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4.xml" ContentType="application/vnd.openxmlformats-officedocument.drawing+xml"/>
  <Override PartName="/xl/worksheets/sheet26.xml" ContentType="application/vnd.openxmlformats-officedocument.spreadsheetml.worksheet+xml"/>
  <Override PartName="/xl/drawings/drawing5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6.xml" ContentType="application/vnd.openxmlformats-officedocument.drawing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120" tabRatio="774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（参考）全目次" sheetId="29" r:id="rId29"/>
  </sheets>
  <definedNames/>
  <calcPr fullCalcOnLoad="1"/>
</workbook>
</file>

<file path=xl/sharedStrings.xml><?xml version="1.0" encoding="utf-8"?>
<sst xmlns="http://schemas.openxmlformats.org/spreadsheetml/2006/main" count="4033" uniqueCount="2167">
  <si>
    <t>32才</t>
  </si>
  <si>
    <t>33才</t>
  </si>
  <si>
    <t>34才</t>
  </si>
  <si>
    <t>35才</t>
  </si>
  <si>
    <t>36才</t>
  </si>
  <si>
    <t>37才</t>
  </si>
  <si>
    <t>38才</t>
  </si>
  <si>
    <t>39才</t>
  </si>
  <si>
    <t>40才</t>
  </si>
  <si>
    <t>41才</t>
  </si>
  <si>
    <t>42才</t>
  </si>
  <si>
    <t>43才</t>
  </si>
  <si>
    <t>44才</t>
  </si>
  <si>
    <t>45才</t>
  </si>
  <si>
    <t>46才</t>
  </si>
  <si>
    <t>47才</t>
  </si>
  <si>
    <t>48才</t>
  </si>
  <si>
    <t>49才</t>
  </si>
  <si>
    <t>50才</t>
  </si>
  <si>
    <t>51才</t>
  </si>
  <si>
    <t>52才</t>
  </si>
  <si>
    <t>53才</t>
  </si>
  <si>
    <t>54才</t>
  </si>
  <si>
    <t>55才</t>
  </si>
  <si>
    <t>56才</t>
  </si>
  <si>
    <t>57才</t>
  </si>
  <si>
    <t>58才</t>
  </si>
  <si>
    <t>59才</t>
  </si>
  <si>
    <t>60才</t>
  </si>
  <si>
    <t>61才</t>
  </si>
  <si>
    <t>62才</t>
  </si>
  <si>
    <t>63才</t>
  </si>
  <si>
    <t>64才</t>
  </si>
  <si>
    <t>65才</t>
  </si>
  <si>
    <t>66才</t>
  </si>
  <si>
    <t>67才</t>
  </si>
  <si>
    <t>68才</t>
  </si>
  <si>
    <t>69才</t>
  </si>
  <si>
    <t>70才</t>
  </si>
  <si>
    <t>71才</t>
  </si>
  <si>
    <t>72才</t>
  </si>
  <si>
    <t>73才</t>
  </si>
  <si>
    <t>74才</t>
  </si>
  <si>
    <t>75才</t>
  </si>
  <si>
    <t>76才</t>
  </si>
  <si>
    <t>77才</t>
  </si>
  <si>
    <t>78才</t>
  </si>
  <si>
    <t>79才</t>
  </si>
  <si>
    <t>80才</t>
  </si>
  <si>
    <t>81才</t>
  </si>
  <si>
    <t>82才</t>
  </si>
  <si>
    <t>83才</t>
  </si>
  <si>
    <t>84才</t>
  </si>
  <si>
    <t>85才</t>
  </si>
  <si>
    <t>86才</t>
  </si>
  <si>
    <t>87才</t>
  </si>
  <si>
    <t>88才</t>
  </si>
  <si>
    <t>89才</t>
  </si>
  <si>
    <t>90才</t>
  </si>
  <si>
    <t>91才</t>
  </si>
  <si>
    <t>92才</t>
  </si>
  <si>
    <t>93才</t>
  </si>
  <si>
    <t>94才</t>
  </si>
  <si>
    <t>95才</t>
  </si>
  <si>
    <t>96才</t>
  </si>
  <si>
    <t>97才</t>
  </si>
  <si>
    <t>98才</t>
  </si>
  <si>
    <t>99才</t>
  </si>
  <si>
    <t>100才</t>
  </si>
  <si>
    <t>（註）昭和27年県住民登録一齊調査</t>
  </si>
  <si>
    <t>（2）昭和27年住民登録人口</t>
  </si>
  <si>
    <t>２.年令各才別人口</t>
  </si>
  <si>
    <t>月　　別</t>
  </si>
  <si>
    <t>きまって支給する給与</t>
  </si>
  <si>
    <t>特別に支払われた給与</t>
  </si>
  <si>
    <t>現金給与総額</t>
  </si>
  <si>
    <t>臨時日雇一人一日平均</t>
  </si>
  <si>
    <t>総　数</t>
  </si>
  <si>
    <t>全　　　　　　　産　　　　　　　業</t>
  </si>
  <si>
    <t>昭和25年1月</t>
  </si>
  <si>
    <t>〃　　　2月</t>
  </si>
  <si>
    <t>〃　　　3月</t>
  </si>
  <si>
    <t>〃　　　4月</t>
  </si>
  <si>
    <t>〃　　　5月</t>
  </si>
  <si>
    <t>〃　　　6月</t>
  </si>
  <si>
    <t>〃　　　7月</t>
  </si>
  <si>
    <t>〃　　　8月</t>
  </si>
  <si>
    <t>〃　　　9月</t>
  </si>
  <si>
    <t>〃　　 10月</t>
  </si>
  <si>
    <t>〃　　 11月</t>
  </si>
  <si>
    <t>〃　　 12月</t>
  </si>
  <si>
    <t>昭和26年1月</t>
  </si>
  <si>
    <t>昭和27年1月</t>
  </si>
  <si>
    <t>鉱　　　　　　　　　業</t>
  </si>
  <si>
    <t>製　　　　　造　　　　　業</t>
  </si>
  <si>
    <t>卸　　売　　・　　小　　売　　業</t>
  </si>
  <si>
    <t>金　　融　　・　　保　　険　　業</t>
  </si>
  <si>
    <t>運　　輸　・　通　　信　　業</t>
  </si>
  <si>
    <t>（注）1.　毎月勤労統計調査　2.　全産業には，建設業は含まない。</t>
  </si>
  <si>
    <t>３.産業別月別1人1ヵ月平均給与 　（単位　円）</t>
  </si>
  <si>
    <t>大蔵村</t>
  </si>
  <si>
    <t>戸沢村</t>
  </si>
  <si>
    <t>鮭川村</t>
  </si>
  <si>
    <t>真室川町</t>
  </si>
  <si>
    <t>金山町</t>
  </si>
  <si>
    <t>高畠町</t>
  </si>
  <si>
    <t>赤湯町</t>
  </si>
  <si>
    <t>小国町</t>
  </si>
  <si>
    <t>市町村別</t>
  </si>
  <si>
    <t>総農家数</t>
  </si>
  <si>
    <t>土地を耕作しない　もの</t>
  </si>
  <si>
    <t>1反</t>
  </si>
  <si>
    <t>1反　　　～　　　　2反</t>
  </si>
  <si>
    <t>2反　　　～　　　　3反</t>
  </si>
  <si>
    <t>3反　　　～　　　　5反</t>
  </si>
  <si>
    <t>5反　　　～　　　　7反</t>
  </si>
  <si>
    <t>7反　　　～　　　　9反</t>
  </si>
  <si>
    <t>9反　　　～　　　　1町</t>
  </si>
  <si>
    <t>1町　　　～　　　　1.2町</t>
  </si>
  <si>
    <t>1.2町　　　～　　　　1.5町</t>
  </si>
  <si>
    <t>1.5町　　　～　　 　　2町</t>
  </si>
  <si>
    <t>2町　　　 ～　　 　　3町</t>
  </si>
  <si>
    <t>3町　　　 ～　　 　　5町</t>
  </si>
  <si>
    <t>5町　　　 　 　　以上</t>
  </si>
  <si>
    <t>未満</t>
  </si>
  <si>
    <t>山形市</t>
  </si>
  <si>
    <t>米沢市</t>
  </si>
  <si>
    <t>鶴岡市</t>
  </si>
  <si>
    <t>酒田市</t>
  </si>
  <si>
    <t>新庄市</t>
  </si>
  <si>
    <t>上山町</t>
  </si>
  <si>
    <t>西郷村</t>
  </si>
  <si>
    <t>本庄村</t>
  </si>
  <si>
    <t>東村</t>
  </si>
  <si>
    <t>宮生村</t>
  </si>
  <si>
    <t>東沢村</t>
  </si>
  <si>
    <t>南沼原村</t>
  </si>
  <si>
    <t>飯塚村</t>
  </si>
  <si>
    <t>椹沢村</t>
  </si>
  <si>
    <t>東村山郡</t>
  </si>
  <si>
    <t>天童町</t>
  </si>
  <si>
    <t>成生村</t>
  </si>
  <si>
    <t>蔵増村</t>
  </si>
  <si>
    <t>津山村</t>
  </si>
  <si>
    <t>干布村</t>
  </si>
  <si>
    <t>山寺村</t>
  </si>
  <si>
    <t>高瀬村</t>
  </si>
  <si>
    <t>楯山村</t>
  </si>
  <si>
    <t>出羽村</t>
  </si>
  <si>
    <t>高擶村</t>
  </si>
  <si>
    <t>寺津村</t>
  </si>
  <si>
    <t>明治村</t>
  </si>
  <si>
    <t>大郷村</t>
  </si>
  <si>
    <t>長崎町</t>
  </si>
  <si>
    <t>豊田村</t>
  </si>
  <si>
    <t>山辺町</t>
  </si>
  <si>
    <t>大寺村</t>
  </si>
  <si>
    <t>中村</t>
  </si>
  <si>
    <t>作谷沢村</t>
  </si>
  <si>
    <t>相模村</t>
  </si>
  <si>
    <t>大曽根村</t>
  </si>
  <si>
    <t>西村山郡</t>
  </si>
  <si>
    <t>寒河江町</t>
  </si>
  <si>
    <t>西根村</t>
  </si>
  <si>
    <t>柴橋村</t>
  </si>
  <si>
    <t>高松村</t>
  </si>
  <si>
    <t>左沢町</t>
  </si>
  <si>
    <t>大谷村</t>
  </si>
  <si>
    <t>宮宿町</t>
  </si>
  <si>
    <t>西五百川村</t>
  </si>
  <si>
    <t>本郷村</t>
  </si>
  <si>
    <t>七軒村</t>
  </si>
  <si>
    <t>大井沢村</t>
  </si>
  <si>
    <t>本道寺村</t>
  </si>
  <si>
    <t>川土居村</t>
  </si>
  <si>
    <t>西山村</t>
  </si>
  <si>
    <t>白岩町</t>
  </si>
  <si>
    <t>醍醐村</t>
  </si>
  <si>
    <t>西里村</t>
  </si>
  <si>
    <t>三泉村</t>
  </si>
  <si>
    <t>溝延村</t>
  </si>
  <si>
    <t>谷地町</t>
  </si>
  <si>
    <t>北谷地村</t>
  </si>
  <si>
    <t>北村山郡</t>
  </si>
  <si>
    <t>楯岡町</t>
  </si>
  <si>
    <t>西郷村</t>
  </si>
  <si>
    <t>大倉村</t>
  </si>
  <si>
    <t>袖崎村</t>
  </si>
  <si>
    <t>東根町</t>
  </si>
  <si>
    <t>東郷村</t>
  </si>
  <si>
    <t>高崎村</t>
  </si>
  <si>
    <t>山口村</t>
  </si>
  <si>
    <t>田麦野村</t>
  </si>
  <si>
    <t>大富村</t>
  </si>
  <si>
    <t>小田島村</t>
  </si>
  <si>
    <t>長瀞村</t>
  </si>
  <si>
    <t>大久保村</t>
  </si>
  <si>
    <t>富本村</t>
  </si>
  <si>
    <t>戸沢村</t>
  </si>
  <si>
    <t>大高根村</t>
  </si>
  <si>
    <t>横山村</t>
  </si>
  <si>
    <t>大石田町</t>
  </si>
  <si>
    <t>亀井田村</t>
  </si>
  <si>
    <t>福原村</t>
  </si>
  <si>
    <t>尾花沢町</t>
  </si>
  <si>
    <t>宮沢村</t>
  </si>
  <si>
    <t>玉野村</t>
  </si>
  <si>
    <t>常盤村</t>
  </si>
  <si>
    <t>最上郡</t>
  </si>
  <si>
    <t>舟形村</t>
  </si>
  <si>
    <t>堀内村</t>
  </si>
  <si>
    <t>大蔵村</t>
  </si>
  <si>
    <t>八向村</t>
  </si>
  <si>
    <t>古口村</t>
  </si>
  <si>
    <t>角川村</t>
  </si>
  <si>
    <t>戸沢村</t>
  </si>
  <si>
    <t>鮭川村</t>
  </si>
  <si>
    <t>豊里村</t>
  </si>
  <si>
    <t>豊田村</t>
  </si>
  <si>
    <t>真室川町</t>
  </si>
  <si>
    <t>安楽城村</t>
  </si>
  <si>
    <t>及位村</t>
  </si>
  <si>
    <t>金山町</t>
  </si>
  <si>
    <t>萩野村</t>
  </si>
  <si>
    <t>西小国村</t>
  </si>
  <si>
    <t>東小国村</t>
  </si>
  <si>
    <t>南置賜郡</t>
  </si>
  <si>
    <t>万世村</t>
  </si>
  <si>
    <t>山上村</t>
  </si>
  <si>
    <t>南原村</t>
  </si>
  <si>
    <t>上長井村</t>
  </si>
  <si>
    <t>三沢村</t>
  </si>
  <si>
    <t>玉庭村</t>
  </si>
  <si>
    <t>中津川村</t>
  </si>
  <si>
    <t>広幡村</t>
  </si>
  <si>
    <t>山形市</t>
  </si>
  <si>
    <t>米沢市</t>
  </si>
  <si>
    <t>鶴岡市</t>
  </si>
  <si>
    <t>酒田市</t>
  </si>
  <si>
    <t>新庄市</t>
  </si>
  <si>
    <t>南村山郡</t>
  </si>
  <si>
    <t>東村山郡</t>
  </si>
  <si>
    <t>西村山郡</t>
  </si>
  <si>
    <t>北村山郡</t>
  </si>
  <si>
    <t>最上郡</t>
  </si>
  <si>
    <t>南置賜郡</t>
  </si>
  <si>
    <t>東置賜郡</t>
  </si>
  <si>
    <t>西置賜郡</t>
  </si>
  <si>
    <t>東田川郡</t>
  </si>
  <si>
    <t>西田川郡</t>
  </si>
  <si>
    <t>飽海郡</t>
  </si>
  <si>
    <t>（注）薬剤師は昭和27年12月現在。医務課調</t>
  </si>
  <si>
    <t>２４．医療関係者数</t>
  </si>
  <si>
    <t>昭和28年7月末現在</t>
  </si>
  <si>
    <t>国立</t>
  </si>
  <si>
    <t>県立</t>
  </si>
  <si>
    <t>市町村立</t>
  </si>
  <si>
    <t>その他地方公共団体立</t>
  </si>
  <si>
    <t>法人立</t>
  </si>
  <si>
    <t>個人立</t>
  </si>
  <si>
    <t>施設数</t>
  </si>
  <si>
    <t>病床数</t>
  </si>
  <si>
    <t>病床数</t>
  </si>
  <si>
    <t>病　　　　　　　　院</t>
  </si>
  <si>
    <t>山形市</t>
  </si>
  <si>
    <t>米沢市</t>
  </si>
  <si>
    <t>酒田市</t>
  </si>
  <si>
    <t>新庄市</t>
  </si>
  <si>
    <t>南村山郡</t>
  </si>
  <si>
    <t>東村山郡</t>
  </si>
  <si>
    <t>西村山郡</t>
  </si>
  <si>
    <t>北村山郡</t>
  </si>
  <si>
    <t>最上郡</t>
  </si>
  <si>
    <t>東置賜郡</t>
  </si>
  <si>
    <t>西置賜郡</t>
  </si>
  <si>
    <t>東田川郡</t>
  </si>
  <si>
    <t>西田川郡</t>
  </si>
  <si>
    <t>診　　　　療　　　　所</t>
  </si>
  <si>
    <t>山形</t>
  </si>
  <si>
    <t>米沢</t>
  </si>
  <si>
    <t>鶴岡</t>
  </si>
  <si>
    <t>酒田</t>
  </si>
  <si>
    <t>新庄</t>
  </si>
  <si>
    <t>南村山</t>
  </si>
  <si>
    <t>東村山</t>
  </si>
  <si>
    <t>西村山</t>
  </si>
  <si>
    <t>北村山</t>
  </si>
  <si>
    <t>最上</t>
  </si>
  <si>
    <t>南置賜</t>
  </si>
  <si>
    <t>東置賜</t>
  </si>
  <si>
    <t>西置賜</t>
  </si>
  <si>
    <t>東田川</t>
  </si>
  <si>
    <t>西田川</t>
  </si>
  <si>
    <t>飽海</t>
  </si>
  <si>
    <t>歯科診療所</t>
  </si>
  <si>
    <t>結核療養所</t>
  </si>
  <si>
    <t>施設</t>
  </si>
  <si>
    <t>病床</t>
  </si>
  <si>
    <t>精神病院　</t>
  </si>
  <si>
    <t>（注）　診療所における（　）内の国立の施設数及び病床数は山形刑務所。衛生部医務課調</t>
  </si>
  <si>
    <t>２５．医療関係施設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</si>
  <si>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</si>
  <si>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</si>
  <si>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</si>
  <si>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</si>
  <si>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</si>
  <si>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</si>
  <si>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</si>
  <si>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</si>
  <si>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(2)月別火災発生件数・損害見積額</t>
  </si>
  <si>
    <t>月別</t>
  </si>
  <si>
    <t>発生件数</t>
  </si>
  <si>
    <t>罹災世帯数</t>
  </si>
  <si>
    <t>焼失坪数</t>
  </si>
  <si>
    <t>死傷者数</t>
  </si>
  <si>
    <t>損害額</t>
  </si>
  <si>
    <t>全焼</t>
  </si>
  <si>
    <t>半焼</t>
  </si>
  <si>
    <t>死者</t>
  </si>
  <si>
    <t>傷者</t>
  </si>
  <si>
    <t>昭和26年</t>
  </si>
  <si>
    <t>昭和27年</t>
  </si>
  <si>
    <t>1　月</t>
  </si>
  <si>
    <t>10　月</t>
  </si>
  <si>
    <t>11　月</t>
  </si>
  <si>
    <t>12　月</t>
  </si>
  <si>
    <t>２６．火災被害</t>
  </si>
  <si>
    <t>区分</t>
  </si>
  <si>
    <t>損害を与えたもの</t>
  </si>
  <si>
    <t>損害を受けたもの</t>
  </si>
  <si>
    <t>乗用　　　自動車</t>
  </si>
  <si>
    <t>貨物　　　自動車</t>
  </si>
  <si>
    <t>乗合　　自動車</t>
  </si>
  <si>
    <t>其他の　自動車</t>
  </si>
  <si>
    <t>荷車</t>
  </si>
  <si>
    <t>自転車</t>
  </si>
  <si>
    <t>其他の　車馬</t>
  </si>
  <si>
    <t>汽車</t>
  </si>
  <si>
    <t>物件</t>
  </si>
  <si>
    <t>其他の
自動車</t>
  </si>
  <si>
    <t>歩行者</t>
  </si>
  <si>
    <t>乗客</t>
  </si>
  <si>
    <t>その他
の人</t>
  </si>
  <si>
    <t>死</t>
  </si>
  <si>
    <t>傷</t>
  </si>
  <si>
    <t>死</t>
  </si>
  <si>
    <t>傷</t>
  </si>
  <si>
    <t>　（注）　国警山形県本部交通課調</t>
  </si>
  <si>
    <t>２７．交通事故</t>
  </si>
  <si>
    <t>鉄瓶</t>
  </si>
  <si>
    <t>カナダ</t>
  </si>
  <si>
    <t>火鉢</t>
  </si>
  <si>
    <t>〃</t>
  </si>
  <si>
    <t>カナダ</t>
  </si>
  <si>
    <t>花瓶</t>
  </si>
  <si>
    <t>油溶性葉緑素</t>
  </si>
  <si>
    <t>合成塩酸</t>
  </si>
  <si>
    <t>瓲</t>
  </si>
  <si>
    <t>タイ</t>
  </si>
  <si>
    <t>青化ソーダ</t>
  </si>
  <si>
    <t>フランス</t>
  </si>
  <si>
    <t>オレイン酸</t>
  </si>
  <si>
    <t>韓国</t>
  </si>
  <si>
    <t>硬化油</t>
  </si>
  <si>
    <t>台湾</t>
  </si>
  <si>
    <t>炭素棒</t>
  </si>
  <si>
    <t>対</t>
  </si>
  <si>
    <t>香港</t>
  </si>
  <si>
    <t>硫黄</t>
  </si>
  <si>
    <t>オーストラリヤ</t>
  </si>
  <si>
    <t>南村山郡中川村</t>
  </si>
  <si>
    <t>栗不工材</t>
  </si>
  <si>
    <t>石</t>
  </si>
  <si>
    <t>英国</t>
  </si>
  <si>
    <t>掬材</t>
  </si>
  <si>
    <t>英国，南阿，米国</t>
  </si>
  <si>
    <t>枚</t>
  </si>
  <si>
    <t>注射筒</t>
  </si>
  <si>
    <t>本</t>
  </si>
  <si>
    <t>米国キューバ，チリー，台湾，タイ</t>
  </si>
  <si>
    <t>人造真珠</t>
  </si>
  <si>
    <t>連</t>
  </si>
  <si>
    <t>米国パナマ，ベネゼラ，佛印，タイ</t>
  </si>
  <si>
    <t>石英硝子</t>
  </si>
  <si>
    <t>バドミントンラケット</t>
  </si>
  <si>
    <t>米国，スイス，インドネシヤ</t>
  </si>
  <si>
    <t>各種磁石</t>
  </si>
  <si>
    <t>哥</t>
  </si>
  <si>
    <t>米国，台湾，韓国</t>
  </si>
  <si>
    <t>小型指環</t>
  </si>
  <si>
    <t>貯金箱</t>
  </si>
  <si>
    <t>小型笛</t>
  </si>
  <si>
    <t>小型置時計</t>
  </si>
  <si>
    <t>〃</t>
  </si>
  <si>
    <t>実験鏡</t>
  </si>
  <si>
    <t>こけし人形</t>
  </si>
  <si>
    <t>組</t>
  </si>
  <si>
    <t>ハワイ</t>
  </si>
  <si>
    <t>造花</t>
  </si>
  <si>
    <t>北村山郡楯岡町</t>
  </si>
  <si>
    <t>鉛筆</t>
  </si>
  <si>
    <t>イラン</t>
  </si>
  <si>
    <t>雪沓</t>
  </si>
  <si>
    <t>足</t>
  </si>
  <si>
    <t>鶴岡市，山添村</t>
  </si>
  <si>
    <t>漆器丸盆</t>
  </si>
  <si>
    <t>〃　コンポート</t>
  </si>
  <si>
    <t>〃　ランプスタンド</t>
  </si>
  <si>
    <t>〃　銘々皿</t>
  </si>
  <si>
    <t>スプーン，フォーク</t>
  </si>
  <si>
    <t>サラダボール</t>
  </si>
  <si>
    <t>食料品罐詰</t>
  </si>
  <si>
    <t>函</t>
  </si>
  <si>
    <t>米国，香港，台湾</t>
  </si>
  <si>
    <t>合金鉄</t>
  </si>
  <si>
    <t>－</t>
  </si>
  <si>
    <t>機械金属</t>
  </si>
  <si>
    <t>丁</t>
  </si>
  <si>
    <t>草刈鎌</t>
  </si>
  <si>
    <t>比国</t>
  </si>
  <si>
    <t>米沢市,山形市</t>
  </si>
  <si>
    <t>アルミ製品</t>
  </si>
  <si>
    <t>ぶな合板</t>
  </si>
  <si>
    <t>平方呎</t>
  </si>
  <si>
    <t>東田川郡斎村</t>
  </si>
  <si>
    <t>石炭窒素</t>
  </si>
  <si>
    <t>台湾，中国</t>
  </si>
  <si>
    <t>写真印画紙</t>
  </si>
  <si>
    <t>玩具・その他</t>
  </si>
  <si>
    <t>米国，ベルギー</t>
  </si>
  <si>
    <t>（注）　商工課調</t>
  </si>
  <si>
    <t>１６.品目別輸出実績</t>
  </si>
  <si>
    <t>(単位　百万円)</t>
  </si>
  <si>
    <t>区分</t>
  </si>
  <si>
    <t>製造業</t>
  </si>
  <si>
    <t>農業</t>
  </si>
  <si>
    <t>林業及び狩猟業</t>
  </si>
  <si>
    <t>漁業及び水産養殖業</t>
  </si>
  <si>
    <t>建設業</t>
  </si>
  <si>
    <t>卸売及び小売業</t>
  </si>
  <si>
    <t>金融及び保険業</t>
  </si>
  <si>
    <t>不動産業</t>
  </si>
  <si>
    <t>運輸通信その他の公益事業</t>
  </si>
  <si>
    <t>サービス業</t>
  </si>
  <si>
    <t>地方公共団体</t>
  </si>
  <si>
    <t>その他の産業</t>
  </si>
  <si>
    <t>その他
(個人)</t>
  </si>
  <si>
    <t>昭和27年 3月末</t>
  </si>
  <si>
    <t>　〃　　　6月末</t>
  </si>
  <si>
    <t>　〃　　　9月末</t>
  </si>
  <si>
    <t>　〃 　　12月末</t>
  </si>
  <si>
    <t>昭和28年 3月末</t>
  </si>
  <si>
    <t>　　(注)商工課調</t>
  </si>
  <si>
    <t>１７．業種別銀行融資状況</t>
  </si>
  <si>
    <t>余目町</t>
  </si>
  <si>
    <t>店舗数</t>
  </si>
  <si>
    <t>従業者数</t>
  </si>
  <si>
    <t>商品売上額
（昭27.8月）</t>
  </si>
  <si>
    <t>上山町</t>
  </si>
  <si>
    <t>西郷村</t>
  </si>
  <si>
    <t>東村</t>
  </si>
  <si>
    <t>蔵王村</t>
  </si>
  <si>
    <t>東沢村</t>
  </si>
  <si>
    <t>南沼原村</t>
  </si>
  <si>
    <t>村木沢村</t>
  </si>
  <si>
    <t>柏倉門伝村</t>
  </si>
  <si>
    <t>本沢村</t>
  </si>
  <si>
    <t>成生村</t>
  </si>
  <si>
    <t>蔵増村</t>
  </si>
  <si>
    <t>出羽村</t>
  </si>
  <si>
    <t>高擶村</t>
  </si>
  <si>
    <t>寺津村</t>
  </si>
  <si>
    <t>明治村</t>
  </si>
  <si>
    <t>大郷村</t>
  </si>
  <si>
    <t>作谷沢村</t>
  </si>
  <si>
    <t>　</t>
  </si>
  <si>
    <t>西村山郡</t>
  </si>
  <si>
    <t>本郷村</t>
  </si>
  <si>
    <t>本道寺村</t>
  </si>
  <si>
    <t>川土居村</t>
  </si>
  <si>
    <t>西山村</t>
  </si>
  <si>
    <t>白岩町</t>
  </si>
  <si>
    <t>西里村</t>
  </si>
  <si>
    <t>北谷地村</t>
  </si>
  <si>
    <t>西郷町</t>
  </si>
  <si>
    <t>袖崎村</t>
  </si>
  <si>
    <t>田麦野村</t>
  </si>
  <si>
    <t>大富村</t>
  </si>
  <si>
    <t>富本村</t>
  </si>
  <si>
    <t>戸沢村</t>
  </si>
  <si>
    <t>大石田町</t>
  </si>
  <si>
    <t>亀井田村</t>
  </si>
  <si>
    <t>宮沢村</t>
  </si>
  <si>
    <t>玉野村</t>
  </si>
  <si>
    <t>最上郡</t>
  </si>
  <si>
    <t>堀内村</t>
  </si>
  <si>
    <t>大蔵村</t>
  </si>
  <si>
    <t>八向村</t>
  </si>
  <si>
    <t>角川村</t>
  </si>
  <si>
    <t>豊里村</t>
  </si>
  <si>
    <t>安楽城村</t>
  </si>
  <si>
    <t>及位村</t>
  </si>
  <si>
    <t>金山町</t>
  </si>
  <si>
    <t>萩野村</t>
  </si>
  <si>
    <t>南置賜郡</t>
  </si>
  <si>
    <t>万世村</t>
  </si>
  <si>
    <t>山上村</t>
  </si>
  <si>
    <t>上長井村</t>
  </si>
  <si>
    <t>三沢村</t>
  </si>
  <si>
    <t>広幡村</t>
  </si>
  <si>
    <t>六郷村</t>
  </si>
  <si>
    <t>塩井村</t>
  </si>
  <si>
    <t>窪田村</t>
  </si>
  <si>
    <t>二井宿村</t>
  </si>
  <si>
    <t>屋代村</t>
  </si>
  <si>
    <t>和田村</t>
  </si>
  <si>
    <t>上郷村</t>
  </si>
  <si>
    <t>糠野目村</t>
  </si>
  <si>
    <t>沖郷村</t>
  </si>
  <si>
    <t>金山村</t>
  </si>
  <si>
    <t>宮内町</t>
  </si>
  <si>
    <t>梨郷村</t>
  </si>
  <si>
    <t>小松町</t>
  </si>
  <si>
    <t>中郡村</t>
  </si>
  <si>
    <t>長井町</t>
  </si>
  <si>
    <t>荒砥町</t>
  </si>
  <si>
    <t>東根村</t>
  </si>
  <si>
    <t>平野村</t>
  </si>
  <si>
    <t>伊佐沢村</t>
  </si>
  <si>
    <t>津川村</t>
  </si>
  <si>
    <t>本郷村</t>
  </si>
  <si>
    <t>押切村</t>
  </si>
  <si>
    <t>八栄島村</t>
  </si>
  <si>
    <t>藤島村</t>
  </si>
  <si>
    <t>東栄村</t>
  </si>
  <si>
    <t>立谷沢村</t>
  </si>
  <si>
    <t>大和村</t>
  </si>
  <si>
    <t>八栄里村</t>
  </si>
  <si>
    <t>常万村</t>
  </si>
  <si>
    <t>栄村</t>
  </si>
  <si>
    <t>湯田川村</t>
  </si>
  <si>
    <t>田川村</t>
  </si>
  <si>
    <t>念珠関村</t>
  </si>
  <si>
    <t>山戸村</t>
  </si>
  <si>
    <t>大泉村</t>
  </si>
  <si>
    <t>西郷村</t>
  </si>
  <si>
    <t>袖浦村</t>
  </si>
  <si>
    <t>東郷村</t>
  </si>
  <si>
    <t>栄村</t>
  </si>
  <si>
    <t>京田村</t>
  </si>
  <si>
    <t>松嶺町</t>
  </si>
  <si>
    <t>上郷村</t>
  </si>
  <si>
    <t>内郷村</t>
  </si>
  <si>
    <t>上田村</t>
  </si>
  <si>
    <t>日向村</t>
  </si>
  <si>
    <t>西荒瀬村</t>
  </si>
  <si>
    <t>南遊佐町</t>
  </si>
  <si>
    <t>蕨岡村</t>
  </si>
  <si>
    <t>（注）1.　昭和27年9月1日商業統計調査。　</t>
  </si>
  <si>
    <t>　　　2.　本表は法人経営の商店，常用労働者を使用している個人商店（甲）及び
　　　　　常用労働者を使用していない個人商店（乙）を合算したものである。　</t>
  </si>
  <si>
    <t>　　　3.　従業者数には臨時及び雇用の労働者は含まない。</t>
  </si>
  <si>
    <t>　　　4.　商品売上額は昭和27年8月1ヵ月間のものである。</t>
  </si>
  <si>
    <t>１８．市町村別店舗・従業者数・商品売上額　</t>
  </si>
  <si>
    <t>才入</t>
  </si>
  <si>
    <t>才出</t>
  </si>
  <si>
    <t>科目</t>
  </si>
  <si>
    <t>昭和25年度</t>
  </si>
  <si>
    <t>県税</t>
  </si>
  <si>
    <t>議会費</t>
  </si>
  <si>
    <t>地方財政平衡交付金</t>
  </si>
  <si>
    <t>県庁費</t>
  </si>
  <si>
    <t>公営企業及び財産収入</t>
  </si>
  <si>
    <t>警察及び消防費</t>
  </si>
  <si>
    <t>分担金及び負担金</t>
  </si>
  <si>
    <t>土木費</t>
  </si>
  <si>
    <t>使用料及び手数料</t>
  </si>
  <si>
    <t>教育費</t>
  </si>
  <si>
    <t>国庫支出金</t>
  </si>
  <si>
    <t>社会及び労働施設費</t>
  </si>
  <si>
    <t>寄附金</t>
  </si>
  <si>
    <t>保健衛生費</t>
  </si>
  <si>
    <t>繰入金</t>
  </si>
  <si>
    <t>産業経済費</t>
  </si>
  <si>
    <t>繰越金</t>
  </si>
  <si>
    <t>財産費</t>
  </si>
  <si>
    <t>雑収入</t>
  </si>
  <si>
    <t>統計調査費</t>
  </si>
  <si>
    <t>県債</t>
  </si>
  <si>
    <t>選挙費</t>
  </si>
  <si>
    <t>公債費</t>
  </si>
  <si>
    <t>諸支出金</t>
  </si>
  <si>
    <t>予備費</t>
  </si>
  <si>
    <t>合計</t>
  </si>
  <si>
    <t>翌年度繰越</t>
  </si>
  <si>
    <t>昭和26年度</t>
  </si>
  <si>
    <t>決   算   額</t>
  </si>
  <si>
    <r>
      <t>(</t>
    </r>
    <r>
      <rPr>
        <sz val="10"/>
        <rFont val="ＭＳ Ｐゴシック"/>
        <family val="3"/>
      </rPr>
      <t>詿</t>
    </r>
    <r>
      <rPr>
        <sz val="10"/>
        <rFont val="ＭＳ 明朝"/>
        <family val="1"/>
      </rPr>
      <t>)　円以下を切捨てたため合計と一致しない。　庶務課調</t>
    </r>
  </si>
  <si>
    <t>１９．縣才入才出決算</t>
  </si>
  <si>
    <t>(単位　千円)</t>
  </si>
  <si>
    <t>費目別</t>
  </si>
  <si>
    <t>町村</t>
  </si>
  <si>
    <t>才入合計</t>
  </si>
  <si>
    <t>才出合計</t>
  </si>
  <si>
    <t>公営企業及び国民健康保険事業以外の会計</t>
  </si>
  <si>
    <t>市町村税</t>
  </si>
  <si>
    <t>議会費</t>
  </si>
  <si>
    <t>平衡交付金</t>
  </si>
  <si>
    <t>市役所役場費</t>
  </si>
  <si>
    <t>財産収入</t>
  </si>
  <si>
    <t>警察消防費</t>
  </si>
  <si>
    <t>分担金及負担金</t>
  </si>
  <si>
    <t>使用料及手数料</t>
  </si>
  <si>
    <t>教育費</t>
  </si>
  <si>
    <t>社会及び労働</t>
  </si>
  <si>
    <t>国庫支出金</t>
  </si>
  <si>
    <t>施設費</t>
  </si>
  <si>
    <t>県支出金</t>
  </si>
  <si>
    <t>保健衛生費</t>
  </si>
  <si>
    <t>繰入金</t>
  </si>
  <si>
    <t>繰越金</t>
  </si>
  <si>
    <t>統計調査費</t>
  </si>
  <si>
    <t>雑収入</t>
  </si>
  <si>
    <t>市町村債</t>
  </si>
  <si>
    <t>公債費</t>
  </si>
  <si>
    <t>翌年度才入</t>
  </si>
  <si>
    <t>諸支出金繰出金</t>
  </si>
  <si>
    <t>繰上充用金</t>
  </si>
  <si>
    <t>前年度繰上充用金</t>
  </si>
  <si>
    <t>差引残高</t>
  </si>
  <si>
    <t>公営企業及び国民健康保険事業の会計</t>
  </si>
  <si>
    <t>水道事業</t>
  </si>
  <si>
    <t>病院事業</t>
  </si>
  <si>
    <t>その他の事業</t>
  </si>
  <si>
    <t>国民健康保険事業</t>
  </si>
  <si>
    <t>差引残高</t>
  </si>
  <si>
    <t>(注)　地方課調　昭和27年度は決算見込額である。</t>
  </si>
  <si>
    <t>２０．市町村才入才出決算</t>
  </si>
  <si>
    <t>月　　　別</t>
  </si>
  <si>
    <t>総　　　　数</t>
  </si>
  <si>
    <t>殺人</t>
  </si>
  <si>
    <t>嬰児殺</t>
  </si>
  <si>
    <t>屋内強盗</t>
  </si>
  <si>
    <t>屋外強盗</t>
  </si>
  <si>
    <t>放火</t>
  </si>
  <si>
    <t>強姦</t>
  </si>
  <si>
    <t>暴行・傷害　　　　　脅迫・恐喝</t>
  </si>
  <si>
    <t>窃盗</t>
  </si>
  <si>
    <t>詐欺</t>
  </si>
  <si>
    <r>
      <t>瀆</t>
    </r>
    <r>
      <rPr>
        <sz val="10"/>
        <rFont val="ＭＳ 明朝"/>
        <family val="1"/>
      </rPr>
      <t>職</t>
    </r>
  </si>
  <si>
    <t>横領</t>
  </si>
  <si>
    <t>賭博</t>
  </si>
  <si>
    <t>堕胎</t>
  </si>
  <si>
    <t>猥せつ</t>
  </si>
  <si>
    <t>其の他刑法犯</t>
  </si>
  <si>
    <t>発生</t>
  </si>
  <si>
    <t>検挙</t>
  </si>
  <si>
    <t>年</t>
  </si>
  <si>
    <t>月</t>
  </si>
  <si>
    <t>　　　（注）国察山形県本部調</t>
  </si>
  <si>
    <t>２１．犯罪発生検挙件数</t>
  </si>
  <si>
    <t>昭和27年5月1日現在</t>
  </si>
  <si>
    <t>小　　　　　　　　　　学　　　　　　　　　　校</t>
  </si>
  <si>
    <t>中　　　　　　　　　　　学　　　　　　　　　　校</t>
  </si>
  <si>
    <t>学　　校　　数</t>
  </si>
  <si>
    <t>学　　級　　数</t>
  </si>
  <si>
    <t>教員数</t>
  </si>
  <si>
    <t>児　童　数</t>
  </si>
  <si>
    <t>学　　校　　数</t>
  </si>
  <si>
    <t>生　徒　数</t>
  </si>
  <si>
    <t>本校</t>
  </si>
  <si>
    <t>分校</t>
  </si>
  <si>
    <t>本校</t>
  </si>
  <si>
    <t>分校</t>
  </si>
  <si>
    <t>南村山郡</t>
  </si>
  <si>
    <t>蔵増村</t>
  </si>
  <si>
    <t>千布村</t>
  </si>
  <si>
    <t>出羽村</t>
  </si>
  <si>
    <t>長崎町　</t>
  </si>
  <si>
    <t>作谷沢村</t>
  </si>
  <si>
    <t>七軒村</t>
  </si>
  <si>
    <t>大井沢村</t>
  </si>
  <si>
    <t>本道寺村</t>
  </si>
  <si>
    <t>西里村</t>
  </si>
  <si>
    <t>北谷地村</t>
  </si>
  <si>
    <t>北村山郡</t>
  </si>
  <si>
    <t>田麦野村</t>
  </si>
  <si>
    <t>小田島村</t>
  </si>
  <si>
    <t>富本村</t>
  </si>
  <si>
    <t>常盤村</t>
  </si>
  <si>
    <t>角川村</t>
  </si>
  <si>
    <t>真室川町</t>
  </si>
  <si>
    <t>万世村</t>
  </si>
  <si>
    <t>山上村</t>
  </si>
  <si>
    <t>中津川村</t>
  </si>
  <si>
    <t>ニ井宿村</t>
  </si>
  <si>
    <t>上郷村</t>
  </si>
  <si>
    <t>吉島村</t>
  </si>
  <si>
    <t>鮎貝村</t>
  </si>
  <si>
    <t>荒砥村</t>
  </si>
  <si>
    <t>伊佐沢村</t>
  </si>
  <si>
    <t>津川村</t>
  </si>
  <si>
    <t>南小国村</t>
  </si>
  <si>
    <t>北小国町</t>
  </si>
  <si>
    <t>本郷村</t>
  </si>
  <si>
    <t>山添村</t>
  </si>
  <si>
    <t>黄金村</t>
  </si>
  <si>
    <t>斉村</t>
  </si>
  <si>
    <t>八栄島村</t>
  </si>
  <si>
    <t>十六合村</t>
  </si>
  <si>
    <t>八栄里村</t>
  </si>
  <si>
    <t>常万村</t>
  </si>
  <si>
    <t>新堀村</t>
  </si>
  <si>
    <t>西田川郡</t>
  </si>
  <si>
    <t>湯田川村</t>
  </si>
  <si>
    <t>田川村</t>
  </si>
  <si>
    <t>福栄町</t>
  </si>
  <si>
    <t>大山町</t>
  </si>
  <si>
    <t>飽海郡</t>
  </si>
  <si>
    <t>松嶺町</t>
  </si>
  <si>
    <t>内郷村</t>
  </si>
  <si>
    <t>南平田村</t>
  </si>
  <si>
    <t>東平田村</t>
  </si>
  <si>
    <t>北平田村</t>
  </si>
  <si>
    <t>中平田村</t>
  </si>
  <si>
    <t>上田村</t>
  </si>
  <si>
    <t>一條村</t>
  </si>
  <si>
    <t>大沢村</t>
  </si>
  <si>
    <r>
      <t>（</t>
    </r>
    <r>
      <rPr>
        <sz val="10"/>
        <rFont val="ＭＳ Ｐゴシック"/>
        <family val="3"/>
      </rPr>
      <t>詿</t>
    </r>
    <r>
      <rPr>
        <sz val="10"/>
        <rFont val="ＭＳ Ｐゴシック"/>
        <family val="3"/>
      </rPr>
      <t>）</t>
    </r>
  </si>
  <si>
    <t>1.生徒児童数は外国人を含む。教員数のｘ印は兼務者(再掲)。国立,私立学校を除く。組合立中学校は組合管理市町村に入れた。</t>
  </si>
  <si>
    <t>2.昭和27年度学校基本調査</t>
  </si>
  <si>
    <t>２２．市町村別小学校・中学校</t>
  </si>
  <si>
    <t>昭和28年3月末現在</t>
  </si>
  <si>
    <t>郡市別</t>
  </si>
  <si>
    <t>児童福祉施設</t>
  </si>
  <si>
    <t>養老</t>
  </si>
  <si>
    <t>授産</t>
  </si>
  <si>
    <t>宿所提供</t>
  </si>
  <si>
    <t>引揚者集
団収容施設</t>
  </si>
  <si>
    <t>引揚者
独立住宅</t>
  </si>
  <si>
    <t>児童一時
保護所</t>
  </si>
  <si>
    <t>教護院</t>
  </si>
  <si>
    <t>乳児院</t>
  </si>
  <si>
    <t>虚弱児施設</t>
  </si>
  <si>
    <t>精神薄弱児施設</t>
  </si>
  <si>
    <t>母子寮</t>
  </si>
  <si>
    <t>保育所</t>
  </si>
  <si>
    <t>盲ろうあ児
施設</t>
  </si>
  <si>
    <t>養護施設</t>
  </si>
  <si>
    <t>昭和26年</t>
  </si>
  <si>
    <t>〃　　27年</t>
  </si>
  <si>
    <t>山形市</t>
  </si>
  <si>
    <t>米沢市</t>
  </si>
  <si>
    <t>鶴岡市</t>
  </si>
  <si>
    <t>酒田市</t>
  </si>
  <si>
    <t>新庄市</t>
  </si>
  <si>
    <t>東村山郡</t>
  </si>
  <si>
    <t>西村山郡</t>
  </si>
  <si>
    <t>北村山郡</t>
  </si>
  <si>
    <t>最上郡</t>
  </si>
  <si>
    <t>東置賜郡</t>
  </si>
  <si>
    <t>南置賜郡</t>
  </si>
  <si>
    <t>西置賜郡</t>
  </si>
  <si>
    <t>東田川郡</t>
  </si>
  <si>
    <t>西田川郡</t>
  </si>
  <si>
    <t>飽海郡</t>
  </si>
  <si>
    <t>（注）社会課調</t>
  </si>
  <si>
    <t>２３.社会福祉施設</t>
  </si>
  <si>
    <t>（昭和28年7月末現在）</t>
  </si>
  <si>
    <t>都市別</t>
  </si>
  <si>
    <t>医師</t>
  </si>
  <si>
    <t>歯科医師</t>
  </si>
  <si>
    <t>薬剤師</t>
  </si>
  <si>
    <t>無医村</t>
  </si>
  <si>
    <t>助産婦</t>
  </si>
  <si>
    <t>看護婦看護人</t>
  </si>
  <si>
    <t>保健婦</t>
  </si>
  <si>
    <t>看護人</t>
  </si>
  <si>
    <t>昭和27年</t>
  </si>
  <si>
    <t>種別</t>
  </si>
  <si>
    <t>経営体数</t>
  </si>
  <si>
    <t>従事者集</t>
  </si>
  <si>
    <t>漁船数</t>
  </si>
  <si>
    <t>動力船</t>
  </si>
  <si>
    <t>無動力船</t>
  </si>
  <si>
    <t>専業</t>
  </si>
  <si>
    <t>兼業</t>
  </si>
  <si>
    <t>５屯以上</t>
  </si>
  <si>
    <t>５屯未満</t>
  </si>
  <si>
    <t>新造船</t>
  </si>
  <si>
    <t>漁家</t>
  </si>
  <si>
    <t>個人経営</t>
  </si>
  <si>
    <t>会社経営</t>
  </si>
  <si>
    <t>漁業協同組合経営</t>
  </si>
  <si>
    <t>共同経営</t>
  </si>
  <si>
    <t>官公庁学校試験場</t>
  </si>
  <si>
    <t>その他</t>
  </si>
  <si>
    <t>（注）昭和27年県農林水産業調査</t>
  </si>
  <si>
    <t>８．経営形態別経営体・従事者・漁船数</t>
  </si>
  <si>
    <t>昭和27年12月末現在</t>
  </si>
  <si>
    <t>市　町　村　別</t>
  </si>
  <si>
    <t>工場数</t>
  </si>
  <si>
    <t>従　業　者　数</t>
  </si>
  <si>
    <t>生産額</t>
  </si>
  <si>
    <t>千円</t>
  </si>
  <si>
    <t>山形市</t>
  </si>
  <si>
    <t>米沢市</t>
  </si>
  <si>
    <t>鶴岡市</t>
  </si>
  <si>
    <t>酒田市</t>
  </si>
  <si>
    <t>新庄市</t>
  </si>
  <si>
    <t>南村山郡</t>
  </si>
  <si>
    <t>上山町</t>
  </si>
  <si>
    <t>x</t>
  </si>
  <si>
    <t>東村</t>
  </si>
  <si>
    <t>x</t>
  </si>
  <si>
    <t>宮生村</t>
  </si>
  <si>
    <t>中川村</t>
  </si>
  <si>
    <t>x</t>
  </si>
  <si>
    <t>椹沢村</t>
  </si>
  <si>
    <t>村木沢村</t>
  </si>
  <si>
    <t>柏倉門伝村</t>
  </si>
  <si>
    <t>東村山郡</t>
  </si>
  <si>
    <t>成生村</t>
  </si>
  <si>
    <t>蔵増村</t>
  </si>
  <si>
    <t>高擶村</t>
  </si>
  <si>
    <t>豊田村</t>
  </si>
  <si>
    <t>山辺町</t>
  </si>
  <si>
    <t>大寺村</t>
  </si>
  <si>
    <t>作谷沢村</t>
  </si>
  <si>
    <t>大曾根村</t>
  </si>
  <si>
    <t>西村山郡</t>
  </si>
  <si>
    <t>寒河江町</t>
  </si>
  <si>
    <t>大谷村</t>
  </si>
  <si>
    <t>宮宿町</t>
  </si>
  <si>
    <t>西五百川村</t>
  </si>
  <si>
    <t>x</t>
  </si>
  <si>
    <t>七軒村</t>
  </si>
  <si>
    <t>本道寺村</t>
  </si>
  <si>
    <t>白岩村</t>
  </si>
  <si>
    <t>西里村</t>
  </si>
  <si>
    <t>溝延村</t>
  </si>
  <si>
    <t>谷地村</t>
  </si>
  <si>
    <t>北谷地村</t>
  </si>
  <si>
    <t>楯岡町</t>
  </si>
  <si>
    <t>大倉村</t>
  </si>
  <si>
    <t>神崎村</t>
  </si>
  <si>
    <t>東根町</t>
  </si>
  <si>
    <t>東郷村</t>
  </si>
  <si>
    <t>山口村</t>
  </si>
  <si>
    <t>小田島村</t>
  </si>
  <si>
    <t>長瀞村</t>
  </si>
  <si>
    <t>冨本村</t>
  </si>
  <si>
    <t>大高根村</t>
  </si>
  <si>
    <t>大石田町</t>
  </si>
  <si>
    <t>亀井田村</t>
  </si>
  <si>
    <t>x</t>
  </si>
  <si>
    <t>福原村</t>
  </si>
  <si>
    <t>尾花沢町</t>
  </si>
  <si>
    <t>宮沢村</t>
  </si>
  <si>
    <t>堀内村</t>
  </si>
  <si>
    <t>八向村</t>
  </si>
  <si>
    <t>角川村</t>
  </si>
  <si>
    <t>鮭川村</t>
  </si>
  <si>
    <t>豊里村</t>
  </si>
  <si>
    <t>真室川町</t>
  </si>
  <si>
    <t>安楽城村</t>
  </si>
  <si>
    <t>x</t>
  </si>
  <si>
    <t>及位村</t>
  </si>
  <si>
    <t>西小国村</t>
  </si>
  <si>
    <t>東小国村</t>
  </si>
  <si>
    <t>南置賜郡</t>
  </si>
  <si>
    <t>万世村</t>
  </si>
  <si>
    <t>山上村</t>
  </si>
  <si>
    <t>南原村</t>
  </si>
  <si>
    <t>広幡村</t>
  </si>
  <si>
    <t>窪田村</t>
  </si>
  <si>
    <t>東置賜郡</t>
  </si>
  <si>
    <t>ニ井宿村</t>
  </si>
  <si>
    <t>屋代村</t>
  </si>
  <si>
    <t>亀岡村</t>
  </si>
  <si>
    <t>和田村</t>
  </si>
  <si>
    <t>金山村</t>
  </si>
  <si>
    <t>宮内町</t>
  </si>
  <si>
    <t>漆山村</t>
  </si>
  <si>
    <t>大塚村</t>
  </si>
  <si>
    <t>犬川村</t>
  </si>
  <si>
    <t>小松町</t>
  </si>
  <si>
    <t>吉島村</t>
  </si>
  <si>
    <t>西置賜郡</t>
  </si>
  <si>
    <t>荒砥町</t>
  </si>
  <si>
    <t>十王村</t>
  </si>
  <si>
    <t>白鷹町</t>
  </si>
  <si>
    <t>東根村</t>
  </si>
  <si>
    <t>伊佐沢村</t>
  </si>
  <si>
    <t>小国町</t>
  </si>
  <si>
    <t>南小国村</t>
  </si>
  <si>
    <t>北小国村</t>
  </si>
  <si>
    <t>東田川郡</t>
  </si>
  <si>
    <t>山添村</t>
  </si>
  <si>
    <t>斎村</t>
  </si>
  <si>
    <t>黒川村</t>
  </si>
  <si>
    <t>泉村</t>
  </si>
  <si>
    <t>八榮島村</t>
  </si>
  <si>
    <t>東榮村</t>
  </si>
  <si>
    <t>手向村</t>
  </si>
  <si>
    <t>清川村</t>
  </si>
  <si>
    <t>狩川町</t>
  </si>
  <si>
    <t>大和村</t>
  </si>
  <si>
    <t>十六合村</t>
  </si>
  <si>
    <t>八榮里村</t>
  </si>
  <si>
    <t>常万村</t>
  </si>
  <si>
    <t>余目町</t>
  </si>
  <si>
    <t>榮村</t>
  </si>
  <si>
    <t>広野村</t>
  </si>
  <si>
    <t>西田川郡</t>
  </si>
  <si>
    <t>念珠関村</t>
  </si>
  <si>
    <t>福榮村</t>
  </si>
  <si>
    <t>温海町</t>
  </si>
  <si>
    <t>山戸村</t>
  </si>
  <si>
    <t>袖浦村</t>
  </si>
  <si>
    <t>榮村</t>
  </si>
  <si>
    <t>飽海郡</t>
  </si>
  <si>
    <t>松嶺町</t>
  </si>
  <si>
    <t>北俣村</t>
  </si>
  <si>
    <t>東平田村</t>
  </si>
  <si>
    <t>北平田村</t>
  </si>
  <si>
    <t>中平田村</t>
  </si>
  <si>
    <t>一條村</t>
  </si>
  <si>
    <t>観音寺村</t>
  </si>
  <si>
    <t>南遊佐村</t>
  </si>
  <si>
    <t>稲川村</t>
  </si>
  <si>
    <t>西遊佐村</t>
  </si>
  <si>
    <t>遊佐町</t>
  </si>
  <si>
    <t>(注)　1.昭和27年工業センサス　　2.従業者4人以上，3人以下使用工場を合算したものであり，生産額は昭和27年1ヵ年間</t>
  </si>
  <si>
    <t>　　　のものである。　　3.工場数2以下のものについては，従業員数，生産額をｘとした。</t>
  </si>
  <si>
    <t>９．市町村別工場・従業者数・生産額</t>
  </si>
  <si>
    <t>食料品製造業</t>
  </si>
  <si>
    <t>紡織業</t>
  </si>
  <si>
    <t>衣服及び身廻品製造業</t>
  </si>
  <si>
    <t>木材及び木製品製造業</t>
  </si>
  <si>
    <t>家具及び装備品製造業</t>
  </si>
  <si>
    <t>紙及び類似品製造業</t>
  </si>
  <si>
    <t>化学工業</t>
  </si>
  <si>
    <t>ゴム製品製造業</t>
  </si>
  <si>
    <t>ガラス及び土石製品製造業</t>
  </si>
  <si>
    <t>第一次金属製造業</t>
  </si>
  <si>
    <t>金属製品製造業</t>
  </si>
  <si>
    <t>電気機械器具製造業</t>
  </si>
  <si>
    <t>輸送用機械器具製造業</t>
  </si>
  <si>
    <t>その他の製造業</t>
  </si>
  <si>
    <t>－従業者3人以下－</t>
  </si>
  <si>
    <t>産業中分類別</t>
  </si>
  <si>
    <t>従　業　者　数　(人)</t>
  </si>
  <si>
    <t>製造販売額(千円)</t>
  </si>
  <si>
    <t>常用労働者</t>
  </si>
  <si>
    <t>個人業主及び
家族従業者</t>
  </si>
  <si>
    <t>合計</t>
  </si>
  <si>
    <t>製造品
販売額</t>
  </si>
  <si>
    <t>加工賃
収　入</t>
  </si>
  <si>
    <t>修理料
収　入</t>
  </si>
  <si>
    <t>合　計</t>
  </si>
  <si>
    <t>計</t>
  </si>
  <si>
    <t>印刷出版及び類似業</t>
  </si>
  <si>
    <t>石油及び石炭製品製造業</t>
  </si>
  <si>
    <t>皮革及び皮革製品製造業</t>
  </si>
  <si>
    <t>機械製造業</t>
  </si>
  <si>
    <t>医療機械，理化学機械，写真機，
光学機械器具及び時計製造業</t>
  </si>
  <si>
    <t>(注)　昭和27年工業センサス</t>
  </si>
  <si>
    <t>１０．産業別工業製品販売額</t>
  </si>
  <si>
    <t>昭和27年度</t>
  </si>
  <si>
    <t>使用電力量</t>
  </si>
  <si>
    <t>割合</t>
  </si>
  <si>
    <t>KWH</t>
  </si>
  <si>
    <t>％</t>
  </si>
  <si>
    <t>電灯</t>
  </si>
  <si>
    <t>定額</t>
  </si>
  <si>
    <t>従量</t>
  </si>
  <si>
    <t>大口</t>
  </si>
  <si>
    <t>電力</t>
  </si>
  <si>
    <t>50KW未満</t>
  </si>
  <si>
    <t>鉱業</t>
  </si>
  <si>
    <t>金属工業</t>
  </si>
  <si>
    <t>機械器具工業</t>
  </si>
  <si>
    <t>化学工業</t>
  </si>
  <si>
    <t>窯業</t>
  </si>
  <si>
    <t>紡織工業</t>
  </si>
  <si>
    <t>食料品工業</t>
  </si>
  <si>
    <t>その他工業</t>
  </si>
  <si>
    <t>農林業</t>
  </si>
  <si>
    <t>電気鉄道</t>
  </si>
  <si>
    <t>公共事業</t>
  </si>
  <si>
    <t>電灯電力計</t>
  </si>
  <si>
    <t>（注）</t>
  </si>
  <si>
    <t>東北電力株式会社調</t>
  </si>
  <si>
    <t>１１．電灯・電力需要実績</t>
  </si>
  <si>
    <t>（１）簡易水道</t>
  </si>
  <si>
    <t>企業者名</t>
  </si>
  <si>
    <t>竣工年月</t>
  </si>
  <si>
    <t>企業主体区分</t>
  </si>
  <si>
    <t>給水区域</t>
  </si>
  <si>
    <t>水源種類</t>
  </si>
  <si>
    <t>給水人口及び給水量</t>
  </si>
  <si>
    <t>現在給水人口（人）</t>
  </si>
  <si>
    <t>一日当り給水量（立米）</t>
  </si>
  <si>
    <t>昭和</t>
  </si>
  <si>
    <t>酒田市</t>
  </si>
  <si>
    <t>27. 3</t>
  </si>
  <si>
    <t>市</t>
  </si>
  <si>
    <t>飛島</t>
  </si>
  <si>
    <t>雨水</t>
  </si>
  <si>
    <t>飽海郡</t>
  </si>
  <si>
    <t>村</t>
  </si>
  <si>
    <t>滝沢</t>
  </si>
  <si>
    <t>湧水</t>
  </si>
  <si>
    <t>〃</t>
  </si>
  <si>
    <t>27. 3</t>
  </si>
  <si>
    <t>寺内</t>
  </si>
  <si>
    <t>26. 3</t>
  </si>
  <si>
    <t>〃</t>
  </si>
  <si>
    <t>熊手島</t>
  </si>
  <si>
    <t>表流水</t>
  </si>
  <si>
    <t>〃</t>
  </si>
  <si>
    <t>26. 8</t>
  </si>
  <si>
    <t>茨野　　新田</t>
  </si>
  <si>
    <t>地下水</t>
  </si>
  <si>
    <t>南平田村</t>
  </si>
  <si>
    <t>〃</t>
  </si>
  <si>
    <t>砂越</t>
  </si>
  <si>
    <t>稲川村</t>
  </si>
  <si>
    <t>26. 3</t>
  </si>
  <si>
    <t>〃</t>
  </si>
  <si>
    <t>鎌田</t>
  </si>
  <si>
    <t>表流水</t>
  </si>
  <si>
    <t>渡前村</t>
  </si>
  <si>
    <t>下荒俣</t>
  </si>
  <si>
    <t>月屋敷</t>
  </si>
  <si>
    <t>西田川郡</t>
  </si>
  <si>
    <t>加茂町</t>
  </si>
  <si>
    <t>町</t>
  </si>
  <si>
    <t>金沢</t>
  </si>
  <si>
    <t>小田島村道清水共同飲料水組合</t>
  </si>
  <si>
    <t>26. 3</t>
  </si>
  <si>
    <t>組合</t>
  </si>
  <si>
    <t>道清水</t>
  </si>
  <si>
    <t>山口村乱川動力上水道組合</t>
  </si>
  <si>
    <t>〃</t>
  </si>
  <si>
    <t>乱川</t>
  </si>
  <si>
    <t>高擶村長岡共同飲料水組合</t>
  </si>
  <si>
    <t>25. 7</t>
  </si>
  <si>
    <t>〃</t>
  </si>
  <si>
    <t>長岡</t>
  </si>
  <si>
    <t>27. 3</t>
  </si>
  <si>
    <t>灰塚</t>
  </si>
  <si>
    <t>伏流水</t>
  </si>
  <si>
    <t>大橋</t>
  </si>
  <si>
    <t>楯</t>
  </si>
  <si>
    <t>金井村片谷地水道組合</t>
  </si>
  <si>
    <t>23. 7</t>
  </si>
  <si>
    <t>片谷地</t>
  </si>
  <si>
    <t>屋代村細越簡易水道組合</t>
  </si>
  <si>
    <t>26. 6</t>
  </si>
  <si>
    <t>〃</t>
  </si>
  <si>
    <t>細越</t>
  </si>
  <si>
    <t>沖郷村郡山水道組合</t>
  </si>
  <si>
    <t>〃</t>
  </si>
  <si>
    <t>郡山</t>
  </si>
  <si>
    <t>27.10</t>
  </si>
  <si>
    <t>八景</t>
  </si>
  <si>
    <t>南原村</t>
  </si>
  <si>
    <t>関</t>
  </si>
  <si>
    <t>公衆衛生課調</t>
  </si>
  <si>
    <t>１２．水道</t>
  </si>
  <si>
    <t>（２）上水道</t>
  </si>
  <si>
    <t>昭和26年12月末現在</t>
  </si>
  <si>
    <t>規模</t>
  </si>
  <si>
    <t>計画給水区域</t>
  </si>
  <si>
    <t>計画給水人口（人）</t>
  </si>
  <si>
    <t>現在給　　　　　　　水人口　　　　　　（人）</t>
  </si>
  <si>
    <t>計画給水量</t>
  </si>
  <si>
    <t>一日　　　　最大　　　（立米）</t>
  </si>
  <si>
    <t>一人　　　一日当（立）</t>
  </si>
  <si>
    <t>大正</t>
  </si>
  <si>
    <t>12. 3</t>
  </si>
  <si>
    <t>市一円</t>
  </si>
  <si>
    <t>伏流水</t>
  </si>
  <si>
    <t>10. 3</t>
  </si>
  <si>
    <t>〃</t>
  </si>
  <si>
    <t>25. 5</t>
  </si>
  <si>
    <t>〃</t>
  </si>
  <si>
    <t>東田川郡</t>
  </si>
  <si>
    <t>北平沢</t>
  </si>
  <si>
    <t>東村</t>
  </si>
  <si>
    <t>25.12</t>
  </si>
  <si>
    <t>大綱</t>
  </si>
  <si>
    <t>〃</t>
  </si>
  <si>
    <t>十六号村</t>
  </si>
  <si>
    <t>12. 3</t>
  </si>
  <si>
    <t>千本杉</t>
  </si>
  <si>
    <t>8.11</t>
  </si>
  <si>
    <t>町一円</t>
  </si>
  <si>
    <t>天道町</t>
  </si>
  <si>
    <t>25. 7</t>
  </si>
  <si>
    <t>町一円と津山温泉</t>
  </si>
  <si>
    <t>14.12</t>
  </si>
  <si>
    <t>土橋</t>
  </si>
  <si>
    <t>明治</t>
  </si>
  <si>
    <t>高擶村</t>
  </si>
  <si>
    <t>44. 5</t>
  </si>
  <si>
    <t>高櫤</t>
  </si>
  <si>
    <t>上山町</t>
  </si>
  <si>
    <t>8. 4</t>
  </si>
  <si>
    <t>23.11</t>
  </si>
  <si>
    <t>松原</t>
  </si>
  <si>
    <t>24. 9</t>
  </si>
  <si>
    <t>津金沢</t>
  </si>
  <si>
    <t>椹沢村</t>
  </si>
  <si>
    <t>32. 3</t>
  </si>
  <si>
    <t>村一円</t>
  </si>
  <si>
    <t>谷地町</t>
  </si>
  <si>
    <t>26. 3</t>
  </si>
  <si>
    <t>東置賜郡</t>
  </si>
  <si>
    <t>赤湯町</t>
  </si>
  <si>
    <t>25.12</t>
  </si>
  <si>
    <t>伏流水</t>
  </si>
  <si>
    <t>河港課調</t>
  </si>
  <si>
    <t>１３．水道</t>
  </si>
  <si>
    <t>2級</t>
  </si>
  <si>
    <t>昭和28年5月末現在</t>
  </si>
  <si>
    <t>路線名</t>
  </si>
  <si>
    <t>実 延 長</t>
  </si>
  <si>
    <t>種　　類　　別　　内　　訳</t>
  </si>
  <si>
    <t>巾　　　　員　　　　別　　　　内　　　　訳</t>
  </si>
  <si>
    <t>永　久　橋</t>
  </si>
  <si>
    <t>木　　橋</t>
  </si>
  <si>
    <t>　隧　　道</t>
  </si>
  <si>
    <t>渡　船　場</t>
  </si>
  <si>
    <t>改　良　済</t>
  </si>
  <si>
    <t>未　　改　　良</t>
  </si>
  <si>
    <t>個数</t>
  </si>
  <si>
    <t>延長</t>
  </si>
  <si>
    <t>有効7.5ｍ以上</t>
  </si>
  <si>
    <t>有効5.5ｍ以上</t>
  </si>
  <si>
    <t>有効4.5ｍ以上</t>
  </si>
  <si>
    <t>有効3.6ｍ以上</t>
  </si>
  <si>
    <t>有効3.6ｍ未満</t>
  </si>
  <si>
    <t>米</t>
  </si>
  <si>
    <t>国　道</t>
  </si>
  <si>
    <t xml:space="preserve">1級 </t>
  </si>
  <si>
    <t>指定県道</t>
  </si>
  <si>
    <t>一般県道</t>
  </si>
  <si>
    <t>市道</t>
  </si>
  <si>
    <t>町村道</t>
  </si>
  <si>
    <t>（注）道路課調</t>
  </si>
  <si>
    <t>１４．道路延長</t>
  </si>
  <si>
    <t>貨物車</t>
  </si>
  <si>
    <t>乗合用</t>
  </si>
  <si>
    <t>乗用</t>
  </si>
  <si>
    <t>特殊用</t>
  </si>
  <si>
    <t>被けん引その他</t>
  </si>
  <si>
    <t>総車数</t>
  </si>
  <si>
    <t>普通</t>
  </si>
  <si>
    <t>小型</t>
  </si>
  <si>
    <t>けん引車</t>
  </si>
  <si>
    <t>軽自動車</t>
  </si>
  <si>
    <t>四輪</t>
  </si>
  <si>
    <t>三輪</t>
  </si>
  <si>
    <t>二輪</t>
  </si>
  <si>
    <t>昭23年1月</t>
  </si>
  <si>
    <t>〃24年〃　</t>
  </si>
  <si>
    <t>〃25年〃　</t>
  </si>
  <si>
    <t>〃26年〃　</t>
  </si>
  <si>
    <t>〃27年〃　</t>
  </si>
  <si>
    <t>〃28年〃　</t>
  </si>
  <si>
    <t>営業用</t>
  </si>
  <si>
    <t>官公署用</t>
  </si>
  <si>
    <t>自家用</t>
  </si>
  <si>
    <t>（注）1．各年1月末現在　2．被けん引その他の欄で所有別に分類できない12車両を除いた。　山形県陸運事務所調</t>
  </si>
  <si>
    <t>１５．自動車数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</si>
  <si>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</si>
  <si>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</si>
  <si>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</si>
  <si>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</si>
  <si>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</si>
  <si>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</si>
  <si>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</si>
  <si>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</si>
  <si>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</si>
  <si>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</si>
  <si>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</si>
  <si>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品目</t>
  </si>
  <si>
    <t>単位</t>
  </si>
  <si>
    <t>昭和26年度</t>
  </si>
  <si>
    <t>昭和27年度</t>
  </si>
  <si>
    <t>1月</t>
  </si>
  <si>
    <t>仕向国</t>
  </si>
  <si>
    <t>産地</t>
  </si>
  <si>
    <t>数量</t>
  </si>
  <si>
    <t>金額</t>
  </si>
  <si>
    <t>円</t>
  </si>
  <si>
    <t>生糸</t>
  </si>
  <si>
    <t>俵</t>
  </si>
  <si>
    <t>米国，不詳</t>
  </si>
  <si>
    <t>上山町，宮内町，高畠町屋代村，楯岡町，松嶺町</t>
  </si>
  <si>
    <t>絹織物</t>
  </si>
  <si>
    <t>平方碼</t>
  </si>
  <si>
    <t>米沢市，鶴岡市</t>
  </si>
  <si>
    <t>人絹織物</t>
  </si>
  <si>
    <t>〃</t>
  </si>
  <si>
    <t>米国，中南米，ドミニカ，ニカラガ，</t>
  </si>
  <si>
    <t>綿織物</t>
  </si>
  <si>
    <t>不詳</t>
  </si>
  <si>
    <t>西田川郡大山町</t>
  </si>
  <si>
    <t>絨氈</t>
  </si>
  <si>
    <t>平方呎</t>
  </si>
  <si>
    <t>米国</t>
  </si>
  <si>
    <t>山形市，山辺町</t>
  </si>
  <si>
    <t>麻製品</t>
  </si>
  <si>
    <t>封度</t>
  </si>
  <si>
    <t>米国，カナダ，モンパサ</t>
  </si>
  <si>
    <t>碼</t>
  </si>
  <si>
    <t>比島，タイ，台湾</t>
  </si>
  <si>
    <t>フエロマンガン</t>
  </si>
  <si>
    <t>屯</t>
  </si>
  <si>
    <t>米国，スペイン</t>
  </si>
  <si>
    <t>山形市，酒田市，小国町</t>
  </si>
  <si>
    <t>シリコンマンガン</t>
  </si>
  <si>
    <t>〃</t>
  </si>
  <si>
    <t>西独，米国</t>
  </si>
  <si>
    <t>酒田市，小国町</t>
  </si>
  <si>
    <t>電解金属マンガン</t>
  </si>
  <si>
    <t>〃</t>
  </si>
  <si>
    <t>ミシン完成品</t>
  </si>
  <si>
    <t>台</t>
  </si>
  <si>
    <t>米国，カナダ，メキシコ，パナマ</t>
  </si>
  <si>
    <t>　〃　頭部</t>
  </si>
  <si>
    <t>〃</t>
  </si>
  <si>
    <t>エクアドル，ブラジル，アルゼンチン</t>
  </si>
  <si>
    <t>　〃　部品</t>
  </si>
  <si>
    <t>個</t>
  </si>
  <si>
    <t>台湾，香港，タイ外15ヵ国</t>
  </si>
  <si>
    <t>双眼鏡</t>
  </si>
  <si>
    <t>〃</t>
  </si>
  <si>
    <t>拡大鏡</t>
  </si>
  <si>
    <t>哥</t>
  </si>
  <si>
    <t>鶴岡市</t>
  </si>
  <si>
    <t>革すき機</t>
  </si>
  <si>
    <t>メキシコ</t>
  </si>
  <si>
    <t>山形市</t>
  </si>
  <si>
    <t>籾摺機</t>
  </si>
  <si>
    <t>一條村</t>
  </si>
  <si>
    <t>観音寺村</t>
  </si>
  <si>
    <t>大沢村</t>
  </si>
  <si>
    <t>日向村</t>
  </si>
  <si>
    <t>西荒瀬南</t>
  </si>
  <si>
    <t>南遊佐村</t>
  </si>
  <si>
    <t>稲川村</t>
  </si>
  <si>
    <t>西遊佐村</t>
  </si>
  <si>
    <t>遊佐町</t>
  </si>
  <si>
    <t>蕨岡村</t>
  </si>
  <si>
    <t>吹浦村</t>
  </si>
  <si>
    <t>(注)昭和25年国勢調査</t>
  </si>
  <si>
    <t>1.市町村別世帯数・人口</t>
  </si>
  <si>
    <t>年令別</t>
  </si>
  <si>
    <t>総　数</t>
  </si>
  <si>
    <t>男</t>
  </si>
  <si>
    <t>女</t>
  </si>
  <si>
    <t>総数</t>
  </si>
  <si>
    <t>0才</t>
  </si>
  <si>
    <t>1才</t>
  </si>
  <si>
    <t>2才</t>
  </si>
  <si>
    <t>3才</t>
  </si>
  <si>
    <t>4才</t>
  </si>
  <si>
    <t>5才</t>
  </si>
  <si>
    <t>6才</t>
  </si>
  <si>
    <t>7才</t>
  </si>
  <si>
    <t>8才</t>
  </si>
  <si>
    <t>9才</t>
  </si>
  <si>
    <t>10才</t>
  </si>
  <si>
    <t>11才</t>
  </si>
  <si>
    <t>12才</t>
  </si>
  <si>
    <t>13才</t>
  </si>
  <si>
    <t>14才</t>
  </si>
  <si>
    <t>15才</t>
  </si>
  <si>
    <t>16才</t>
  </si>
  <si>
    <t>17才</t>
  </si>
  <si>
    <t>18才</t>
  </si>
  <si>
    <t>19才</t>
  </si>
  <si>
    <t>20才</t>
  </si>
  <si>
    <t>21才</t>
  </si>
  <si>
    <t>22才</t>
  </si>
  <si>
    <t>23才</t>
  </si>
  <si>
    <t>24才</t>
  </si>
  <si>
    <t>25才</t>
  </si>
  <si>
    <t>26才</t>
  </si>
  <si>
    <t>27才</t>
  </si>
  <si>
    <t>28才</t>
  </si>
  <si>
    <t>29才</t>
  </si>
  <si>
    <t>30才</t>
  </si>
  <si>
    <t>31才</t>
  </si>
  <si>
    <t>六郷村</t>
  </si>
  <si>
    <t>塩井村</t>
  </si>
  <si>
    <t>窪田村</t>
  </si>
  <si>
    <t>東置賜郡</t>
  </si>
  <si>
    <t>高畠町</t>
  </si>
  <si>
    <t>二井宿村</t>
  </si>
  <si>
    <t>屋代村</t>
  </si>
  <si>
    <t>亀岡村</t>
  </si>
  <si>
    <t>和田村</t>
  </si>
  <si>
    <t>上郷村</t>
  </si>
  <si>
    <t>糠野目村</t>
  </si>
  <si>
    <t>沖郷村</t>
  </si>
  <si>
    <t>赤湯町</t>
  </si>
  <si>
    <t>中川村</t>
  </si>
  <si>
    <t>吉野村</t>
  </si>
  <si>
    <t>金山村</t>
  </si>
  <si>
    <t>宮内町</t>
  </si>
  <si>
    <t>漆山村</t>
  </si>
  <si>
    <t>梨郷村</t>
  </si>
  <si>
    <t>大塚村</t>
  </si>
  <si>
    <t>犬川村</t>
  </si>
  <si>
    <t>小松町</t>
  </si>
  <si>
    <t>中郡村</t>
  </si>
  <si>
    <t>吉島村</t>
  </si>
  <si>
    <t>西置賜郡</t>
  </si>
  <si>
    <t>長井町</t>
  </si>
  <si>
    <t>長井村</t>
  </si>
  <si>
    <t>西根村</t>
  </si>
  <si>
    <t>蚕桑村</t>
  </si>
  <si>
    <t>鮎貝村</t>
  </si>
  <si>
    <t>荒砥町</t>
  </si>
  <si>
    <t>十王村</t>
  </si>
  <si>
    <t>白鷹村</t>
  </si>
  <si>
    <t>東根村</t>
  </si>
  <si>
    <t>平野村</t>
  </si>
  <si>
    <t>伊佐沢村</t>
  </si>
  <si>
    <t>豊原村</t>
  </si>
  <si>
    <t>添川村</t>
  </si>
  <si>
    <t>豊川村</t>
  </si>
  <si>
    <t>津川村</t>
  </si>
  <si>
    <t>小国町</t>
  </si>
  <si>
    <t>南小国村</t>
  </si>
  <si>
    <t>北小国村</t>
  </si>
  <si>
    <t>東田川郡</t>
  </si>
  <si>
    <t>大泉村</t>
  </si>
  <si>
    <t>本郷村</t>
  </si>
  <si>
    <t>山添村</t>
  </si>
  <si>
    <t>黄金村</t>
  </si>
  <si>
    <t>齋村</t>
  </si>
  <si>
    <t>黒川村</t>
  </si>
  <si>
    <t>廣瀬村</t>
  </si>
  <si>
    <t>泉村</t>
  </si>
  <si>
    <t>渡前村</t>
  </si>
  <si>
    <t>横山村</t>
  </si>
  <si>
    <t>押切村</t>
  </si>
  <si>
    <t>長沼村</t>
  </si>
  <si>
    <t>八栄島村</t>
  </si>
  <si>
    <t>藤島町</t>
  </si>
  <si>
    <t>東栄村</t>
  </si>
  <si>
    <t>手向村</t>
  </si>
  <si>
    <t>立谷沢村</t>
  </si>
  <si>
    <t>清川村</t>
  </si>
  <si>
    <t>狩川町</t>
  </si>
  <si>
    <t>大和村</t>
  </si>
  <si>
    <t>十六合村</t>
  </si>
  <si>
    <t>八栄里村</t>
  </si>
  <si>
    <t>常万村</t>
  </si>
  <si>
    <t>余目町</t>
  </si>
  <si>
    <t>新堀村</t>
  </si>
  <si>
    <t>栄村</t>
  </si>
  <si>
    <t>廣野村</t>
  </si>
  <si>
    <t>西田川郡</t>
  </si>
  <si>
    <t>湯田川村</t>
  </si>
  <si>
    <t>田川村</t>
  </si>
  <si>
    <t>念珠関村</t>
  </si>
  <si>
    <t>福栄村</t>
  </si>
  <si>
    <t>温海町</t>
  </si>
  <si>
    <t>山戸村</t>
  </si>
  <si>
    <t>豊浦村</t>
  </si>
  <si>
    <t>大泉村</t>
  </si>
  <si>
    <t>大山町</t>
  </si>
  <si>
    <t>加茂町</t>
  </si>
  <si>
    <t>袖浦村</t>
  </si>
  <si>
    <t>京田村</t>
  </si>
  <si>
    <t>飽海郡</t>
  </si>
  <si>
    <t>松嶺町</t>
  </si>
  <si>
    <t>内郷村</t>
  </si>
  <si>
    <t>田沢村</t>
  </si>
  <si>
    <t>北俣村</t>
  </si>
  <si>
    <t>南平田村</t>
  </si>
  <si>
    <t>東平田村</t>
  </si>
  <si>
    <t>北平田村</t>
  </si>
  <si>
    <t>中平田村</t>
  </si>
  <si>
    <t>上田村</t>
  </si>
  <si>
    <t>本楯村</t>
  </si>
  <si>
    <t>村木沢村</t>
  </si>
  <si>
    <t>柏倉門伝村</t>
  </si>
  <si>
    <t>本沢村</t>
  </si>
  <si>
    <t>山元村</t>
  </si>
  <si>
    <t>成生村</t>
  </si>
  <si>
    <t>蔵増村</t>
  </si>
  <si>
    <t>津山村</t>
  </si>
  <si>
    <t>千布村</t>
  </si>
  <si>
    <t>高擶村</t>
  </si>
  <si>
    <t>寺津村</t>
  </si>
  <si>
    <t>大郷村</t>
  </si>
  <si>
    <t>豊田村</t>
  </si>
  <si>
    <t>大寺村</t>
  </si>
  <si>
    <t>中村</t>
  </si>
  <si>
    <t>作谷沢村</t>
  </si>
  <si>
    <t>相模村</t>
  </si>
  <si>
    <t>大曾根村</t>
  </si>
  <si>
    <t>西村山郡</t>
  </si>
  <si>
    <t>柴橋村</t>
  </si>
  <si>
    <t>左沢町</t>
  </si>
  <si>
    <t>西五百川村</t>
  </si>
  <si>
    <t>七軒村</t>
  </si>
  <si>
    <t>川土居村</t>
  </si>
  <si>
    <t>醍醐村</t>
  </si>
  <si>
    <t>西里村</t>
  </si>
  <si>
    <t>溝延村</t>
  </si>
  <si>
    <t>北谷地村</t>
  </si>
  <si>
    <t>北村山郡</t>
  </si>
  <si>
    <t>楯岡町</t>
  </si>
  <si>
    <t>大倉村</t>
  </si>
  <si>
    <t>袖崎村</t>
  </si>
  <si>
    <t>東郷村</t>
  </si>
  <si>
    <t>山口村</t>
  </si>
  <si>
    <t>田麦野村</t>
  </si>
  <si>
    <t>大富村</t>
  </si>
  <si>
    <t>長瀞村</t>
  </si>
  <si>
    <t>富本村</t>
  </si>
  <si>
    <t>宮沢村</t>
  </si>
  <si>
    <t>舟形村</t>
  </si>
  <si>
    <t>堀内村</t>
  </si>
  <si>
    <t>八向村</t>
  </si>
  <si>
    <t>角川村</t>
  </si>
  <si>
    <t>豊里村</t>
  </si>
  <si>
    <t>萩野村</t>
  </si>
  <si>
    <t>西小国村</t>
  </si>
  <si>
    <t>東小国村</t>
  </si>
  <si>
    <t>万世村</t>
  </si>
  <si>
    <t>山上村</t>
  </si>
  <si>
    <t>南原村</t>
  </si>
  <si>
    <t>上長井村</t>
  </si>
  <si>
    <t>玉庭村</t>
  </si>
  <si>
    <t>中津川村</t>
  </si>
  <si>
    <t>広幡村</t>
  </si>
  <si>
    <t>窪田村</t>
  </si>
  <si>
    <t>二井宿村</t>
  </si>
  <si>
    <t>屋代村</t>
  </si>
  <si>
    <t>亀岡村</t>
  </si>
  <si>
    <t>糠野目村</t>
  </si>
  <si>
    <t>沖郷村</t>
  </si>
  <si>
    <t>金山村</t>
  </si>
  <si>
    <t>漆山村</t>
  </si>
  <si>
    <t>大塚村</t>
  </si>
  <si>
    <t>小松町</t>
  </si>
  <si>
    <t>中郡村</t>
  </si>
  <si>
    <t>吉島村</t>
  </si>
  <si>
    <t>西根村</t>
  </si>
  <si>
    <t>荒砥町</t>
  </si>
  <si>
    <t>十王村</t>
  </si>
  <si>
    <t>白鷹村</t>
  </si>
  <si>
    <t>伊左沢村</t>
  </si>
  <si>
    <t>豊原村</t>
  </si>
  <si>
    <t>添川村</t>
  </si>
  <si>
    <t>豊川村</t>
  </si>
  <si>
    <t>津川村</t>
  </si>
  <si>
    <t>南小国村</t>
  </si>
  <si>
    <t>北小国村</t>
  </si>
  <si>
    <t>山添村</t>
  </si>
  <si>
    <t>斎村</t>
  </si>
  <si>
    <t>黒川村</t>
  </si>
  <si>
    <t>広瀬村</t>
  </si>
  <si>
    <t>泉村</t>
  </si>
  <si>
    <t>渡前村</t>
  </si>
  <si>
    <t>八栄島村</t>
  </si>
  <si>
    <t>藤島町</t>
  </si>
  <si>
    <t>手向村</t>
  </si>
  <si>
    <t>大和村</t>
  </si>
  <si>
    <t>十六合村</t>
  </si>
  <si>
    <t>八栄里村</t>
  </si>
  <si>
    <t>常万村</t>
  </si>
  <si>
    <t>新堀村</t>
  </si>
  <si>
    <t>広野村</t>
  </si>
  <si>
    <t>湯田川村</t>
  </si>
  <si>
    <t>念珠関村</t>
  </si>
  <si>
    <t>福栄村</t>
  </si>
  <si>
    <t>温海町</t>
  </si>
  <si>
    <t>豊浦村</t>
  </si>
  <si>
    <t>上郷村</t>
  </si>
  <si>
    <t>大山町</t>
  </si>
  <si>
    <t>袖浦村</t>
  </si>
  <si>
    <t>栄村</t>
  </si>
  <si>
    <t>京田村</t>
  </si>
  <si>
    <t>松嶺町</t>
  </si>
  <si>
    <t>内郷村</t>
  </si>
  <si>
    <t>北俣村</t>
  </si>
  <si>
    <t>南平田村</t>
  </si>
  <si>
    <t>東平田村</t>
  </si>
  <si>
    <t>北平田村</t>
  </si>
  <si>
    <t>中平田村</t>
  </si>
  <si>
    <t>上田村</t>
  </si>
  <si>
    <t>本楯村</t>
  </si>
  <si>
    <t>一条村</t>
  </si>
  <si>
    <t>観音寺村</t>
  </si>
  <si>
    <t>大沢村</t>
  </si>
  <si>
    <t>日向村</t>
  </si>
  <si>
    <t>西荒瀬村</t>
  </si>
  <si>
    <t>稲川村</t>
  </si>
  <si>
    <t>蕨岡村</t>
  </si>
  <si>
    <t>吹浦村</t>
  </si>
  <si>
    <t>（注）昭和27年県農林水産業調査</t>
  </si>
  <si>
    <t>４．経営耕地面積広狭別農家数</t>
  </si>
  <si>
    <t>総農家数</t>
  </si>
  <si>
    <t>専業</t>
  </si>
  <si>
    <t>兼業</t>
  </si>
  <si>
    <t>耕種のみ</t>
  </si>
  <si>
    <t>養蚕のみ</t>
  </si>
  <si>
    <t>養畜のみ</t>
  </si>
  <si>
    <t>耕種と養蚕の両者</t>
  </si>
  <si>
    <t>耕種と養畜の両者</t>
  </si>
  <si>
    <t>耕種・養蚕養畜の三者</t>
  </si>
  <si>
    <t>第一種　兼業</t>
  </si>
  <si>
    <t>第二種　兼業</t>
  </si>
  <si>
    <t xml:space="preserve"> </t>
  </si>
  <si>
    <t>上山町</t>
  </si>
  <si>
    <t xml:space="preserve"> </t>
  </si>
  <si>
    <t>伊佐沢村</t>
  </si>
  <si>
    <t>西郷村</t>
  </si>
  <si>
    <t>内郷村</t>
  </si>
  <si>
    <t>（注）昭和27年度県農林水産業調査</t>
  </si>
  <si>
    <t>５．専兼業別農業々態別農家数</t>
  </si>
  <si>
    <t>24年</t>
  </si>
  <si>
    <t>25年</t>
  </si>
  <si>
    <t>26年</t>
  </si>
  <si>
    <t>27年</t>
  </si>
  <si>
    <t>年次</t>
  </si>
  <si>
    <t>作付面積</t>
  </si>
  <si>
    <t>収獲面積</t>
  </si>
  <si>
    <t>反収</t>
  </si>
  <si>
    <t>実収高</t>
  </si>
  <si>
    <t>水稲</t>
  </si>
  <si>
    <t>陸稲</t>
  </si>
  <si>
    <t>計</t>
  </si>
  <si>
    <t>町</t>
  </si>
  <si>
    <t>石</t>
  </si>
  <si>
    <t>昭和</t>
  </si>
  <si>
    <t>23年</t>
  </si>
  <si>
    <t>〃</t>
  </si>
  <si>
    <t>反</t>
  </si>
  <si>
    <t>大曽根村</t>
  </si>
  <si>
    <t>吹浦村</t>
  </si>
  <si>
    <t>（注）農林省山形統計調査事務所調</t>
  </si>
  <si>
    <t>６．米収獲高</t>
  </si>
  <si>
    <t>総数</t>
  </si>
  <si>
    <t>南村山郡</t>
  </si>
  <si>
    <t>西郷村</t>
  </si>
  <si>
    <t>本庄村</t>
  </si>
  <si>
    <t>中川村</t>
  </si>
  <si>
    <t>金井村</t>
  </si>
  <si>
    <t>蔵王村</t>
  </si>
  <si>
    <t>滝山村</t>
  </si>
  <si>
    <t>東沢村</t>
  </si>
  <si>
    <t>南沼原村</t>
  </si>
  <si>
    <t>飯塚村</t>
  </si>
  <si>
    <t>椹沢村</t>
  </si>
  <si>
    <t>本沢村</t>
  </si>
  <si>
    <t>山元村</t>
  </si>
  <si>
    <t>東村山郡</t>
  </si>
  <si>
    <t>天童町</t>
  </si>
  <si>
    <t>津山村</t>
  </si>
  <si>
    <t>干布村</t>
  </si>
  <si>
    <t>山寺村</t>
  </si>
  <si>
    <t>高瀬村</t>
  </si>
  <si>
    <t>楯山村</t>
  </si>
  <si>
    <t>出羽村</t>
  </si>
  <si>
    <t>高擶村</t>
  </si>
  <si>
    <t>寺津村</t>
  </si>
  <si>
    <t>明治村</t>
  </si>
  <si>
    <t>大郷村</t>
  </si>
  <si>
    <t>長崎町</t>
  </si>
  <si>
    <t>豊田村</t>
  </si>
  <si>
    <t>山辺町</t>
  </si>
  <si>
    <t>中村</t>
  </si>
  <si>
    <t>相模村</t>
  </si>
  <si>
    <t>大曽根村</t>
  </si>
  <si>
    <t>寒河江町</t>
  </si>
  <si>
    <t>西根村</t>
  </si>
  <si>
    <t>柴橋村</t>
  </si>
  <si>
    <t>高松村</t>
  </si>
  <si>
    <t>左沢町</t>
  </si>
  <si>
    <t>大谷村</t>
  </si>
  <si>
    <t>宮宿町</t>
  </si>
  <si>
    <t>本郷村</t>
  </si>
  <si>
    <t>大井沢村</t>
  </si>
  <si>
    <t>川土居村</t>
  </si>
  <si>
    <t>西山村</t>
  </si>
  <si>
    <t>白岩町</t>
  </si>
  <si>
    <t>醍醐村</t>
  </si>
  <si>
    <t>三泉村</t>
  </si>
  <si>
    <t>谷地町</t>
  </si>
  <si>
    <t>北村山郡</t>
  </si>
  <si>
    <t>楯岡町</t>
  </si>
  <si>
    <t>西郷村</t>
  </si>
  <si>
    <t>東根町</t>
  </si>
  <si>
    <t>東郷村</t>
  </si>
  <si>
    <t>高崎村</t>
  </si>
  <si>
    <t>山口村</t>
  </si>
  <si>
    <t>田麦野村</t>
  </si>
  <si>
    <t>大富村</t>
  </si>
  <si>
    <t>長瀞村</t>
  </si>
  <si>
    <t>大久保村</t>
  </si>
  <si>
    <t>戸沢村</t>
  </si>
  <si>
    <t>大高根村</t>
  </si>
  <si>
    <t>大石田町</t>
  </si>
  <si>
    <t>亀井田村</t>
  </si>
  <si>
    <t>福原村</t>
  </si>
  <si>
    <t>尾花沢町</t>
  </si>
  <si>
    <t>玉野村</t>
  </si>
  <si>
    <t>常盤村</t>
  </si>
  <si>
    <t>最上郡</t>
  </si>
  <si>
    <t>舟形村</t>
  </si>
  <si>
    <t>大蔵村</t>
  </si>
  <si>
    <t>八向村</t>
  </si>
  <si>
    <t>古口村</t>
  </si>
  <si>
    <t>戸沢村</t>
  </si>
  <si>
    <t>鮭川村</t>
  </si>
  <si>
    <t>豊田村</t>
  </si>
  <si>
    <t>安楽城村</t>
  </si>
  <si>
    <t>及位村</t>
  </si>
  <si>
    <t>金山町</t>
  </si>
  <si>
    <t>萩野村</t>
  </si>
  <si>
    <t>三沢村</t>
  </si>
  <si>
    <t>玉庭村</t>
  </si>
  <si>
    <t>中津川村</t>
  </si>
  <si>
    <t>六郷村</t>
  </si>
  <si>
    <t>塩井村</t>
  </si>
  <si>
    <t>高畠町</t>
  </si>
  <si>
    <t>和田村</t>
  </si>
  <si>
    <t>上郷村</t>
  </si>
  <si>
    <t>糠野目村</t>
  </si>
  <si>
    <t>沖郷村</t>
  </si>
  <si>
    <t>赤湯町</t>
  </si>
  <si>
    <t>中川村</t>
  </si>
  <si>
    <t>吉野村</t>
  </si>
  <si>
    <t>宮内町</t>
  </si>
  <si>
    <t>梨郷村</t>
  </si>
  <si>
    <t>犬川村</t>
  </si>
  <si>
    <t>中郡村</t>
  </si>
  <si>
    <t>長井町</t>
  </si>
  <si>
    <t>長井村</t>
  </si>
  <si>
    <t>西根村</t>
  </si>
  <si>
    <t>蚕桑村</t>
  </si>
  <si>
    <t>鮎貝村</t>
  </si>
  <si>
    <t>白鷹村</t>
  </si>
  <si>
    <t>平野村</t>
  </si>
  <si>
    <t>豊原村</t>
  </si>
  <si>
    <t>添川村</t>
  </si>
  <si>
    <t>豊川村</t>
  </si>
  <si>
    <t>津川村</t>
  </si>
  <si>
    <t>大泉村</t>
  </si>
  <si>
    <t>本郷村</t>
  </si>
  <si>
    <t>山添村</t>
  </si>
  <si>
    <t>黄金村</t>
  </si>
  <si>
    <t>斎村</t>
  </si>
  <si>
    <t>黒川村</t>
  </si>
  <si>
    <t>広瀬村</t>
  </si>
  <si>
    <t>泉村</t>
  </si>
  <si>
    <t>渡前村</t>
  </si>
  <si>
    <t>横山村</t>
  </si>
  <si>
    <t>押切村</t>
  </si>
  <si>
    <t>長沼村</t>
  </si>
  <si>
    <t>藤島町</t>
  </si>
  <si>
    <t>東栄村</t>
  </si>
  <si>
    <t>手向村</t>
  </si>
  <si>
    <t>立谷沢村</t>
  </si>
  <si>
    <t>清川村</t>
  </si>
  <si>
    <t>狩川町</t>
  </si>
  <si>
    <t>大和村</t>
  </si>
  <si>
    <t>余目町</t>
  </si>
  <si>
    <t>新堀村</t>
  </si>
  <si>
    <t>栄村</t>
  </si>
  <si>
    <t>広野村</t>
  </si>
  <si>
    <t>湯田川村</t>
  </si>
  <si>
    <t>田川村</t>
  </si>
  <si>
    <t>福栄村</t>
  </si>
  <si>
    <t>温海町</t>
  </si>
  <si>
    <t>山戸村</t>
  </si>
  <si>
    <t>豊浦村</t>
  </si>
  <si>
    <t>大泉村</t>
  </si>
  <si>
    <t>大山町</t>
  </si>
  <si>
    <t>加茂町</t>
  </si>
  <si>
    <t>京田村</t>
  </si>
  <si>
    <t>飽海郡</t>
  </si>
  <si>
    <t>内郷村</t>
  </si>
  <si>
    <t>田沢村</t>
  </si>
  <si>
    <t>北俣村</t>
  </si>
  <si>
    <t>南平田村</t>
  </si>
  <si>
    <t>東平田村</t>
  </si>
  <si>
    <t>北平田村</t>
  </si>
  <si>
    <t>中平田村</t>
  </si>
  <si>
    <t>上田村</t>
  </si>
  <si>
    <t>本楯村</t>
  </si>
  <si>
    <t>一条村</t>
  </si>
  <si>
    <t>観音寺村</t>
  </si>
  <si>
    <t>大沢村</t>
  </si>
  <si>
    <t>日向村</t>
  </si>
  <si>
    <t>西荒瀬村</t>
  </si>
  <si>
    <t>南遊佐村</t>
  </si>
  <si>
    <t>稲川村</t>
  </si>
  <si>
    <t>西遊佐村</t>
  </si>
  <si>
    <t>遊佐町</t>
  </si>
  <si>
    <t>蕨岡村</t>
  </si>
  <si>
    <t>吹浦村</t>
  </si>
  <si>
    <t>昭和26年</t>
  </si>
  <si>
    <t>市町村別</t>
  </si>
  <si>
    <t>総数</t>
  </si>
  <si>
    <t>国有</t>
  </si>
  <si>
    <t>県有</t>
  </si>
  <si>
    <t>市町村有</t>
  </si>
  <si>
    <t>社寺有</t>
  </si>
  <si>
    <t>会社有</t>
  </si>
  <si>
    <t>その他
団体有</t>
  </si>
  <si>
    <t>個人有</t>
  </si>
  <si>
    <t>町</t>
  </si>
  <si>
    <t>東町村</t>
  </si>
  <si>
    <t>小国村</t>
  </si>
  <si>
    <t>斎村</t>
  </si>
  <si>
    <t>広野村</t>
  </si>
  <si>
    <t>一条村</t>
  </si>
  <si>
    <t>西荒瀬村</t>
  </si>
  <si>
    <t>(註)　国有林は秋田営林局調(昭和26年4月1日現在),その他は山形県農林水産業調査(昭和26年1月1日現在)による。</t>
  </si>
  <si>
    <t>７.林野面積</t>
  </si>
  <si>
    <t>凡例</t>
  </si>
  <si>
    <t>目次</t>
  </si>
  <si>
    <t>管轄地の沿革</t>
  </si>
  <si>
    <t>県の位置</t>
  </si>
  <si>
    <t>市町村区画・面積</t>
  </si>
  <si>
    <t>山岳</t>
  </si>
  <si>
    <t>河川</t>
  </si>
  <si>
    <t>池沼</t>
  </si>
  <si>
    <t>公園</t>
  </si>
  <si>
    <t>降水総量</t>
  </si>
  <si>
    <t>農地改革</t>
  </si>
  <si>
    <t>開拓</t>
  </si>
  <si>
    <t>食用農産物</t>
  </si>
  <si>
    <t>公私有造林面積</t>
  </si>
  <si>
    <t>保安林</t>
  </si>
  <si>
    <t>小学校</t>
  </si>
  <si>
    <t>中学校</t>
  </si>
  <si>
    <t>幼稚園</t>
  </si>
  <si>
    <t>民生委員</t>
  </si>
  <si>
    <t>健康保険</t>
  </si>
  <si>
    <t>厚生年金保険</t>
  </si>
  <si>
    <t>国民健康保険</t>
  </si>
  <si>
    <t>失業保険</t>
  </si>
  <si>
    <t>労働争議</t>
  </si>
  <si>
    <t>交通事故</t>
  </si>
  <si>
    <t>１</t>
  </si>
  <si>
    <t>６</t>
  </si>
  <si>
    <t>工芸農産物</t>
  </si>
  <si>
    <t>第２章　気象</t>
  </si>
  <si>
    <t>第１章　土地</t>
  </si>
  <si>
    <t>平均気温</t>
  </si>
  <si>
    <t>毎日最高気温の平均</t>
  </si>
  <si>
    <t>毎日最低気温の平均</t>
  </si>
  <si>
    <t>平均湿度</t>
  </si>
  <si>
    <t>降水最大日量</t>
  </si>
  <si>
    <t>降水日数</t>
  </si>
  <si>
    <t>平均風速</t>
  </si>
  <si>
    <t>風速最大</t>
  </si>
  <si>
    <t>暴風日数</t>
  </si>
  <si>
    <t>第３章　人口</t>
  </si>
  <si>
    <t>主要死因別死亡者数</t>
  </si>
  <si>
    <t>労働組合</t>
  </si>
  <si>
    <t>公私有林野産物</t>
  </si>
  <si>
    <t>道路延長</t>
  </si>
  <si>
    <t>路面別道路延長</t>
  </si>
  <si>
    <t>橋梁</t>
  </si>
  <si>
    <t>鉄道路線延長</t>
  </si>
  <si>
    <t>自動車数</t>
  </si>
  <si>
    <t>貨物自動車輸送実績</t>
  </si>
  <si>
    <t>港湾</t>
  </si>
  <si>
    <t>銀行主要勘定</t>
  </si>
  <si>
    <t>市町村農業協同組合主要勘定</t>
  </si>
  <si>
    <t>金融機関別貸出残高</t>
  </si>
  <si>
    <t>金融機関別貯蓄状況</t>
  </si>
  <si>
    <t>国庫金受払状況</t>
  </si>
  <si>
    <t>通貨滞留高</t>
  </si>
  <si>
    <t>業種別会社</t>
  </si>
  <si>
    <t>運用資本金額別会社</t>
  </si>
  <si>
    <t>第１８章　財政</t>
  </si>
  <si>
    <t>県特別会計歳入歳出決算</t>
  </si>
  <si>
    <t>市町村歳入歳出決算</t>
  </si>
  <si>
    <t>諸税負担額</t>
  </si>
  <si>
    <t>県税</t>
  </si>
  <si>
    <t>地方債</t>
  </si>
  <si>
    <t>市町村税</t>
  </si>
  <si>
    <t>県議会議員選挙</t>
  </si>
  <si>
    <t>第２０章　司法・警察</t>
  </si>
  <si>
    <t>警察区割</t>
  </si>
  <si>
    <t>民事事件</t>
  </si>
  <si>
    <t>刑事事件</t>
  </si>
  <si>
    <t>家庭事件</t>
  </si>
  <si>
    <t>罪名別受刑者数</t>
  </si>
  <si>
    <t>年令別罪種別検挙人員</t>
  </si>
  <si>
    <t>(1)裁判所</t>
  </si>
  <si>
    <t>(2)検察庁</t>
  </si>
  <si>
    <t>(4)刑務所</t>
  </si>
  <si>
    <t>(1)国家地方警察</t>
  </si>
  <si>
    <t>(2)自治体警察</t>
  </si>
  <si>
    <t>(1)家事審判</t>
  </si>
  <si>
    <t>(2)家事調停</t>
  </si>
  <si>
    <t>第２１章　教育・文化・宗教</t>
  </si>
  <si>
    <t>市町村別小学校・中学校</t>
  </si>
  <si>
    <t>高等学校</t>
  </si>
  <si>
    <t>(3)課程別生徒数</t>
  </si>
  <si>
    <t>第２２章　厚生</t>
  </si>
  <si>
    <t>(3)職業別</t>
  </si>
  <si>
    <t>第２３章　災害・事故</t>
  </si>
  <si>
    <t>林業被害</t>
  </si>
  <si>
    <t>森林火災保険</t>
  </si>
  <si>
    <t>漁船保険</t>
  </si>
  <si>
    <t>土木災害</t>
  </si>
  <si>
    <t>労働者災害</t>
  </si>
  <si>
    <t>(1)鉄道運転事故件数</t>
  </si>
  <si>
    <t>(2)運転事故死傷人員</t>
  </si>
  <si>
    <t>(2)月別費目別保険給付</t>
  </si>
  <si>
    <t>農業協同組合設立状況</t>
  </si>
  <si>
    <t>屠殺</t>
  </si>
  <si>
    <t>緑肥飼料用作物</t>
  </si>
  <si>
    <t>本書は、県内の各般にわたる統計資料を集録し、県勢の実態を明らかにするため編集したものである。</t>
  </si>
  <si>
    <t>山形県知事室企画課</t>
  </si>
  <si>
    <t>図表　統計表</t>
  </si>
  <si>
    <t>市町村の廃置分合</t>
  </si>
  <si>
    <t>郡市別面積・広ぼう</t>
  </si>
  <si>
    <t>島しょ</t>
  </si>
  <si>
    <t>測候所・観測所</t>
  </si>
  <si>
    <t>最多風向</t>
  </si>
  <si>
    <t>霜雪の季節・最深積雪</t>
  </si>
  <si>
    <t>県内積雪状況</t>
  </si>
  <si>
    <t>市町村別世帯数・人口</t>
  </si>
  <si>
    <t>従業上の地位別男女別14才以上就業者数</t>
  </si>
  <si>
    <t>世帯の種別世帯人員別世帯数・世帯人員</t>
  </si>
  <si>
    <t>出生・死亡・死産・婚姻・離婚</t>
  </si>
  <si>
    <t>年次別出生・死亡・死産・婚姻・離婚</t>
  </si>
  <si>
    <t>労働組合設立・解散</t>
  </si>
  <si>
    <t>(1)産業別労働争議</t>
  </si>
  <si>
    <t>(2)型態別要求別労働争議</t>
  </si>
  <si>
    <t>職業紹介</t>
  </si>
  <si>
    <t>労働者災害補償保険</t>
  </si>
  <si>
    <t>(1)保険関係成立・消滅</t>
  </si>
  <si>
    <t>(2)一般産業別求人・紹介・就職</t>
  </si>
  <si>
    <t>(4)日雇産業別求人・紹介・就職</t>
  </si>
  <si>
    <t>(1)一般</t>
  </si>
  <si>
    <t>(2)日雇</t>
  </si>
  <si>
    <t>経営耕地面積広狭別農家数</t>
  </si>
  <si>
    <t>農業収入別農家数</t>
  </si>
  <si>
    <t>農家人口</t>
  </si>
  <si>
    <t>農家人口の異動状況</t>
  </si>
  <si>
    <t>米収穫高</t>
  </si>
  <si>
    <t>麦・菜種・とうもろこし実収高</t>
  </si>
  <si>
    <t>大豆・甘藷・馬鈴薯実収高</t>
  </si>
  <si>
    <t>蔬菜実収高</t>
  </si>
  <si>
    <t>果実実収高</t>
  </si>
  <si>
    <t>肥料入荷数量</t>
  </si>
  <si>
    <t>主要食糧需給実績</t>
  </si>
  <si>
    <t>(1)開拓農用地面積</t>
  </si>
  <si>
    <t>(1)農地等（既墾地）買収売渡実績</t>
  </si>
  <si>
    <t>(2)未墾地買収売渡実績</t>
  </si>
  <si>
    <t>養蚕</t>
  </si>
  <si>
    <t>(3)開墾工事</t>
  </si>
  <si>
    <t>(4)開拓営農実績</t>
  </si>
  <si>
    <t xml:space="preserve"> (ｲ)農作物収穫面積</t>
  </si>
  <si>
    <t xml:space="preserve"> (ﾛ)家畜</t>
  </si>
  <si>
    <t>林野面積</t>
  </si>
  <si>
    <t>公私有林伐採面積・数量</t>
  </si>
  <si>
    <t>木材生産実績</t>
  </si>
  <si>
    <t>木炭需給実績</t>
  </si>
  <si>
    <t>(1)生産・移出・移入・消費</t>
  </si>
  <si>
    <t>(2)検査実績</t>
  </si>
  <si>
    <t>魚種別月別漁獲高</t>
  </si>
  <si>
    <t>漁業種類別月別漁獲高</t>
  </si>
  <si>
    <t>市町村別月別漁獲高</t>
  </si>
  <si>
    <t>鉱種別鉱山数</t>
  </si>
  <si>
    <t>鉱業生産高</t>
  </si>
  <si>
    <t>天然瓦斯</t>
  </si>
  <si>
    <t>工場・従業者数・製造品出荷額</t>
  </si>
  <si>
    <t>中小企業等協同組合設立状況</t>
  </si>
  <si>
    <t>発電所</t>
  </si>
  <si>
    <t>変電所</t>
  </si>
  <si>
    <t>送電経路</t>
  </si>
  <si>
    <t>瓦斯設備</t>
  </si>
  <si>
    <t>瓦斯生産・消費量</t>
  </si>
  <si>
    <t>建築主別着工建築物</t>
  </si>
  <si>
    <t>用途別着工建築物</t>
  </si>
  <si>
    <t>住宅種類別着工建築物</t>
  </si>
  <si>
    <t>郡市別住宅種類別着工建築物</t>
  </si>
  <si>
    <t>交通運輸施設</t>
  </si>
  <si>
    <t>貨物発送到着数量</t>
  </si>
  <si>
    <t>(1)酒田港</t>
  </si>
  <si>
    <t>酒田港貨物移出入実績</t>
  </si>
  <si>
    <t>郵便施設業務</t>
  </si>
  <si>
    <t>電信・電話</t>
  </si>
  <si>
    <t>(1)国内電報</t>
  </si>
  <si>
    <t>(2)国際電報</t>
  </si>
  <si>
    <t>(1)国鉄駅数</t>
  </si>
  <si>
    <t>(2)自動車運輸施設</t>
  </si>
  <si>
    <t>(1)月別</t>
  </si>
  <si>
    <t>(2)主要駅別</t>
  </si>
  <si>
    <t>(3)電話加入者・市外通話度数・料金</t>
  </si>
  <si>
    <t>品目別輸出実績</t>
  </si>
  <si>
    <t>仕向国別輸出額</t>
  </si>
  <si>
    <t>相互銀行主要勘定</t>
  </si>
  <si>
    <t>信用金庫・信用組合主要勘定</t>
  </si>
  <si>
    <t>農林中央金庫主要勘定</t>
  </si>
  <si>
    <t>商工組合中央金庫資金状況</t>
  </si>
  <si>
    <t>農業手形利用状況</t>
  </si>
  <si>
    <t>農林漁業資金融資状況</t>
  </si>
  <si>
    <t>郵便貯金・振替貯金</t>
  </si>
  <si>
    <t>生命保険</t>
  </si>
  <si>
    <t>業種別銀行融資状況</t>
  </si>
  <si>
    <t>証券取引高</t>
  </si>
  <si>
    <t>小売物価</t>
  </si>
  <si>
    <t>県歳入歳出決算</t>
  </si>
  <si>
    <t>国税</t>
  </si>
  <si>
    <t>第１９章　官公吏・選挙</t>
  </si>
  <si>
    <t>市町村職員</t>
  </si>
  <si>
    <t>司法・警察関係職員</t>
  </si>
  <si>
    <t>登記</t>
  </si>
  <si>
    <t>(1)通常事件</t>
  </si>
  <si>
    <t>犯罪発生検挙件数</t>
  </si>
  <si>
    <t>(3)法務局</t>
  </si>
  <si>
    <t>(5)警察</t>
  </si>
  <si>
    <t>(2)調停事件</t>
  </si>
  <si>
    <t>盲・ろう学校</t>
  </si>
  <si>
    <t>各種学校</t>
  </si>
  <si>
    <t>(1)累年別</t>
  </si>
  <si>
    <t>中学校・高等学校生徒の卒業後の状況</t>
  </si>
  <si>
    <t>社会教育関係団体</t>
  </si>
  <si>
    <t>社会教育施設</t>
  </si>
  <si>
    <t>(1)民生委員数</t>
  </si>
  <si>
    <t>社会福祉施設</t>
  </si>
  <si>
    <t>生活保護</t>
  </si>
  <si>
    <t>公益質屋</t>
  </si>
  <si>
    <t>共同募金</t>
  </si>
  <si>
    <t>船員保険</t>
  </si>
  <si>
    <t>医療関係者数</t>
  </si>
  <si>
    <t>医療関係施設</t>
  </si>
  <si>
    <t>伝染病</t>
  </si>
  <si>
    <t>結核死亡者数</t>
  </si>
  <si>
    <t>性病患者数</t>
  </si>
  <si>
    <t>(2)学歴別</t>
  </si>
  <si>
    <t>(4)年令別</t>
  </si>
  <si>
    <t>(1)月別被保護世帯・人員</t>
  </si>
  <si>
    <t>(1)適用状況・保険料徴収状況</t>
  </si>
  <si>
    <t>(2)保険給付状況</t>
  </si>
  <si>
    <t>農業被害</t>
  </si>
  <si>
    <t>火災被害</t>
  </si>
  <si>
    <t>(2)産業別原因別災害件数</t>
  </si>
  <si>
    <t>鉄道事故</t>
  </si>
  <si>
    <t>(1)月別災害件数</t>
  </si>
  <si>
    <t>昭和２７年　山形県統計書</t>
  </si>
  <si>
    <t>２</t>
  </si>
  <si>
    <t>３</t>
  </si>
  <si>
    <t>４</t>
  </si>
  <si>
    <t>５</t>
  </si>
  <si>
    <t>本書は、当課主管の各種調査資料を主とし、これに庁内各部課室及び他官公庁諸会社、団体等から取集した資料をも掲載した。</t>
  </si>
  <si>
    <t>本書の内容は、原則として昭和２７年、または昭和２７年度の事実を掲載し、その主要なものについては、過去数ヵ年の事実をも掲載した。</t>
  </si>
  <si>
    <t>本書に掲載した資料の出所は、各表下段欄外に注記明示した。注記のないものは当課所管にかかわるものである。また、調査方法内容等について説明の必要なものはこれを注記した。</t>
  </si>
  <si>
    <t>本書に付録として、県内の主要産業の生産、物価、雇用、賃金等本県経済の動向を示す指標を掲載した。</t>
  </si>
  <si>
    <t>本書中の符号「－」は該当事実のないもの、「…」は事実不詳、または調査を欠くもの、「０」は単位に満たないものの表示である。</t>
  </si>
  <si>
    <t>昭和２９年３月</t>
  </si>
  <si>
    <t>産業小分類別男女別14才以上就業者数</t>
  </si>
  <si>
    <t>年令各才別人口</t>
  </si>
  <si>
    <t>年次別産業別人口</t>
  </si>
  <si>
    <t>年令男女別（６才～24才）在学者数</t>
  </si>
  <si>
    <t>在学年数・男女別６才以上非在学者数</t>
  </si>
  <si>
    <t>年令階級別農林非農林別14才以上就業者数</t>
  </si>
  <si>
    <t>年令階級別女子の出生児数</t>
  </si>
  <si>
    <t>人口階級別市町村数・人口</t>
  </si>
  <si>
    <t>世帯主の労働力状態別・産業大分類別・一般世帯数・世帯人員</t>
  </si>
  <si>
    <t>住民登録異動人口</t>
  </si>
  <si>
    <t>主要死因別乳児（1才未満）死亡者数</t>
  </si>
  <si>
    <t>(1)昭和25年国勢調査人口</t>
  </si>
  <si>
    <t>(2)昭和27年住民登録人口</t>
  </si>
  <si>
    <t>(1)市町村別</t>
  </si>
  <si>
    <t>(2)市部郡部別</t>
  </si>
  <si>
    <t>第４章　労働</t>
  </si>
  <si>
    <t>(1)一般求職・求人・就職</t>
  </si>
  <si>
    <t>(3)日雇求職・求人・就職</t>
  </si>
  <si>
    <t>産業別月別１人１ヵ月平均給与</t>
  </si>
  <si>
    <t>第５章　農業</t>
  </si>
  <si>
    <t>専兼業別農業々態別農家数</t>
  </si>
  <si>
    <t>兼業の種類別農家数</t>
  </si>
  <si>
    <t>(1)第一種兼業農家</t>
  </si>
  <si>
    <t>(2)第二種兼業農家</t>
  </si>
  <si>
    <t>世帯員数別農家数</t>
  </si>
  <si>
    <t>農業従事者数別農家数</t>
  </si>
  <si>
    <t>農機具所有台数・使用農家数</t>
  </si>
  <si>
    <t>所有地・借入地別経営耕地面積</t>
  </si>
  <si>
    <t>種類別経営耕地面積</t>
  </si>
  <si>
    <t>産業別非後継者の就業状況</t>
  </si>
  <si>
    <t>従業上の地位別非後継者の就業状況</t>
  </si>
  <si>
    <t>非後継者（就業者）の転職希望状況</t>
  </si>
  <si>
    <t>自家農業経営の必要労働力</t>
  </si>
  <si>
    <t>農作業種類別延人員別臨時雇用延人員・農家数</t>
  </si>
  <si>
    <t>昭和27年産米供出状況</t>
  </si>
  <si>
    <t>昭和27年産米米県外移出高</t>
  </si>
  <si>
    <t>(2)入植戸数・人口・建物</t>
  </si>
  <si>
    <t xml:space="preserve"> (ﾊ)農機具台数</t>
  </si>
  <si>
    <t>蚕種掃立卵量別養蚕農家数・蚕糞使用農家数</t>
  </si>
  <si>
    <t>家畜家禽飼養農家数・飼養頭羽数</t>
  </si>
  <si>
    <t>大家畜飼養農家数・牛馬の農作業使役状況</t>
  </si>
  <si>
    <t>家畜生産頭数</t>
  </si>
  <si>
    <t>牛乳等需給実績</t>
  </si>
  <si>
    <t>(1)転入・転出</t>
  </si>
  <si>
    <t>(2)定職の出稼</t>
  </si>
  <si>
    <t>(3)季節出稼</t>
  </si>
  <si>
    <t>第６章　林業</t>
  </si>
  <si>
    <t>第７章　水産業</t>
  </si>
  <si>
    <t>経営形態別経営体・従業者・漁船数</t>
  </si>
  <si>
    <t>漁業種類別経営体・従業者・漁船数</t>
  </si>
  <si>
    <t>郡市別経営形態別経営体・従業者・漁船数</t>
  </si>
  <si>
    <t>海面漁業種類別経営体・従業者・漁船数</t>
  </si>
  <si>
    <t>第８章　鉱業</t>
  </si>
  <si>
    <t>石油生産・出荷・在庫数量</t>
  </si>
  <si>
    <t>石炭・亜炭生産需給実績</t>
  </si>
  <si>
    <t>業種別亜炭送炭実績</t>
  </si>
  <si>
    <t>第９章　工業</t>
  </si>
  <si>
    <t>産業別経営組織別工場数</t>
  </si>
  <si>
    <t>市町村別工場・従業者数・生産額</t>
  </si>
  <si>
    <t>産業別工業製品販売額</t>
  </si>
  <si>
    <t>郡市別従業者数・販売額</t>
  </si>
  <si>
    <t>工業主要製品別生産数量</t>
  </si>
  <si>
    <t>第１０章　電気・瓦斯・水道</t>
  </si>
  <si>
    <t>電力需要実績</t>
  </si>
  <si>
    <t>累年別電力実績</t>
  </si>
  <si>
    <t>電灯・電力需要実績</t>
  </si>
  <si>
    <t>電灯需要実績</t>
  </si>
  <si>
    <t>東北各県別電力消費実績</t>
  </si>
  <si>
    <t>水道</t>
  </si>
  <si>
    <t>(1)簡易水道</t>
  </si>
  <si>
    <t>(2)上水道</t>
  </si>
  <si>
    <t>第１１章　建築</t>
  </si>
  <si>
    <t>建設業者登録数</t>
  </si>
  <si>
    <t>第１２章　運輸・通信</t>
  </si>
  <si>
    <t>(2)月別主要品目別</t>
  </si>
  <si>
    <t>旅客・貨物運輸実績</t>
  </si>
  <si>
    <t>酒田港主要港湾施設</t>
  </si>
  <si>
    <t>入港船舶移出入実績</t>
  </si>
  <si>
    <t>(2)加茂・由良・鼠ヵ関港</t>
  </si>
  <si>
    <t>(1)移輸出実績</t>
  </si>
  <si>
    <t>(2)移輸入実績</t>
  </si>
  <si>
    <t>第１３章　貿易</t>
  </si>
  <si>
    <t>第１４章　金融</t>
  </si>
  <si>
    <t>県信連主要勘定</t>
  </si>
  <si>
    <t>手形交換高</t>
  </si>
  <si>
    <t>第１５章　商業</t>
  </si>
  <si>
    <t>市町村別店舗・従業者数・高品売上額</t>
  </si>
  <si>
    <t>都道府県別業態別店舗数</t>
  </si>
  <si>
    <t>業態別店舗数・売場面積</t>
  </si>
  <si>
    <t>商品仕入先・資金借入先別店舗数</t>
  </si>
  <si>
    <t>月別業態別常用労働者数</t>
  </si>
  <si>
    <t>月別郡市別常用労働者数</t>
  </si>
  <si>
    <t>業態別従業者数</t>
  </si>
  <si>
    <t>業態別商品売上額・営業支出額</t>
  </si>
  <si>
    <t>県内外別郡市別商品仕入額・販売額</t>
  </si>
  <si>
    <t>県外地方別市別商品仕入額・販売額</t>
  </si>
  <si>
    <t>県外地方別郡市別原材料仕入額・製造品出荷額</t>
  </si>
  <si>
    <t>製造品別県外地方別製造品出荷額</t>
  </si>
  <si>
    <t>県内・県外地方別鉱産品販売額</t>
  </si>
  <si>
    <t>県内・県外地方別金属鉱産品別販売額</t>
  </si>
  <si>
    <t>県内・県外地方別主要資材品目別仕入額</t>
  </si>
  <si>
    <t>第１６章　会社</t>
  </si>
  <si>
    <t>会社異動</t>
  </si>
  <si>
    <t>第１７章　物価・家計</t>
  </si>
  <si>
    <t>農家生産物の販売価格</t>
  </si>
  <si>
    <t>農業用品購入価格</t>
  </si>
  <si>
    <t>農村賃金・料金</t>
  </si>
  <si>
    <t>消費者物価地域差指数・平均支出金額</t>
  </si>
  <si>
    <t>費目別１ヵ月１世帯当り平均支出金額</t>
  </si>
  <si>
    <t>実収入階級別勤労者１世帯１ヵ月間の収入</t>
  </si>
  <si>
    <t>農業収入別１戸当り平均収入額</t>
  </si>
  <si>
    <t>種類別１戸当り平均農業支出額</t>
  </si>
  <si>
    <t>農業以外の農家１戸当り平均収入額</t>
  </si>
  <si>
    <t>農業以外の１戸当り平均支出額</t>
  </si>
  <si>
    <t>１農家当り平均家計支出額</t>
  </si>
  <si>
    <t>農家経済総括表</t>
  </si>
  <si>
    <t>(1)昭和27年６月</t>
  </si>
  <si>
    <t>(2)昭和27年11月</t>
  </si>
  <si>
    <t>(1)事業支出</t>
  </si>
  <si>
    <t>(2)公租公課</t>
  </si>
  <si>
    <t>(3)財産的収入・支出</t>
  </si>
  <si>
    <t>(1)昭和26年度</t>
  </si>
  <si>
    <t>(2)昭和27年度</t>
  </si>
  <si>
    <t>県職員・教育庁職員</t>
  </si>
  <si>
    <t>衆議院議員選挙</t>
  </si>
  <si>
    <t>市町村長選挙・議会議員選挙</t>
  </si>
  <si>
    <t>教育委員選挙</t>
  </si>
  <si>
    <t>官吏数</t>
  </si>
  <si>
    <t>不就学学令児童・生徒数</t>
  </si>
  <si>
    <t>(2)設置別学校別</t>
  </si>
  <si>
    <t>大学</t>
  </si>
  <si>
    <t>学校経費</t>
  </si>
  <si>
    <t>学校種別設置者別校舎坪数</t>
  </si>
  <si>
    <t>学校種別設置者別校地坪数</t>
  </si>
  <si>
    <t>生徒・児童の疾病異常検査</t>
  </si>
  <si>
    <t>生徒児童の計測検査</t>
  </si>
  <si>
    <t>宗教法人数</t>
  </si>
  <si>
    <t>ラジオ受信者数</t>
  </si>
  <si>
    <t>重要文化財指定件数</t>
  </si>
  <si>
    <t>(3)扶助別生活保護費支出状況</t>
  </si>
  <si>
    <t>(1)種類別保険者数・保険税徴収状況</t>
  </si>
  <si>
    <t>薬局・医薬品製造販売業者</t>
  </si>
  <si>
    <t>(1)法定伝染病</t>
  </si>
  <si>
    <t>(2)届出伝染病</t>
  </si>
  <si>
    <t>(2)月別生活保護費支出状況</t>
  </si>
  <si>
    <t>(4)月別扶助別被保護者</t>
  </si>
  <si>
    <t>農業共済</t>
  </si>
  <si>
    <t>(1)虫害</t>
  </si>
  <si>
    <t>(2)火災</t>
  </si>
  <si>
    <t>(1)消防施設</t>
  </si>
  <si>
    <t>(2)月別火災発生件数・損害見積額</t>
  </si>
  <si>
    <t>(3)原因別火災発生件数・損害見積額</t>
  </si>
  <si>
    <t>付録　指数表</t>
  </si>
  <si>
    <t>農林水産業生産指数</t>
  </si>
  <si>
    <t>鉱工業生産指数</t>
  </si>
  <si>
    <t>賃金指数</t>
  </si>
  <si>
    <t>雇用指数</t>
  </si>
  <si>
    <t>消費者物価指数</t>
  </si>
  <si>
    <t>電力消費指数</t>
  </si>
  <si>
    <t>貨物輸送指数</t>
  </si>
  <si>
    <t>あんま・はり・きゆう・柔道整復師</t>
  </si>
  <si>
    <t>図表　統計表　（統計書より抜粋）</t>
  </si>
  <si>
    <t>山形市</t>
  </si>
  <si>
    <t>米沢市</t>
  </si>
  <si>
    <t>鶴岡市</t>
  </si>
  <si>
    <t>酒田市</t>
  </si>
  <si>
    <t>新庄市</t>
  </si>
  <si>
    <t>市町村別</t>
  </si>
  <si>
    <t>世帯数</t>
  </si>
  <si>
    <t>人      口</t>
  </si>
  <si>
    <t>人口
密度</t>
  </si>
  <si>
    <t>1世帯
当　り
人　員</t>
  </si>
  <si>
    <t>総  数</t>
  </si>
  <si>
    <t>男</t>
  </si>
  <si>
    <t>女</t>
  </si>
  <si>
    <t>総数</t>
  </si>
  <si>
    <t>南村山郡</t>
  </si>
  <si>
    <t>上山町</t>
  </si>
  <si>
    <t>西郷村</t>
  </si>
  <si>
    <t>本庄村</t>
  </si>
  <si>
    <t>東村</t>
  </si>
  <si>
    <t>宮生村</t>
  </si>
  <si>
    <t>中川村</t>
  </si>
  <si>
    <t>金井村</t>
  </si>
  <si>
    <t>蔵王村</t>
  </si>
  <si>
    <t>滝山村</t>
  </si>
  <si>
    <t>東沢村</t>
  </si>
  <si>
    <t>南沼原村</t>
  </si>
  <si>
    <t>飯塚村</t>
  </si>
  <si>
    <t>椹沢村</t>
  </si>
  <si>
    <t>村木沢村</t>
  </si>
  <si>
    <t>柏倉門伝村</t>
  </si>
  <si>
    <t>本沢村</t>
  </si>
  <si>
    <t>山元村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</si>
</sst>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0_ "/>
    <numFmt numFmtId="180" formatCode="#,##0;&quot;△ &quot;#,##0"/>
    <numFmt numFmtId="181" formatCode="#,##0_);\(#,##0\)"/>
    <numFmt numFmtId="182" formatCode="_ * #,##0_ ;_ * \-#,##0_ ;_ * &quot;…&quot;_ ;_ @_ "/>
    <numFmt numFmtId="183" formatCode="_ * #,##0_ ;_ * \-#,##0_ ;_ * &quot;0&quot;_ ;_ @_ "/>
    <numFmt numFmtId="184" formatCode="0_);[Red]\(0\)"/>
    <numFmt numFmtId="185" formatCode="_ * #,##0.000_ ;_ * \-#,##0.000_ ;_ * &quot;-&quot;??_ ;_ @_ "/>
    <numFmt numFmtId="186" formatCode="_ * #,##0.0_ ;_ * \-#,##0.0_ ;_ * &quot;-&quot;??_ ;_ @_ "/>
    <numFmt numFmtId="187" formatCode="_ * #,##0_ ;_ * \-#,##0_ ;_ * &quot;-&quot;??_ ;_ @_ "/>
    <numFmt numFmtId="188" formatCode="_ * #,##0.0_ ;_ * \-#,##0.0_ ;_ * &quot;-&quot;_ ;_ @_ "/>
    <numFmt numFmtId="189" formatCode="_ * #,##0.00_ ;_ * \-#,##0.00_ ;_ * &quot;-&quot;_ ;_ @_ "/>
    <numFmt numFmtId="190" formatCode="0;&quot;△ &quot;0"/>
    <numFmt numFmtId="191" formatCode="0.0;&quot;△ &quot;0.0"/>
    <numFmt numFmtId="192" formatCode="0.00;&quot;△ &quot;0.00"/>
    <numFmt numFmtId="193" formatCode="#,##0.0;&quot;△ &quot;#,##0.0"/>
    <numFmt numFmtId="194" formatCode="#,##0.00;&quot;△ &quot;#,##0.00"/>
    <numFmt numFmtId="195" formatCode="#,##0\)"/>
    <numFmt numFmtId="196" formatCode="0.0"/>
    <numFmt numFmtId="197" formatCode="#,##0.0_);[Red]\(#,##0.0\)"/>
    <numFmt numFmtId="198" formatCode="_ * #,##0.000_ ;_ * \-#,##0.000_ ;_ * &quot;-&quot;_ ;_ @_ "/>
    <numFmt numFmtId="199" formatCode="_ * #,##0.000_ ;_ * \-#,##0.000_ ;_ * &quot;-&quot;???_ ;_ @_ "/>
    <numFmt numFmtId="200" formatCode="_ * #,##0.0_ ;_ * \-#,##0.0_ ;_ * &quot;-&quot;?_ ;_ @_ "/>
    <numFmt numFmtId="201" formatCode="\(#,###\)"/>
    <numFmt numFmtId="202" formatCode="[$-411]ee\.mm"/>
    <numFmt numFmtId="203" formatCode="_ * #,##0_ ;_ * &quot;△&quot;#,##0_ ;_ * &quot;-&quot;_ ;_ @_ "/>
    <numFmt numFmtId="204" formatCode="0.0_);[Red]\(0.0\)"/>
    <numFmt numFmtId="205" formatCode="0.0\ "/>
    <numFmt numFmtId="206" formatCode="#,##0.0;&quot;△ &quot;#,##0.0\ "/>
    <numFmt numFmtId="207" formatCode="\(#,##0\)"/>
    <numFmt numFmtId="208" formatCode="\(#,##0.0\)"/>
    <numFmt numFmtId="209" formatCode="#,##0.00_);[Red]\(#,##0.00\)"/>
    <numFmt numFmtId="210" formatCode="_ * #,##0_ ;_ * \-#,##0_ ;_ * &quot;-&quot;?_ ;_ @_ "/>
    <numFmt numFmtId="211" formatCode="#,##0.0"/>
    <numFmt numFmtId="212" formatCode="0.00000"/>
    <numFmt numFmtId="213" formatCode="#,##0.0;[Red]\-#,##0.0"/>
    <numFmt numFmtId="214" formatCode="0_ "/>
    <numFmt numFmtId="215" formatCode="&quot;△&quot;0"/>
    <numFmt numFmtId="216" formatCode="&quot;×&quot;#,##0"/>
    <numFmt numFmtId="217" formatCode="#,##0.0_ ;[Red]\-#,##0.0\ "/>
    <numFmt numFmtId="218" formatCode="0\ "/>
    <numFmt numFmtId="219" formatCode="0.0_ "/>
    <numFmt numFmtId="220" formatCode="#,##0.000_ "/>
    <numFmt numFmtId="221" formatCode="_ * #,##0.0000_ ;_ * \-#,##0.0000_ ;_ * &quot;-&quot;_ ;_ @_ "/>
    <numFmt numFmtId="222" formatCode="#,##0_ ;[Red]\-#,##0\ "/>
  </numFmts>
  <fonts count="1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明朝"/>
      <family val="1"/>
    </font>
    <font>
      <vertAlign val="subscript"/>
      <sz val="8"/>
      <name val="ＭＳ 明朝"/>
      <family val="1"/>
    </font>
    <font>
      <vertAlign val="superscript"/>
      <sz val="10"/>
      <name val="ＭＳ 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9" fontId="5" fillId="0" borderId="1">
      <alignment horizontal="distributed"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9" fontId="1" fillId="0" borderId="1">
      <alignment horizontal="distributed" vertical="center"/>
      <protection/>
    </xf>
    <xf numFmtId="41" fontId="5" fillId="0" borderId="1">
      <alignment/>
      <protection/>
    </xf>
    <xf numFmtId="49" fontId="5" fillId="0" borderId="1">
      <alignment horizontal="distributed" vertical="center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1113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49" applyNumberFormat="1" applyFont="1" applyFill="1" applyAlignment="1">
      <alignment vertical="center"/>
      <protection/>
    </xf>
    <xf numFmtId="0" fontId="1" fillId="0" borderId="0" xfId="49" applyFont="1" applyFill="1" applyAlignment="1">
      <alignment/>
      <protection/>
    </xf>
    <xf numFmtId="49" fontId="1" fillId="0" borderId="0" xfId="49" applyNumberFormat="1" applyFont="1" applyFill="1" applyAlignment="1">
      <alignment/>
      <protection/>
    </xf>
    <xf numFmtId="0" fontId="1" fillId="0" borderId="0" xfId="49" applyFont="1" applyFill="1" applyAlignment="1">
      <alignment vertical="center"/>
      <protection/>
    </xf>
    <xf numFmtId="0" fontId="1" fillId="2" borderId="0" xfId="0" applyFont="1" applyFill="1" applyAlignment="1">
      <alignment vertical="center"/>
    </xf>
    <xf numFmtId="49" fontId="1" fillId="2" borderId="0" xfId="49" applyNumberFormat="1" applyFont="1" applyFill="1" applyAlignment="1">
      <alignment vertical="center"/>
      <protection/>
    </xf>
    <xf numFmtId="0" fontId="1" fillId="0" borderId="0" xfId="25" applyFont="1" applyFill="1" applyAlignment="1">
      <alignment vertical="center"/>
      <protection/>
    </xf>
    <xf numFmtId="0" fontId="6" fillId="0" borderId="0" xfId="25" applyFont="1" applyFill="1" applyBorder="1" applyAlignment="1">
      <alignment vertical="center"/>
      <protection/>
    </xf>
    <xf numFmtId="0" fontId="1" fillId="0" borderId="0" xfId="25" applyFont="1" applyFill="1" applyBorder="1" applyAlignment="1">
      <alignment vertical="center"/>
      <protection/>
    </xf>
    <xf numFmtId="58" fontId="1" fillId="0" borderId="0" xfId="25" applyNumberFormat="1" applyFont="1" applyFill="1" applyBorder="1" applyAlignment="1">
      <alignment horizontal="right" vertical="center"/>
      <protection/>
    </xf>
    <xf numFmtId="0" fontId="1" fillId="0" borderId="2" xfId="25" applyFont="1" applyFill="1" applyBorder="1" applyAlignment="1">
      <alignment horizontal="center" vertical="center"/>
      <protection/>
    </xf>
    <xf numFmtId="0" fontId="1" fillId="0" borderId="1" xfId="25" applyFont="1" applyFill="1" applyBorder="1" applyAlignment="1">
      <alignment vertical="center"/>
      <protection/>
    </xf>
    <xf numFmtId="0" fontId="1" fillId="0" borderId="3" xfId="25" applyFont="1" applyFill="1" applyBorder="1" applyAlignment="1">
      <alignment horizontal="right" vertical="center"/>
      <protection/>
    </xf>
    <xf numFmtId="0" fontId="1" fillId="0" borderId="4" xfId="25" applyFont="1" applyFill="1" applyBorder="1" applyAlignment="1">
      <alignment horizontal="right" vertical="center"/>
      <protection/>
    </xf>
    <xf numFmtId="0" fontId="1" fillId="0" borderId="4" xfId="25" applyFont="1" applyFill="1" applyBorder="1" applyAlignment="1">
      <alignment horizontal="center" vertical="center"/>
      <protection/>
    </xf>
    <xf numFmtId="0" fontId="1" fillId="0" borderId="5" xfId="25" applyFont="1" applyFill="1" applyBorder="1" applyAlignment="1">
      <alignment vertical="center"/>
      <protection/>
    </xf>
    <xf numFmtId="0" fontId="5" fillId="0" borderId="0" xfId="25" applyFont="1" applyFill="1" applyAlignment="1">
      <alignment vertical="center"/>
      <protection/>
    </xf>
    <xf numFmtId="49" fontId="5" fillId="0" borderId="6" xfId="22" applyFont="1" applyFill="1" applyBorder="1" applyAlignment="1">
      <alignment horizontal="distributed" vertical="center"/>
      <protection/>
    </xf>
    <xf numFmtId="176" fontId="5" fillId="0" borderId="1" xfId="25" applyNumberFormat="1" applyFont="1" applyFill="1" applyBorder="1" applyAlignment="1">
      <alignment horizontal="right" vertical="center"/>
      <protection/>
    </xf>
    <xf numFmtId="176" fontId="5" fillId="0" borderId="0" xfId="25" applyNumberFormat="1" applyFont="1" applyFill="1" applyBorder="1" applyAlignment="1">
      <alignment horizontal="right" vertical="center"/>
      <protection/>
    </xf>
    <xf numFmtId="197" fontId="5" fillId="0" borderId="7" xfId="25" applyNumberFormat="1" applyFont="1" applyFill="1" applyBorder="1" applyAlignment="1">
      <alignment horizontal="right" vertical="center"/>
      <protection/>
    </xf>
    <xf numFmtId="0" fontId="1" fillId="0" borderId="6" xfId="25" applyNumberFormat="1" applyFont="1" applyFill="1" applyBorder="1" applyAlignment="1">
      <alignment vertical="center"/>
      <protection/>
    </xf>
    <xf numFmtId="176" fontId="1" fillId="0" borderId="1" xfId="25" applyNumberFormat="1" applyFont="1" applyFill="1" applyBorder="1" applyAlignment="1">
      <alignment horizontal="right" vertical="center"/>
      <protection/>
    </xf>
    <xf numFmtId="176" fontId="1" fillId="0" borderId="0" xfId="25" applyNumberFormat="1" applyFont="1" applyFill="1" applyBorder="1" applyAlignment="1">
      <alignment horizontal="right" vertical="center"/>
      <protection/>
    </xf>
    <xf numFmtId="176" fontId="1" fillId="0" borderId="0" xfId="25" applyNumberFormat="1" applyFont="1" applyFill="1" applyBorder="1" applyAlignment="1">
      <alignment horizontal="center" vertical="center"/>
      <protection/>
    </xf>
    <xf numFmtId="197" fontId="1" fillId="0" borderId="7" xfId="25" applyNumberFormat="1" applyFont="1" applyFill="1" applyBorder="1" applyAlignment="1">
      <alignment vertical="center"/>
      <protection/>
    </xf>
    <xf numFmtId="49" fontId="1" fillId="0" borderId="6" xfId="20" applyFont="1" applyFill="1" applyBorder="1" applyAlignment="1">
      <alignment horizontal="distributed" vertical="center"/>
      <protection/>
    </xf>
    <xf numFmtId="176" fontId="1" fillId="0" borderId="0" xfId="18" applyNumberFormat="1" applyFont="1" applyFill="1" applyBorder="1" applyAlignment="1">
      <alignment vertical="center"/>
    </xf>
    <xf numFmtId="176" fontId="1" fillId="0" borderId="1" xfId="18" applyNumberFormat="1" applyFont="1" applyFill="1" applyBorder="1" applyAlignment="1">
      <alignment vertical="center"/>
    </xf>
    <xf numFmtId="0" fontId="1" fillId="0" borderId="6" xfId="25" applyFont="1" applyFill="1" applyBorder="1" applyAlignment="1">
      <alignment/>
      <protection/>
    </xf>
    <xf numFmtId="49" fontId="5" fillId="0" borderId="6" xfId="20" applyFont="1" applyFill="1" applyBorder="1" applyAlignment="1">
      <alignment horizontal="distributed" vertical="center"/>
      <protection/>
    </xf>
    <xf numFmtId="176" fontId="5" fillId="0" borderId="1" xfId="18" applyNumberFormat="1" applyFont="1" applyFill="1" applyBorder="1" applyAlignment="1">
      <alignment vertical="center"/>
    </xf>
    <xf numFmtId="176" fontId="5" fillId="0" borderId="0" xfId="18" applyNumberFormat="1" applyFont="1" applyFill="1" applyBorder="1" applyAlignment="1">
      <alignment vertical="center"/>
    </xf>
    <xf numFmtId="197" fontId="5" fillId="0" borderId="7" xfId="18" applyNumberFormat="1" applyFont="1" applyFill="1" applyBorder="1" applyAlignment="1">
      <alignment vertical="center"/>
    </xf>
    <xf numFmtId="195" fontId="1" fillId="0" borderId="6" xfId="25" applyNumberFormat="1" applyFont="1" applyFill="1" applyBorder="1" applyAlignment="1">
      <alignment horizontal="left"/>
      <protection/>
    </xf>
    <xf numFmtId="0" fontId="5" fillId="0" borderId="0" xfId="25" applyFont="1" applyFill="1" applyBorder="1" applyAlignment="1">
      <alignment vertical="center"/>
      <protection/>
    </xf>
    <xf numFmtId="176" fontId="1" fillId="0" borderId="1" xfId="25" applyNumberFormat="1" applyFont="1" applyFill="1" applyBorder="1" applyAlignment="1">
      <alignment vertical="center"/>
      <protection/>
    </xf>
    <xf numFmtId="176" fontId="1" fillId="0" borderId="0" xfId="25" applyNumberFormat="1" applyFont="1" applyFill="1" applyBorder="1" applyAlignment="1">
      <alignment vertical="center"/>
      <protection/>
    </xf>
    <xf numFmtId="176" fontId="5" fillId="0" borderId="1" xfId="25" applyNumberFormat="1" applyFont="1" applyFill="1" applyBorder="1" applyAlignment="1">
      <alignment vertical="center"/>
      <protection/>
    </xf>
    <xf numFmtId="176" fontId="5" fillId="0" borderId="0" xfId="25" applyNumberFormat="1" applyFont="1" applyFill="1" applyBorder="1" applyAlignment="1">
      <alignment vertical="center"/>
      <protection/>
    </xf>
    <xf numFmtId="197" fontId="5" fillId="0" borderId="7" xfId="25" applyNumberFormat="1" applyFont="1" applyFill="1" applyBorder="1" applyAlignment="1">
      <alignment vertical="center"/>
      <protection/>
    </xf>
    <xf numFmtId="0" fontId="1" fillId="0" borderId="6" xfId="25" applyNumberFormat="1" applyFont="1" applyFill="1" applyBorder="1" applyAlignment="1">
      <alignment horizontal="left"/>
      <protection/>
    </xf>
    <xf numFmtId="0" fontId="1" fillId="0" borderId="8" xfId="25" applyFont="1" applyFill="1" applyBorder="1" applyAlignment="1">
      <alignment/>
      <protection/>
    </xf>
    <xf numFmtId="0" fontId="1" fillId="0" borderId="9" xfId="25" applyFont="1" applyFill="1" applyBorder="1" applyAlignment="1">
      <alignment vertical="center"/>
      <protection/>
    </xf>
    <xf numFmtId="0" fontId="1" fillId="0" borderId="10" xfId="25" applyFont="1" applyFill="1" applyBorder="1" applyAlignment="1">
      <alignment vertical="center"/>
      <protection/>
    </xf>
    <xf numFmtId="0" fontId="1" fillId="0" borderId="11" xfId="25" applyFont="1" applyFill="1" applyBorder="1" applyAlignment="1">
      <alignment vertical="center"/>
      <protection/>
    </xf>
    <xf numFmtId="0" fontId="1" fillId="0" borderId="0" xfId="25" applyFont="1" applyFill="1" applyBorder="1" applyAlignment="1">
      <alignment/>
      <protection/>
    </xf>
    <xf numFmtId="0" fontId="1" fillId="0" borderId="0" xfId="26" applyFont="1" applyFill="1" applyAlignment="1">
      <alignment vertical="center"/>
      <protection/>
    </xf>
    <xf numFmtId="0" fontId="6" fillId="0" borderId="0" xfId="26" applyFont="1" applyFill="1" applyAlignment="1">
      <alignment vertical="center"/>
      <protection/>
    </xf>
    <xf numFmtId="0" fontId="1" fillId="0" borderId="0" xfId="26" applyFont="1" applyFill="1" applyBorder="1" applyAlignment="1">
      <alignment vertical="center"/>
      <protection/>
    </xf>
    <xf numFmtId="0" fontId="1" fillId="0" borderId="0" xfId="26" applyFont="1" applyFill="1" applyBorder="1" applyAlignment="1">
      <alignment horizontal="centerContinuous" vertical="center"/>
      <protection/>
    </xf>
    <xf numFmtId="58" fontId="1" fillId="0" borderId="0" xfId="26" applyNumberFormat="1" applyFont="1" applyFill="1" applyBorder="1" applyAlignment="1">
      <alignment horizontal="right" vertical="center"/>
      <protection/>
    </xf>
    <xf numFmtId="58" fontId="1" fillId="0" borderId="10" xfId="26" applyNumberFormat="1" applyFont="1" applyFill="1" applyBorder="1" applyAlignment="1">
      <alignment horizontal="right" vertical="center"/>
      <protection/>
    </xf>
    <xf numFmtId="0" fontId="1" fillId="0" borderId="12" xfId="26" applyFont="1" applyFill="1" applyBorder="1" applyAlignment="1">
      <alignment horizontal="center" vertical="center"/>
      <protection/>
    </xf>
    <xf numFmtId="0" fontId="1" fillId="0" borderId="1" xfId="26" applyFont="1" applyFill="1" applyBorder="1" applyAlignment="1">
      <alignment vertical="center"/>
      <protection/>
    </xf>
    <xf numFmtId="0" fontId="1" fillId="0" borderId="7" xfId="26" applyNumberFormat="1" applyFont="1" applyFill="1" applyBorder="1" applyAlignment="1">
      <alignment horizontal="distributed" vertical="center"/>
      <protection/>
    </xf>
    <xf numFmtId="0" fontId="1" fillId="0" borderId="0" xfId="26" applyFont="1" applyFill="1" applyBorder="1" applyAlignment="1">
      <alignment horizontal="right" vertical="center"/>
      <protection/>
    </xf>
    <xf numFmtId="0" fontId="1" fillId="0" borderId="0" xfId="26" applyFont="1" applyFill="1" applyBorder="1" applyAlignment="1">
      <alignment horizontal="center" vertical="center"/>
      <protection/>
    </xf>
    <xf numFmtId="0" fontId="1" fillId="0" borderId="7" xfId="26" applyFont="1" applyFill="1" applyBorder="1" applyAlignment="1">
      <alignment horizontal="right" vertical="center"/>
      <protection/>
    </xf>
    <xf numFmtId="0" fontId="5" fillId="0" borderId="0" xfId="26" applyFont="1" applyFill="1" applyAlignment="1">
      <alignment vertical="center"/>
      <protection/>
    </xf>
    <xf numFmtId="41" fontId="5" fillId="0" borderId="1" xfId="26" applyNumberFormat="1" applyFont="1" applyFill="1" applyBorder="1" applyAlignment="1">
      <alignment horizontal="right" vertical="center"/>
      <protection/>
    </xf>
    <xf numFmtId="41" fontId="5" fillId="0" borderId="0" xfId="26" applyNumberFormat="1" applyFont="1" applyFill="1" applyBorder="1" applyAlignment="1">
      <alignment horizontal="right" vertical="center"/>
      <protection/>
    </xf>
    <xf numFmtId="41" fontId="5" fillId="0" borderId="7" xfId="26" applyNumberFormat="1" applyFont="1" applyFill="1" applyBorder="1" applyAlignment="1">
      <alignment horizontal="right" vertical="center"/>
      <protection/>
    </xf>
    <xf numFmtId="0" fontId="1" fillId="0" borderId="7" xfId="26" applyFont="1" applyFill="1" applyBorder="1" applyAlignment="1">
      <alignment horizontal="distributed"/>
      <protection/>
    </xf>
    <xf numFmtId="41" fontId="1" fillId="0" borderId="0" xfId="18" applyNumberFormat="1" applyFont="1" applyFill="1" applyBorder="1" applyAlignment="1">
      <alignment vertical="center"/>
    </xf>
    <xf numFmtId="41" fontId="1" fillId="0" borderId="7" xfId="18" applyNumberFormat="1" applyFont="1" applyFill="1" applyBorder="1" applyAlignment="1">
      <alignment vertical="center"/>
    </xf>
    <xf numFmtId="0" fontId="1" fillId="0" borderId="9" xfId="26" applyFont="1" applyFill="1" applyBorder="1" applyAlignment="1">
      <alignment vertical="center"/>
      <protection/>
    </xf>
    <xf numFmtId="38" fontId="1" fillId="0" borderId="11" xfId="18" applyFont="1" applyFill="1" applyBorder="1" applyAlignment="1">
      <alignment horizontal="distributed" vertical="center"/>
    </xf>
    <xf numFmtId="41" fontId="1" fillId="0" borderId="10" xfId="18" applyNumberFormat="1" applyFont="1" applyFill="1" applyBorder="1" applyAlignment="1">
      <alignment vertical="center"/>
    </xf>
    <xf numFmtId="41" fontId="1" fillId="0" borderId="11" xfId="18" applyNumberFormat="1" applyFont="1" applyFill="1" applyBorder="1" applyAlignment="1">
      <alignment vertical="center"/>
    </xf>
    <xf numFmtId="0" fontId="1" fillId="0" borderId="0" xfId="18" applyNumberFormat="1" applyFont="1" applyFill="1" applyBorder="1" applyAlignment="1">
      <alignment horizontal="left" vertical="center"/>
    </xf>
    <xf numFmtId="0" fontId="1" fillId="0" borderId="0" xfId="18" applyNumberFormat="1" applyFont="1" applyFill="1" applyAlignment="1">
      <alignment horizontal="left" vertical="center"/>
    </xf>
    <xf numFmtId="0" fontId="6" fillId="0" borderId="0" xfId="27" applyFont="1" applyAlignment="1">
      <alignment vertical="center"/>
      <protection/>
    </xf>
    <xf numFmtId="0" fontId="1" fillId="0" borderId="0" xfId="27" applyFont="1" applyAlignment="1">
      <alignment vertical="center"/>
      <protection/>
    </xf>
    <xf numFmtId="0" fontId="1" fillId="0" borderId="2" xfId="27" applyFont="1" applyBorder="1" applyAlignment="1">
      <alignment horizontal="center" vertical="center"/>
      <protection/>
    </xf>
    <xf numFmtId="0" fontId="1" fillId="0" borderId="13" xfId="27" applyFont="1" applyBorder="1" applyAlignment="1">
      <alignment vertical="center"/>
      <protection/>
    </xf>
    <xf numFmtId="0" fontId="4" fillId="0" borderId="0" xfId="27" applyFont="1" applyAlignment="1">
      <alignment horizontal="right" vertical="center"/>
      <protection/>
    </xf>
    <xf numFmtId="0" fontId="4" fillId="0" borderId="5" xfId="27" applyFont="1" applyBorder="1" applyAlignment="1">
      <alignment horizontal="right" vertical="center"/>
      <protection/>
    </xf>
    <xf numFmtId="0" fontId="1" fillId="0" borderId="6" xfId="27" applyFont="1" applyBorder="1" applyAlignment="1">
      <alignment vertical="center"/>
      <protection/>
    </xf>
    <xf numFmtId="0" fontId="1" fillId="0" borderId="7" xfId="27" applyFont="1" applyBorder="1" applyAlignment="1">
      <alignment vertical="center"/>
      <protection/>
    </xf>
    <xf numFmtId="0" fontId="1" fillId="0" borderId="6" xfId="27" applyFont="1" applyBorder="1" applyAlignment="1">
      <alignment horizontal="distributed" vertical="center"/>
      <protection/>
    </xf>
    <xf numFmtId="41" fontId="1" fillId="0" borderId="1" xfId="27" applyNumberFormat="1" applyFont="1" applyBorder="1" applyAlignment="1">
      <alignment vertical="center"/>
      <protection/>
    </xf>
    <xf numFmtId="41" fontId="1" fillId="0" borderId="0" xfId="27" applyNumberFormat="1" applyFont="1" applyBorder="1" applyAlignment="1">
      <alignment vertical="center"/>
      <protection/>
    </xf>
    <xf numFmtId="41" fontId="1" fillId="0" borderId="7" xfId="27" applyNumberFormat="1" applyFont="1" applyBorder="1" applyAlignment="1">
      <alignment vertical="center"/>
      <protection/>
    </xf>
    <xf numFmtId="0" fontId="1" fillId="0" borderId="6" xfId="27" applyFont="1" applyBorder="1" applyAlignment="1">
      <alignment horizontal="right" vertical="center"/>
      <protection/>
    </xf>
    <xf numFmtId="41" fontId="1" fillId="0" borderId="0" xfId="27" applyNumberFormat="1" applyFont="1" applyAlignment="1">
      <alignment vertical="center"/>
      <protection/>
    </xf>
    <xf numFmtId="0" fontId="1" fillId="0" borderId="8" xfId="27" applyFont="1" applyBorder="1" applyAlignment="1">
      <alignment vertical="center"/>
      <protection/>
    </xf>
    <xf numFmtId="0" fontId="1" fillId="0" borderId="10" xfId="27" applyFont="1" applyBorder="1" applyAlignment="1">
      <alignment vertical="center"/>
      <protection/>
    </xf>
    <xf numFmtId="0" fontId="1" fillId="0" borderId="11" xfId="27" applyFont="1" applyBorder="1" applyAlignment="1">
      <alignment vertical="center"/>
      <protection/>
    </xf>
    <xf numFmtId="0" fontId="1" fillId="0" borderId="0" xfId="28" applyFont="1" applyFill="1">
      <alignment/>
      <protection/>
    </xf>
    <xf numFmtId="0" fontId="1" fillId="0" borderId="14" xfId="32" applyFont="1" applyBorder="1" applyAlignment="1">
      <alignment horizontal="distributed" vertical="center"/>
      <protection/>
    </xf>
    <xf numFmtId="49" fontId="6" fillId="0" borderId="0" xfId="28" applyNumberFormat="1" applyFont="1" applyFill="1" applyBorder="1">
      <alignment/>
      <protection/>
    </xf>
    <xf numFmtId="49" fontId="1" fillId="0" borderId="0" xfId="28" applyNumberFormat="1" applyFont="1" applyFill="1" applyBorder="1">
      <alignment/>
      <protection/>
    </xf>
    <xf numFmtId="49" fontId="6" fillId="0" borderId="0" xfId="28" applyNumberFormat="1" applyFont="1" applyFill="1">
      <alignment/>
      <protection/>
    </xf>
    <xf numFmtId="0" fontId="1" fillId="0" borderId="0" xfId="28" applyFont="1" applyFill="1" applyBorder="1">
      <alignment/>
      <protection/>
    </xf>
    <xf numFmtId="49" fontId="1" fillId="0" borderId="0" xfId="28" applyNumberFormat="1" applyFont="1" applyFill="1">
      <alignment/>
      <protection/>
    </xf>
    <xf numFmtId="58" fontId="1" fillId="0" borderId="0" xfId="28" applyNumberFormat="1" applyFont="1" applyFill="1" applyBorder="1">
      <alignment/>
      <protection/>
    </xf>
    <xf numFmtId="0" fontId="1" fillId="0" borderId="0" xfId="28" applyFont="1" applyFill="1" applyAlignment="1">
      <alignment vertical="center"/>
      <protection/>
    </xf>
    <xf numFmtId="0" fontId="1" fillId="0" borderId="15" xfId="28" applyFont="1" applyFill="1" applyBorder="1" applyAlignment="1">
      <alignment horizontal="center" vertical="center"/>
      <protection/>
    </xf>
    <xf numFmtId="0" fontId="1" fillId="0" borderId="16" xfId="28" applyFont="1" applyFill="1" applyBorder="1" applyAlignment="1">
      <alignment horizontal="center" vertical="center"/>
      <protection/>
    </xf>
    <xf numFmtId="0" fontId="1" fillId="0" borderId="3" xfId="28" applyFont="1" applyFill="1" applyBorder="1">
      <alignment/>
      <protection/>
    </xf>
    <xf numFmtId="49" fontId="1" fillId="0" borderId="5" xfId="28" applyNumberFormat="1" applyFont="1" applyFill="1" applyBorder="1" applyAlignment="1">
      <alignment horizontal="distributed"/>
      <protection/>
    </xf>
    <xf numFmtId="49" fontId="1" fillId="0" borderId="0" xfId="28" applyNumberFormat="1" applyFont="1" applyFill="1" applyBorder="1" applyAlignment="1">
      <alignment horizontal="distributed"/>
      <protection/>
    </xf>
    <xf numFmtId="0" fontId="1" fillId="0" borderId="4" xfId="28" applyNumberFormat="1" applyFont="1" applyFill="1" applyBorder="1" applyAlignment="1">
      <alignment horizontal="right" vertical="top"/>
      <protection/>
    </xf>
    <xf numFmtId="0" fontId="1" fillId="0" borderId="4" xfId="28" applyFont="1" applyFill="1" applyBorder="1">
      <alignment/>
      <protection/>
    </xf>
    <xf numFmtId="0" fontId="1" fillId="0" borderId="5" xfId="28" applyFont="1" applyFill="1" applyBorder="1">
      <alignment/>
      <protection/>
    </xf>
    <xf numFmtId="0" fontId="5" fillId="0" borderId="0" xfId="28" applyFont="1" applyFill="1">
      <alignment/>
      <protection/>
    </xf>
    <xf numFmtId="41" fontId="5" fillId="0" borderId="1" xfId="28" applyNumberFormat="1" applyFont="1" applyFill="1" applyBorder="1" applyAlignment="1">
      <alignment horizontal="right" vertical="center"/>
      <protection/>
    </xf>
    <xf numFmtId="41" fontId="5" fillId="0" borderId="0" xfId="28" applyNumberFormat="1" applyFont="1" applyFill="1" applyBorder="1" applyAlignment="1">
      <alignment horizontal="right" vertical="center"/>
      <protection/>
    </xf>
    <xf numFmtId="41" fontId="5" fillId="0" borderId="7" xfId="28" applyNumberFormat="1" applyFont="1" applyFill="1" applyBorder="1" applyAlignment="1">
      <alignment horizontal="right" vertical="center"/>
      <protection/>
    </xf>
    <xf numFmtId="49" fontId="1" fillId="0" borderId="1" xfId="22" applyFont="1" applyFill="1" applyBorder="1" applyAlignment="1">
      <alignment horizontal="distributed" vertical="center"/>
      <protection/>
    </xf>
    <xf numFmtId="49" fontId="1" fillId="0" borderId="7" xfId="22" applyFont="1" applyFill="1" applyBorder="1" applyAlignment="1">
      <alignment horizontal="distributed" vertical="center"/>
      <protection/>
    </xf>
    <xf numFmtId="41" fontId="1" fillId="0" borderId="1" xfId="28" applyNumberFormat="1" applyFont="1" applyFill="1" applyBorder="1" applyAlignment="1">
      <alignment horizontal="right" vertical="center"/>
      <protection/>
    </xf>
    <xf numFmtId="41" fontId="1" fillId="0" borderId="0" xfId="28" applyNumberFormat="1" applyFont="1" applyFill="1" applyBorder="1" applyAlignment="1">
      <alignment horizontal="right" vertical="center"/>
      <protection/>
    </xf>
    <xf numFmtId="41" fontId="1" fillId="0" borderId="7" xfId="28" applyNumberFormat="1" applyFont="1" applyFill="1" applyBorder="1" applyAlignment="1">
      <alignment horizontal="right" vertical="center"/>
      <protection/>
    </xf>
    <xf numFmtId="0" fontId="9" fillId="0" borderId="7" xfId="28" applyFont="1" applyFill="1" applyBorder="1" applyAlignment="1">
      <alignment horizontal="distributed" vertical="center"/>
      <protection/>
    </xf>
    <xf numFmtId="0" fontId="5" fillId="0" borderId="0" xfId="28" applyFont="1" applyFill="1" applyAlignment="1">
      <alignment vertical="center"/>
      <protection/>
    </xf>
    <xf numFmtId="49" fontId="5" fillId="0" borderId="1" xfId="20" applyFont="1" applyFill="1" applyBorder="1" applyAlignment="1">
      <alignment horizontal="distributed" vertical="center"/>
      <protection/>
    </xf>
    <xf numFmtId="49" fontId="5" fillId="0" borderId="7" xfId="20" applyFont="1" applyFill="1" applyBorder="1" applyAlignment="1">
      <alignment horizontal="distributed" vertical="center"/>
      <protection/>
    </xf>
    <xf numFmtId="0" fontId="0" fillId="0" borderId="7" xfId="28" applyFill="1" applyBorder="1" applyAlignment="1">
      <alignment horizontal="distributed" vertical="center"/>
      <protection/>
    </xf>
    <xf numFmtId="0" fontId="5" fillId="0" borderId="1" xfId="28" applyFont="1" applyFill="1" applyBorder="1" applyAlignment="1">
      <alignment vertical="center"/>
      <protection/>
    </xf>
    <xf numFmtId="0" fontId="5" fillId="0" borderId="7" xfId="28" applyFont="1" applyFill="1" applyBorder="1" applyAlignment="1">
      <alignment vertical="center"/>
      <protection/>
    </xf>
    <xf numFmtId="49" fontId="1" fillId="0" borderId="1" xfId="20" applyFont="1" applyFill="1" applyBorder="1" applyAlignment="1">
      <alignment horizontal="distributed" vertical="center"/>
      <protection/>
    </xf>
    <xf numFmtId="49" fontId="1" fillId="0" borderId="7" xfId="20" applyFont="1" applyFill="1" applyBorder="1" applyAlignment="1">
      <alignment horizontal="distributed" vertical="center"/>
      <protection/>
    </xf>
    <xf numFmtId="41" fontId="1" fillId="0" borderId="0" xfId="28" applyNumberFormat="1" applyFont="1" applyFill="1" applyBorder="1" applyAlignment="1">
      <alignment horizontal="right"/>
      <protection/>
    </xf>
    <xf numFmtId="41" fontId="1" fillId="0" borderId="7" xfId="28" applyNumberFormat="1" applyFont="1" applyFill="1" applyBorder="1" applyAlignment="1">
      <alignment horizontal="right"/>
      <protection/>
    </xf>
    <xf numFmtId="41" fontId="1" fillId="0" borderId="9" xfId="28" applyNumberFormat="1" applyFont="1" applyFill="1" applyBorder="1" applyAlignment="1">
      <alignment horizontal="right" vertical="center"/>
      <protection/>
    </xf>
    <xf numFmtId="41" fontId="1" fillId="0" borderId="10" xfId="28" applyNumberFormat="1" applyFont="1" applyFill="1" applyBorder="1" applyAlignment="1">
      <alignment horizontal="right" vertical="center"/>
      <protection/>
    </xf>
    <xf numFmtId="41" fontId="1" fillId="0" borderId="10" xfId="28" applyNumberFormat="1" applyFont="1" applyFill="1" applyBorder="1" applyAlignment="1">
      <alignment horizontal="right"/>
      <protection/>
    </xf>
    <xf numFmtId="41" fontId="1" fillId="0" borderId="11" xfId="28" applyNumberFormat="1" applyFont="1" applyFill="1" applyBorder="1" applyAlignment="1">
      <alignment horizontal="right"/>
      <protection/>
    </xf>
    <xf numFmtId="41" fontId="1" fillId="0" borderId="0" xfId="28" applyNumberFormat="1" applyFont="1" applyFill="1" applyAlignment="1">
      <alignment horizontal="right"/>
      <protection/>
    </xf>
    <xf numFmtId="0" fontId="1" fillId="0" borderId="0" xfId="29" applyFont="1" applyFill="1">
      <alignment/>
      <protection/>
    </xf>
    <xf numFmtId="49" fontId="6" fillId="0" borderId="0" xfId="29" applyNumberFormat="1" applyFont="1" applyFill="1" applyBorder="1">
      <alignment/>
      <protection/>
    </xf>
    <xf numFmtId="49" fontId="1" fillId="0" borderId="0" xfId="29" applyNumberFormat="1" applyFont="1" applyFill="1" applyBorder="1">
      <alignment/>
      <protection/>
    </xf>
    <xf numFmtId="49" fontId="6" fillId="0" borderId="0" xfId="29" applyNumberFormat="1" applyFont="1" applyFill="1">
      <alignment/>
      <protection/>
    </xf>
    <xf numFmtId="0" fontId="9" fillId="0" borderId="7" xfId="30" applyFont="1" applyFill="1" applyBorder="1" applyAlignment="1">
      <alignment horizontal="distributed" vertical="center"/>
      <protection/>
    </xf>
    <xf numFmtId="0" fontId="1" fillId="0" borderId="2" xfId="32" applyFont="1" applyBorder="1" applyAlignment="1">
      <alignment horizontal="distributed" vertical="center"/>
      <protection/>
    </xf>
    <xf numFmtId="0" fontId="1" fillId="0" borderId="0" xfId="29" applyFont="1" applyFill="1" applyBorder="1">
      <alignment/>
      <protection/>
    </xf>
    <xf numFmtId="49" fontId="1" fillId="0" borderId="0" xfId="29" applyNumberFormat="1" applyFont="1" applyFill="1">
      <alignment/>
      <protection/>
    </xf>
    <xf numFmtId="0" fontId="1" fillId="0" borderId="0" xfId="29" applyFont="1" applyFill="1" applyAlignment="1">
      <alignment vertical="center"/>
      <protection/>
    </xf>
    <xf numFmtId="0" fontId="1" fillId="0" borderId="2" xfId="29" applyFont="1" applyFill="1" applyBorder="1" applyAlignment="1">
      <alignment horizontal="distributed" vertical="center" wrapText="1"/>
      <protection/>
    </xf>
    <xf numFmtId="0" fontId="1" fillId="0" borderId="17" xfId="29" applyFont="1" applyFill="1" applyBorder="1" applyAlignment="1">
      <alignment horizontal="distributed" vertical="center" wrapText="1"/>
      <protection/>
    </xf>
    <xf numFmtId="0" fontId="1" fillId="0" borderId="1" xfId="29" applyFont="1" applyFill="1" applyBorder="1">
      <alignment/>
      <protection/>
    </xf>
    <xf numFmtId="49" fontId="1" fillId="0" borderId="7" xfId="29" applyNumberFormat="1" applyFont="1" applyFill="1" applyBorder="1" applyAlignment="1">
      <alignment horizontal="distributed"/>
      <protection/>
    </xf>
    <xf numFmtId="49" fontId="1" fillId="0" borderId="0" xfId="29" applyNumberFormat="1" applyFont="1" applyFill="1" applyBorder="1" applyAlignment="1">
      <alignment horizontal="distributed"/>
      <protection/>
    </xf>
    <xf numFmtId="0" fontId="1" fillId="0" borderId="4" xfId="29" applyFont="1" applyFill="1" applyBorder="1">
      <alignment/>
      <protection/>
    </xf>
    <xf numFmtId="0" fontId="1" fillId="0" borderId="5" xfId="29" applyFont="1" applyFill="1" applyBorder="1">
      <alignment/>
      <protection/>
    </xf>
    <xf numFmtId="0" fontId="5" fillId="0" borderId="0" xfId="29" applyFont="1" applyFill="1">
      <alignment/>
      <protection/>
    </xf>
    <xf numFmtId="41" fontId="5" fillId="0" borderId="1" xfId="29" applyNumberFormat="1" applyFont="1" applyFill="1" applyBorder="1" applyAlignment="1">
      <alignment horizontal="right" vertical="center"/>
      <protection/>
    </xf>
    <xf numFmtId="41" fontId="5" fillId="0" borderId="0" xfId="29" applyNumberFormat="1" applyFont="1" applyFill="1" applyBorder="1" applyAlignment="1">
      <alignment horizontal="right" vertical="center"/>
      <protection/>
    </xf>
    <xf numFmtId="41" fontId="5" fillId="0" borderId="7" xfId="29" applyNumberFormat="1" applyFont="1" applyFill="1" applyBorder="1" applyAlignment="1">
      <alignment horizontal="right" vertical="center"/>
      <protection/>
    </xf>
    <xf numFmtId="41" fontId="1" fillId="0" borderId="1" xfId="29" applyNumberFormat="1" applyFont="1" applyFill="1" applyBorder="1" applyAlignment="1">
      <alignment horizontal="right" vertical="center"/>
      <protection/>
    </xf>
    <xf numFmtId="41" fontId="1" fillId="0" borderId="0" xfId="29" applyNumberFormat="1" applyFont="1" applyFill="1" applyBorder="1" applyAlignment="1">
      <alignment horizontal="right" vertical="center"/>
      <protection/>
    </xf>
    <xf numFmtId="41" fontId="1" fillId="0" borderId="7" xfId="29" applyNumberFormat="1" applyFont="1" applyFill="1" applyBorder="1" applyAlignment="1">
      <alignment horizontal="right" vertical="center"/>
      <protection/>
    </xf>
    <xf numFmtId="0" fontId="9" fillId="0" borderId="7" xfId="29" applyFont="1" applyFill="1" applyBorder="1" applyAlignment="1">
      <alignment horizontal="distributed" vertical="center"/>
      <protection/>
    </xf>
    <xf numFmtId="0" fontId="5" fillId="0" borderId="0" xfId="29" applyFont="1" applyFill="1" applyAlignment="1">
      <alignment vertical="center"/>
      <protection/>
    </xf>
    <xf numFmtId="0" fontId="0" fillId="0" borderId="7" xfId="29" applyFill="1" applyBorder="1" applyAlignment="1">
      <alignment horizontal="distributed" vertical="center"/>
      <protection/>
    </xf>
    <xf numFmtId="41" fontId="1" fillId="0" borderId="0" xfId="29" applyNumberFormat="1" applyFont="1" applyFill="1" applyBorder="1" applyAlignment="1">
      <alignment horizontal="right"/>
      <protection/>
    </xf>
    <xf numFmtId="41" fontId="1" fillId="0" borderId="7" xfId="29" applyNumberFormat="1" applyFont="1" applyFill="1" applyBorder="1" applyAlignment="1">
      <alignment horizontal="right"/>
      <protection/>
    </xf>
    <xf numFmtId="41" fontId="1" fillId="0" borderId="9" xfId="29" applyNumberFormat="1" applyFont="1" applyFill="1" applyBorder="1" applyAlignment="1">
      <alignment horizontal="right" vertical="center"/>
      <protection/>
    </xf>
    <xf numFmtId="41" fontId="1" fillId="0" borderId="10" xfId="29" applyNumberFormat="1" applyFont="1" applyFill="1" applyBorder="1" applyAlignment="1">
      <alignment horizontal="right"/>
      <protection/>
    </xf>
    <xf numFmtId="41" fontId="1" fillId="0" borderId="10" xfId="29" applyNumberFormat="1" applyFont="1" applyFill="1" applyBorder="1" applyAlignment="1">
      <alignment horizontal="right" vertical="center"/>
      <protection/>
    </xf>
    <xf numFmtId="41" fontId="1" fillId="0" borderId="11" xfId="29" applyNumberFormat="1" applyFont="1" applyFill="1" applyBorder="1" applyAlignment="1">
      <alignment horizontal="right"/>
      <protection/>
    </xf>
    <xf numFmtId="0" fontId="1" fillId="0" borderId="0" xfId="30" applyFont="1" applyFill="1">
      <alignment/>
      <protection/>
    </xf>
    <xf numFmtId="49" fontId="6" fillId="0" borderId="0" xfId="30" applyNumberFormat="1" applyFont="1" applyFill="1" applyBorder="1">
      <alignment/>
      <protection/>
    </xf>
    <xf numFmtId="49" fontId="1" fillId="0" borderId="0" xfId="30" applyNumberFormat="1" applyFont="1" applyFill="1" applyBorder="1">
      <alignment/>
      <protection/>
    </xf>
    <xf numFmtId="58" fontId="1" fillId="0" borderId="0" xfId="30" applyNumberFormat="1" applyFont="1" applyFill="1" applyAlignment="1">
      <alignment horizontal="center"/>
      <protection/>
    </xf>
    <xf numFmtId="0" fontId="1" fillId="0" borderId="2" xfId="30" applyFont="1" applyFill="1" applyBorder="1" applyAlignment="1">
      <alignment horizontal="distributed" vertical="center"/>
      <protection/>
    </xf>
    <xf numFmtId="0" fontId="1" fillId="0" borderId="1" xfId="30" applyFont="1" applyFill="1" applyBorder="1">
      <alignment/>
      <protection/>
    </xf>
    <xf numFmtId="49" fontId="1" fillId="0" borderId="7" xfId="30" applyNumberFormat="1" applyFont="1" applyFill="1" applyBorder="1" applyAlignment="1">
      <alignment horizontal="distributed"/>
      <protection/>
    </xf>
    <xf numFmtId="0" fontId="1" fillId="0" borderId="0" xfId="30" applyFont="1" applyFill="1" applyBorder="1" applyAlignment="1">
      <alignment horizontal="right"/>
      <protection/>
    </xf>
    <xf numFmtId="0" fontId="1" fillId="0" borderId="7" xfId="30" applyFont="1" applyFill="1" applyBorder="1" applyAlignment="1">
      <alignment horizontal="right"/>
      <protection/>
    </xf>
    <xf numFmtId="41" fontId="1" fillId="0" borderId="0" xfId="30" applyNumberFormat="1" applyFont="1" applyFill="1" applyBorder="1">
      <alignment/>
      <protection/>
    </xf>
    <xf numFmtId="198" fontId="1" fillId="0" borderId="0" xfId="30" applyNumberFormat="1" applyFont="1" applyFill="1" applyBorder="1">
      <alignment/>
      <protection/>
    </xf>
    <xf numFmtId="198" fontId="1" fillId="0" borderId="0" xfId="30" applyNumberFormat="1" applyFont="1" applyFill="1" applyBorder="1" applyAlignment="1">
      <alignment horizontal="center"/>
      <protection/>
    </xf>
    <xf numFmtId="41" fontId="1" fillId="0" borderId="0" xfId="30" applyNumberFormat="1" applyFont="1" applyFill="1" applyBorder="1" applyAlignment="1">
      <alignment horizontal="center"/>
      <protection/>
    </xf>
    <xf numFmtId="41" fontId="1" fillId="0" borderId="7" xfId="30" applyNumberFormat="1" applyFont="1" applyFill="1" applyBorder="1">
      <alignment/>
      <protection/>
    </xf>
    <xf numFmtId="0" fontId="1" fillId="0" borderId="0" xfId="30" applyFont="1" applyFill="1" applyBorder="1">
      <alignment/>
      <protection/>
    </xf>
    <xf numFmtId="49" fontId="1" fillId="0" borderId="9" xfId="22" applyFont="1" applyFill="1" applyBorder="1" applyAlignment="1">
      <alignment horizontal="distributed" vertical="center"/>
      <protection/>
    </xf>
    <xf numFmtId="0" fontId="1" fillId="0" borderId="11" xfId="30" applyFont="1" applyFill="1" applyBorder="1" applyAlignment="1">
      <alignment horizontal="distributed" vertical="center"/>
      <protection/>
    </xf>
    <xf numFmtId="41" fontId="1" fillId="0" borderId="10" xfId="30" applyNumberFormat="1" applyFont="1" applyFill="1" applyBorder="1">
      <alignment/>
      <protection/>
    </xf>
    <xf numFmtId="41" fontId="1" fillId="0" borderId="10" xfId="30" applyNumberFormat="1" applyFont="1" applyFill="1" applyBorder="1" applyAlignment="1">
      <alignment horizontal="center"/>
      <protection/>
    </xf>
    <xf numFmtId="41" fontId="1" fillId="0" borderId="11" xfId="30" applyNumberFormat="1" applyFont="1" applyFill="1" applyBorder="1">
      <alignment/>
      <protection/>
    </xf>
    <xf numFmtId="0" fontId="1" fillId="0" borderId="18" xfId="30" applyFont="1" applyFill="1" applyBorder="1" applyAlignment="1">
      <alignment horizontal="distributed" vertical="center" wrapText="1"/>
      <protection/>
    </xf>
    <xf numFmtId="0" fontId="1" fillId="0" borderId="0" xfId="30" applyFont="1" applyFill="1" applyBorder="1" applyAlignment="1">
      <alignment horizontal="distributed" vertical="center" wrapText="1"/>
      <protection/>
    </xf>
    <xf numFmtId="0" fontId="1" fillId="0" borderId="0" xfId="30" applyFont="1" applyFill="1" applyAlignment="1">
      <alignment vertical="center"/>
      <protection/>
    </xf>
    <xf numFmtId="0" fontId="1" fillId="0" borderId="0" xfId="30" applyFont="1" applyFill="1" applyBorder="1" applyAlignment="1">
      <alignment vertical="center"/>
      <protection/>
    </xf>
    <xf numFmtId="0" fontId="1" fillId="0" borderId="0" xfId="30" applyFont="1" applyFill="1" applyBorder="1" applyAlignment="1">
      <alignment horizontal="distributed" vertical="center"/>
      <protection/>
    </xf>
    <xf numFmtId="0" fontId="5" fillId="0" borderId="0" xfId="30" applyFont="1" applyFill="1">
      <alignment/>
      <protection/>
    </xf>
    <xf numFmtId="41" fontId="5" fillId="0" borderId="0" xfId="30" applyNumberFormat="1" applyFont="1" applyFill="1" applyBorder="1">
      <alignment/>
      <protection/>
    </xf>
    <xf numFmtId="199" fontId="5" fillId="0" borderId="0" xfId="30" applyNumberFormat="1" applyFont="1" applyFill="1" applyBorder="1">
      <alignment/>
      <protection/>
    </xf>
    <xf numFmtId="41" fontId="5" fillId="0" borderId="7" xfId="30" applyNumberFormat="1" applyFont="1" applyFill="1" applyBorder="1">
      <alignment/>
      <protection/>
    </xf>
    <xf numFmtId="0" fontId="5" fillId="0" borderId="0" xfId="30" applyFont="1" applyFill="1" applyBorder="1">
      <alignment/>
      <protection/>
    </xf>
    <xf numFmtId="199" fontId="1" fillId="0" borderId="0" xfId="30" applyNumberFormat="1" applyFont="1" applyFill="1" applyBorder="1">
      <alignment/>
      <protection/>
    </xf>
    <xf numFmtId="0" fontId="5" fillId="0" borderId="0" xfId="30" applyFont="1" applyFill="1" applyAlignment="1">
      <alignment vertical="center"/>
      <protection/>
    </xf>
    <xf numFmtId="41" fontId="5" fillId="0" borderId="0" xfId="30" applyNumberFormat="1" applyFont="1" applyFill="1" applyBorder="1" applyAlignment="1">
      <alignment vertical="center"/>
      <protection/>
    </xf>
    <xf numFmtId="199" fontId="5" fillId="0" borderId="0" xfId="30" applyNumberFormat="1" applyFont="1" applyFill="1" applyBorder="1" applyAlignment="1">
      <alignment vertical="center"/>
      <protection/>
    </xf>
    <xf numFmtId="41" fontId="5" fillId="0" borderId="7" xfId="30" applyNumberFormat="1" applyFont="1" applyFill="1" applyBorder="1" applyAlignment="1">
      <alignment vertical="center"/>
      <protection/>
    </xf>
    <xf numFmtId="0" fontId="5" fillId="0" borderId="0" xfId="30" applyFont="1" applyFill="1" applyBorder="1" applyAlignment="1">
      <alignment vertical="center"/>
      <protection/>
    </xf>
    <xf numFmtId="41" fontId="1" fillId="0" borderId="0" xfId="30" applyNumberFormat="1" applyFont="1" applyFill="1" applyBorder="1" applyAlignment="1">
      <alignment vertical="center"/>
      <protection/>
    </xf>
    <xf numFmtId="199" fontId="1" fillId="0" borderId="0" xfId="30" applyNumberFormat="1" applyFont="1" applyFill="1" applyBorder="1" applyAlignment="1">
      <alignment vertical="center"/>
      <protection/>
    </xf>
    <xf numFmtId="41" fontId="1" fillId="0" borderId="7" xfId="30" applyNumberFormat="1" applyFont="1" applyFill="1" applyBorder="1" applyAlignment="1">
      <alignment vertical="center"/>
      <protection/>
    </xf>
    <xf numFmtId="0" fontId="1" fillId="0" borderId="10" xfId="30" applyFont="1" applyFill="1" applyBorder="1">
      <alignment/>
      <protection/>
    </xf>
    <xf numFmtId="0" fontId="1" fillId="0" borderId="11" xfId="30" applyFont="1" applyFill="1" applyBorder="1">
      <alignment/>
      <protection/>
    </xf>
    <xf numFmtId="49" fontId="1" fillId="0" borderId="0" xfId="31" applyNumberFormat="1" applyFont="1" applyFill="1" applyAlignment="1">
      <alignment vertical="center"/>
      <protection/>
    </xf>
    <xf numFmtId="49" fontId="1" fillId="0" borderId="0" xfId="31" applyNumberFormat="1" applyFont="1" applyFill="1" applyBorder="1" applyAlignment="1">
      <alignment vertical="center"/>
      <protection/>
    </xf>
    <xf numFmtId="49" fontId="6" fillId="0" borderId="0" xfId="31" applyNumberFormat="1" applyFont="1" applyFill="1" applyAlignment="1">
      <alignment vertical="center"/>
      <protection/>
    </xf>
    <xf numFmtId="49" fontId="1" fillId="0" borderId="0" xfId="31" applyNumberFormat="1" applyFont="1" applyFill="1" applyAlignment="1">
      <alignment horizontal="center" vertical="center"/>
      <protection/>
    </xf>
    <xf numFmtId="49" fontId="1" fillId="0" borderId="0" xfId="31" applyNumberFormat="1" applyFont="1" applyFill="1" applyAlignment="1">
      <alignment horizontal="right" vertical="center"/>
      <protection/>
    </xf>
    <xf numFmtId="49" fontId="1" fillId="0" borderId="12" xfId="31" applyNumberFormat="1" applyFont="1" applyFill="1" applyBorder="1" applyAlignment="1">
      <alignment horizontal="distributed" vertical="center"/>
      <protection/>
    </xf>
    <xf numFmtId="49" fontId="5" fillId="0" borderId="13" xfId="22" applyNumberFormat="1" applyFont="1" applyFill="1" applyBorder="1" applyAlignment="1">
      <alignment horizontal="distributed" vertical="center"/>
      <protection/>
    </xf>
    <xf numFmtId="0" fontId="1" fillId="0" borderId="1" xfId="31" applyNumberFormat="1" applyFont="1" applyFill="1" applyBorder="1" applyAlignment="1">
      <alignment horizontal="right" vertical="center"/>
      <protection/>
    </xf>
    <xf numFmtId="0" fontId="1" fillId="0" borderId="0" xfId="31" applyNumberFormat="1" applyFont="1" applyFill="1" applyBorder="1" applyAlignment="1">
      <alignment horizontal="right" vertical="center"/>
      <protection/>
    </xf>
    <xf numFmtId="0" fontId="1" fillId="0" borderId="7" xfId="31" applyNumberFormat="1" applyFont="1" applyFill="1" applyBorder="1" applyAlignment="1">
      <alignment horizontal="right" vertical="center"/>
      <protection/>
    </xf>
    <xf numFmtId="0" fontId="1" fillId="0" borderId="0" xfId="31" applyNumberFormat="1" applyFont="1" applyFill="1" applyAlignment="1">
      <alignment vertical="center"/>
      <protection/>
    </xf>
    <xf numFmtId="49" fontId="5" fillId="0" borderId="0" xfId="31" applyNumberFormat="1" applyFont="1" applyFill="1" applyAlignment="1">
      <alignment vertical="center"/>
      <protection/>
    </xf>
    <xf numFmtId="49" fontId="5" fillId="0" borderId="6" xfId="22" applyNumberFormat="1" applyFont="1" applyFill="1" applyBorder="1" applyAlignment="1">
      <alignment horizontal="distributed" vertical="center"/>
      <protection/>
    </xf>
    <xf numFmtId="41" fontId="5" fillId="0" borderId="0" xfId="31" applyNumberFormat="1" applyFont="1" applyFill="1" applyBorder="1" applyAlignment="1">
      <alignment vertical="center"/>
      <protection/>
    </xf>
    <xf numFmtId="41" fontId="5" fillId="0" borderId="7" xfId="31" applyNumberFormat="1" applyFont="1" applyFill="1" applyBorder="1" applyAlignment="1">
      <alignment vertical="center"/>
      <protection/>
    </xf>
    <xf numFmtId="0" fontId="5" fillId="0" borderId="0" xfId="31" applyNumberFormat="1" applyFont="1" applyFill="1" applyAlignment="1">
      <alignment vertical="center"/>
      <protection/>
    </xf>
    <xf numFmtId="41" fontId="1" fillId="0" borderId="1" xfId="31" applyNumberFormat="1" applyFont="1" applyFill="1" applyBorder="1" applyAlignment="1">
      <alignment vertical="center"/>
      <protection/>
    </xf>
    <xf numFmtId="41" fontId="1" fillId="0" borderId="0" xfId="31" applyNumberFormat="1" applyFont="1" applyFill="1" applyBorder="1" applyAlignment="1">
      <alignment vertical="center"/>
      <protection/>
    </xf>
    <xf numFmtId="41" fontId="1" fillId="0" borderId="7" xfId="31" applyNumberFormat="1" applyFont="1" applyFill="1" applyBorder="1" applyAlignment="1">
      <alignment vertical="center"/>
      <protection/>
    </xf>
    <xf numFmtId="49" fontId="1" fillId="0" borderId="6" xfId="20" applyNumberFormat="1" applyFont="1" applyFill="1" applyBorder="1" applyAlignment="1">
      <alignment horizontal="distributed" vertical="center"/>
      <protection/>
    </xf>
    <xf numFmtId="49" fontId="1" fillId="0" borderId="6" xfId="31" applyNumberFormat="1" applyFont="1" applyFill="1" applyBorder="1" applyAlignment="1">
      <alignment vertical="center"/>
      <protection/>
    </xf>
    <xf numFmtId="49" fontId="5" fillId="0" borderId="6" xfId="20" applyNumberFormat="1" applyFont="1" applyFill="1" applyBorder="1" applyAlignment="1">
      <alignment horizontal="distributed" vertical="center"/>
      <protection/>
    </xf>
    <xf numFmtId="49" fontId="1" fillId="0" borderId="6" xfId="31" applyNumberFormat="1" applyFont="1" applyFill="1" applyBorder="1" applyAlignment="1">
      <alignment horizontal="left" vertical="center"/>
      <protection/>
    </xf>
    <xf numFmtId="49" fontId="1" fillId="0" borderId="8" xfId="31" applyNumberFormat="1" applyFont="1" applyFill="1" applyBorder="1" applyAlignment="1">
      <alignment vertical="center"/>
      <protection/>
    </xf>
    <xf numFmtId="41" fontId="1" fillId="0" borderId="9" xfId="31" applyNumberFormat="1" applyFont="1" applyFill="1" applyBorder="1" applyAlignment="1">
      <alignment vertical="center"/>
      <protection/>
    </xf>
    <xf numFmtId="41" fontId="1" fillId="0" borderId="10" xfId="31" applyNumberFormat="1" applyFont="1" applyFill="1" applyBorder="1" applyAlignment="1">
      <alignment vertical="center"/>
      <protection/>
    </xf>
    <xf numFmtId="41" fontId="1" fillId="0" borderId="11" xfId="31" applyNumberFormat="1" applyFont="1" applyFill="1" applyBorder="1" applyAlignment="1">
      <alignment vertical="center"/>
      <protection/>
    </xf>
    <xf numFmtId="0" fontId="1" fillId="0" borderId="0" xfId="32" applyFont="1" applyAlignment="1">
      <alignment horizontal="distributed" vertical="center"/>
      <protection/>
    </xf>
    <xf numFmtId="0" fontId="6" fillId="0" borderId="0" xfId="32" applyFont="1" applyAlignment="1">
      <alignment vertical="center"/>
      <protection/>
    </xf>
    <xf numFmtId="0" fontId="1" fillId="0" borderId="19" xfId="32" applyFont="1" applyBorder="1" applyAlignment="1">
      <alignment horizontal="distributed" vertical="center"/>
      <protection/>
    </xf>
    <xf numFmtId="0" fontId="1" fillId="0" borderId="4" xfId="32" applyFont="1" applyBorder="1" applyAlignment="1">
      <alignment horizontal="distributed" vertical="center"/>
      <protection/>
    </xf>
    <xf numFmtId="0" fontId="1" fillId="0" borderId="20" xfId="32" applyFont="1" applyBorder="1" applyAlignment="1">
      <alignment horizontal="distributed" vertical="center"/>
      <protection/>
    </xf>
    <xf numFmtId="0" fontId="5" fillId="0" borderId="0" xfId="32" applyFont="1" applyAlignment="1">
      <alignment horizontal="distributed" vertical="center"/>
      <protection/>
    </xf>
    <xf numFmtId="0" fontId="5" fillId="0" borderId="21" xfId="32" applyFont="1" applyBorder="1" applyAlignment="1">
      <alignment horizontal="distributed" vertical="center"/>
      <protection/>
    </xf>
    <xf numFmtId="41" fontId="5" fillId="0" borderId="0" xfId="32" applyNumberFormat="1" applyFont="1" applyBorder="1" applyAlignment="1">
      <alignment vertical="center"/>
      <protection/>
    </xf>
    <xf numFmtId="41" fontId="5" fillId="0" borderId="22" xfId="32" applyNumberFormat="1" applyFont="1" applyBorder="1" applyAlignment="1">
      <alignment vertical="center"/>
      <protection/>
    </xf>
    <xf numFmtId="0" fontId="1" fillId="0" borderId="21" xfId="32" applyFont="1" applyBorder="1" applyAlignment="1">
      <alignment horizontal="distributed" vertical="center"/>
      <protection/>
    </xf>
    <xf numFmtId="41" fontId="1" fillId="0" borderId="0" xfId="32" applyNumberFormat="1" applyFont="1" applyBorder="1" applyAlignment="1">
      <alignment vertical="center"/>
      <protection/>
    </xf>
    <xf numFmtId="41" fontId="1" fillId="0" borderId="22" xfId="32" applyNumberFormat="1" applyFont="1" applyBorder="1" applyAlignment="1">
      <alignment vertical="center"/>
      <protection/>
    </xf>
    <xf numFmtId="0" fontId="1" fillId="0" borderId="23" xfId="32" applyFont="1" applyBorder="1" applyAlignment="1">
      <alignment horizontal="distributed" vertical="center"/>
      <protection/>
    </xf>
    <xf numFmtId="0" fontId="1" fillId="0" borderId="10" xfId="32" applyFont="1" applyBorder="1" applyAlignment="1">
      <alignment horizontal="distributed" vertical="center"/>
      <protection/>
    </xf>
    <xf numFmtId="0" fontId="1" fillId="0" borderId="24" xfId="32" applyFont="1" applyBorder="1" applyAlignment="1">
      <alignment horizontal="distributed" vertical="center"/>
      <protection/>
    </xf>
    <xf numFmtId="0" fontId="1" fillId="0" borderId="0" xfId="32" applyFont="1" applyAlignment="1">
      <alignment vertical="center"/>
      <protection/>
    </xf>
    <xf numFmtId="0" fontId="1" fillId="0" borderId="0" xfId="33" applyFont="1" applyFill="1" applyAlignment="1">
      <alignment horizontal="center"/>
      <protection/>
    </xf>
    <xf numFmtId="0" fontId="6" fillId="0" borderId="0" xfId="33" applyFont="1" applyFill="1" applyAlignment="1">
      <alignment vertical="center"/>
      <protection/>
    </xf>
    <xf numFmtId="0" fontId="1" fillId="0" borderId="0" xfId="33" applyFont="1" applyFill="1">
      <alignment/>
      <protection/>
    </xf>
    <xf numFmtId="0" fontId="1" fillId="0" borderId="0" xfId="33" applyFont="1" applyFill="1" applyAlignment="1">
      <alignment vertical="center" wrapText="1"/>
      <protection/>
    </xf>
    <xf numFmtId="58" fontId="1" fillId="0" borderId="10" xfId="32" applyNumberFormat="1" applyFont="1" applyBorder="1" applyAlignment="1">
      <alignment horizontal="center" vertical="center"/>
      <protection/>
    </xf>
    <xf numFmtId="0" fontId="1" fillId="0" borderId="14" xfId="32" applyFont="1" applyBorder="1" applyAlignment="1">
      <alignment horizontal="distributed" vertical="center"/>
      <protection/>
    </xf>
    <xf numFmtId="0" fontId="1" fillId="0" borderId="0" xfId="33" applyFont="1" applyFill="1" quotePrefix="1">
      <alignment/>
      <protection/>
    </xf>
    <xf numFmtId="0" fontId="1" fillId="0" borderId="0" xfId="33" applyFont="1" applyFill="1" applyBorder="1" applyAlignment="1">
      <alignment horizontal="distributed" vertical="center"/>
      <protection/>
    </xf>
    <xf numFmtId="0" fontId="1" fillId="0" borderId="0" xfId="33" applyFont="1" applyFill="1" applyBorder="1" applyAlignment="1">
      <alignment horizontal="right"/>
      <protection/>
    </xf>
    <xf numFmtId="0" fontId="1" fillId="0" borderId="12" xfId="33" applyFont="1" applyFill="1" applyBorder="1" applyAlignment="1">
      <alignment horizontal="distributed" vertical="center" wrapText="1"/>
      <protection/>
    </xf>
    <xf numFmtId="0" fontId="1" fillId="0" borderId="12" xfId="33" applyFont="1" applyFill="1" applyBorder="1" applyAlignment="1">
      <alignment horizontal="distributed" vertical="center"/>
      <protection/>
    </xf>
    <xf numFmtId="0" fontId="10" fillId="0" borderId="0" xfId="33" applyFont="1" applyFill="1" applyAlignment="1">
      <alignment horizontal="center"/>
      <protection/>
    </xf>
    <xf numFmtId="0" fontId="10" fillId="0" borderId="1" xfId="33" applyFont="1" applyFill="1" applyBorder="1" applyAlignment="1">
      <alignment horizontal="center"/>
      <protection/>
    </xf>
    <xf numFmtId="0" fontId="10" fillId="0" borderId="7" xfId="33" applyFont="1" applyFill="1" applyBorder="1" applyAlignment="1">
      <alignment horizontal="distributed" vertical="center"/>
      <protection/>
    </xf>
    <xf numFmtId="0" fontId="10" fillId="0" borderId="0" xfId="33" applyFont="1" applyFill="1" applyBorder="1" applyAlignment="1">
      <alignment horizontal="distributed" vertical="center"/>
      <protection/>
    </xf>
    <xf numFmtId="41" fontId="11" fillId="0" borderId="0" xfId="18" applyNumberFormat="1" applyFont="1" applyFill="1" applyBorder="1" applyAlignment="1">
      <alignment horizontal="right" vertical="center"/>
    </xf>
    <xf numFmtId="41" fontId="11" fillId="0" borderId="7" xfId="18" applyNumberFormat="1" applyFont="1" applyFill="1" applyBorder="1" applyAlignment="1">
      <alignment horizontal="right" vertical="center"/>
    </xf>
    <xf numFmtId="0" fontId="10" fillId="0" borderId="0" xfId="33" applyFont="1" applyFill="1">
      <alignment/>
      <protection/>
    </xf>
    <xf numFmtId="0" fontId="5" fillId="0" borderId="0" xfId="33" applyFont="1" applyFill="1" applyAlignment="1">
      <alignment horizontal="center"/>
      <protection/>
    </xf>
    <xf numFmtId="0" fontId="0" fillId="0" borderId="7" xfId="33" applyFill="1" applyBorder="1" applyAlignment="1">
      <alignment horizontal="distributed"/>
      <protection/>
    </xf>
    <xf numFmtId="0" fontId="0" fillId="0" borderId="0" xfId="33" applyFill="1" applyBorder="1" applyAlignment="1">
      <alignment horizontal="distributed"/>
      <protection/>
    </xf>
    <xf numFmtId="177" fontId="5" fillId="0" borderId="0" xfId="18" applyNumberFormat="1" applyFont="1" applyFill="1" applyBorder="1" applyAlignment="1">
      <alignment horizontal="right" vertical="center"/>
    </xf>
    <xf numFmtId="177" fontId="5" fillId="0" borderId="7" xfId="18" applyNumberFormat="1" applyFont="1" applyFill="1" applyBorder="1" applyAlignment="1">
      <alignment horizontal="right" vertical="center"/>
    </xf>
    <xf numFmtId="0" fontId="5" fillId="0" borderId="0" xfId="33" applyFont="1" applyFill="1">
      <alignment/>
      <protection/>
    </xf>
    <xf numFmtId="0" fontId="5" fillId="0" borderId="1" xfId="33" applyFont="1" applyFill="1" applyBorder="1" applyAlignment="1">
      <alignment horizontal="center"/>
      <protection/>
    </xf>
    <xf numFmtId="0" fontId="5" fillId="0" borderId="7" xfId="33" applyFont="1" applyFill="1" applyBorder="1" applyAlignment="1">
      <alignment horizontal="distributed" vertical="center"/>
      <protection/>
    </xf>
    <xf numFmtId="0" fontId="5" fillId="0" borderId="0" xfId="33" applyFont="1" applyFill="1" applyBorder="1" applyAlignment="1">
      <alignment horizontal="distributed" vertical="center"/>
      <protection/>
    </xf>
    <xf numFmtId="177" fontId="5" fillId="0" borderId="7" xfId="18" applyNumberFormat="1" applyFont="1" applyFill="1" applyBorder="1" applyAlignment="1">
      <alignment horizontal="right"/>
    </xf>
    <xf numFmtId="0" fontId="1" fillId="0" borderId="1" xfId="33" applyFont="1" applyFill="1" applyBorder="1" applyAlignment="1">
      <alignment horizontal="center"/>
      <protection/>
    </xf>
    <xf numFmtId="38" fontId="1" fillId="0" borderId="7" xfId="18" applyFont="1" applyFill="1" applyBorder="1" applyAlignment="1">
      <alignment horizontal="distributed" vertical="center"/>
    </xf>
    <xf numFmtId="38" fontId="1" fillId="0" borderId="0" xfId="18" applyFont="1" applyFill="1" applyBorder="1" applyAlignment="1">
      <alignment horizontal="distributed" vertical="center"/>
    </xf>
    <xf numFmtId="41" fontId="1" fillId="0" borderId="0" xfId="33" applyNumberFormat="1" applyFont="1" applyFill="1" applyBorder="1" applyAlignment="1">
      <alignment horizontal="right" vertical="center"/>
      <protection/>
    </xf>
    <xf numFmtId="41" fontId="1" fillId="0" borderId="7" xfId="33" applyNumberFormat="1" applyFont="1" applyFill="1" applyBorder="1" applyAlignment="1">
      <alignment horizontal="right" vertical="center"/>
      <protection/>
    </xf>
    <xf numFmtId="41" fontId="1" fillId="0" borderId="7" xfId="18" applyNumberFormat="1" applyFont="1" applyFill="1" applyBorder="1" applyAlignment="1">
      <alignment horizontal="right"/>
    </xf>
    <xf numFmtId="38" fontId="5" fillId="0" borderId="1" xfId="18" applyFont="1" applyFill="1" applyBorder="1" applyAlignment="1">
      <alignment horizontal="distributed" vertical="center"/>
    </xf>
    <xf numFmtId="41" fontId="5" fillId="0" borderId="0" xfId="33" applyNumberFormat="1" applyFont="1" applyFill="1" applyBorder="1" applyAlignment="1">
      <alignment horizontal="right" vertical="center"/>
      <protection/>
    </xf>
    <xf numFmtId="41" fontId="5" fillId="0" borderId="7" xfId="33" applyNumberFormat="1" applyFont="1" applyFill="1" applyBorder="1" applyAlignment="1">
      <alignment horizontal="right"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horizontal="right"/>
      <protection/>
    </xf>
    <xf numFmtId="0" fontId="1" fillId="0" borderId="7" xfId="33" applyFont="1" applyFill="1" applyBorder="1" applyAlignment="1">
      <alignment horizontal="distributed"/>
      <protection/>
    </xf>
    <xf numFmtId="0" fontId="1" fillId="0" borderId="0" xfId="33" applyFont="1" applyFill="1" applyBorder="1" applyAlignment="1">
      <alignment horizontal="center"/>
      <protection/>
    </xf>
    <xf numFmtId="0" fontId="1" fillId="0" borderId="0" xfId="33" applyFont="1" applyFill="1" applyBorder="1" applyAlignment="1">
      <alignment vertical="center"/>
      <protection/>
    </xf>
    <xf numFmtId="0" fontId="1" fillId="0" borderId="9" xfId="33" applyFont="1" applyFill="1" applyBorder="1" applyAlignment="1">
      <alignment horizontal="center"/>
      <protection/>
    </xf>
    <xf numFmtId="38" fontId="1" fillId="0" borderId="10" xfId="18" applyFont="1" applyFill="1" applyBorder="1" applyAlignment="1">
      <alignment horizontal="distributed" vertical="center"/>
    </xf>
    <xf numFmtId="41" fontId="1" fillId="0" borderId="10" xfId="33" applyNumberFormat="1" applyFont="1" applyFill="1" applyBorder="1" applyAlignment="1">
      <alignment horizontal="right" vertical="center"/>
      <protection/>
    </xf>
    <xf numFmtId="41" fontId="1" fillId="0" borderId="11" xfId="33" applyNumberFormat="1" applyFont="1" applyFill="1" applyBorder="1" applyAlignment="1">
      <alignment horizontal="right" vertical="center"/>
      <protection/>
    </xf>
    <xf numFmtId="0" fontId="1" fillId="0" borderId="0" xfId="33" applyFont="1" applyFill="1" applyBorder="1" applyAlignment="1">
      <alignment/>
      <protection/>
    </xf>
    <xf numFmtId="0" fontId="1" fillId="0" borderId="0" xfId="33" applyFont="1" applyFill="1" applyBorder="1">
      <alignment/>
      <protection/>
    </xf>
    <xf numFmtId="0" fontId="1" fillId="0" borderId="0" xfId="33" applyFont="1" applyFill="1" applyBorder="1" applyAlignment="1">
      <alignment horizontal="distributed"/>
      <protection/>
    </xf>
    <xf numFmtId="190" fontId="1" fillId="0" borderId="0" xfId="33" applyNumberFormat="1" applyFont="1" applyFill="1" applyBorder="1" applyAlignment="1">
      <alignment horizontal="center"/>
      <protection/>
    </xf>
    <xf numFmtId="41" fontId="1" fillId="0" borderId="0" xfId="33" applyNumberFormat="1" applyFont="1" applyFill="1" applyBorder="1" applyAlignment="1">
      <alignment horizontal="center"/>
      <protection/>
    </xf>
    <xf numFmtId="0" fontId="1" fillId="0" borderId="0" xfId="34" applyFont="1" applyFill="1" applyAlignment="1">
      <alignment horizontal="center"/>
      <protection/>
    </xf>
    <xf numFmtId="0" fontId="6" fillId="0" borderId="0" xfId="34" applyFont="1" applyFill="1">
      <alignment/>
      <protection/>
    </xf>
    <xf numFmtId="0" fontId="1" fillId="0" borderId="0" xfId="34" applyFont="1" applyFill="1">
      <alignment/>
      <protection/>
    </xf>
    <xf numFmtId="0" fontId="1" fillId="0" borderId="0" xfId="34" applyFont="1" applyFill="1" quotePrefix="1">
      <alignment/>
      <protection/>
    </xf>
    <xf numFmtId="0" fontId="1" fillId="0" borderId="0" xfId="34" applyFont="1" applyFill="1" applyBorder="1">
      <alignment/>
      <protection/>
    </xf>
    <xf numFmtId="0" fontId="1" fillId="0" borderId="0" xfId="34" applyFont="1" applyFill="1" applyAlignment="1">
      <alignment horizontal="right"/>
      <protection/>
    </xf>
    <xf numFmtId="0" fontId="1" fillId="0" borderId="1" xfId="34" applyFont="1" applyFill="1" applyBorder="1" applyAlignment="1">
      <alignment horizontal="distributed" vertical="center" wrapText="1"/>
      <protection/>
    </xf>
    <xf numFmtId="0" fontId="1" fillId="0" borderId="2" xfId="34" applyFont="1" applyFill="1" applyBorder="1" applyAlignment="1">
      <alignment horizontal="distributed" vertical="center" wrapText="1"/>
      <protection/>
    </xf>
    <xf numFmtId="0" fontId="1" fillId="0" borderId="0" xfId="34" applyFont="1" applyFill="1" applyBorder="1" applyAlignment="1">
      <alignment horizontal="distributed" vertical="center" wrapText="1"/>
      <protection/>
    </xf>
    <xf numFmtId="0" fontId="1" fillId="0" borderId="3" xfId="34" applyFont="1" applyFill="1" applyBorder="1" applyAlignment="1">
      <alignment horizontal="distributed" vertical="center" wrapText="1"/>
      <protection/>
    </xf>
    <xf numFmtId="0" fontId="12" fillId="0" borderId="0" xfId="34" applyFont="1" applyFill="1" applyBorder="1" applyAlignment="1">
      <alignment horizontal="right" vertical="center" wrapText="1"/>
      <protection/>
    </xf>
    <xf numFmtId="0" fontId="12" fillId="0" borderId="4" xfId="34" applyFont="1" applyFill="1" applyBorder="1" applyAlignment="1">
      <alignment horizontal="right"/>
      <protection/>
    </xf>
    <xf numFmtId="0" fontId="12" fillId="0" borderId="5" xfId="34" applyFont="1" applyFill="1" applyBorder="1" applyAlignment="1">
      <alignment horizontal="right"/>
      <protection/>
    </xf>
    <xf numFmtId="0" fontId="5" fillId="0" borderId="0" xfId="34" applyFont="1" applyFill="1" applyAlignment="1">
      <alignment horizontal="center"/>
      <protection/>
    </xf>
    <xf numFmtId="41" fontId="5" fillId="0" borderId="1" xfId="34" applyNumberFormat="1" applyFont="1" applyFill="1" applyBorder="1" applyAlignment="1">
      <alignment horizontal="right" vertical="center"/>
      <protection/>
    </xf>
    <xf numFmtId="41" fontId="5" fillId="0" borderId="0" xfId="34" applyNumberFormat="1" applyFont="1" applyFill="1" applyBorder="1" applyAlignment="1">
      <alignment horizontal="right" vertical="center"/>
      <protection/>
    </xf>
    <xf numFmtId="41" fontId="5" fillId="0" borderId="7" xfId="34" applyNumberFormat="1" applyFont="1" applyFill="1" applyBorder="1" applyAlignment="1">
      <alignment horizontal="right" vertical="center"/>
      <protection/>
    </xf>
    <xf numFmtId="0" fontId="5" fillId="0" borderId="0" xfId="34" applyFont="1" applyFill="1">
      <alignment/>
      <protection/>
    </xf>
    <xf numFmtId="0" fontId="5" fillId="0" borderId="1" xfId="34" applyFont="1" applyFill="1" applyBorder="1" applyAlignment="1">
      <alignment horizontal="center"/>
      <protection/>
    </xf>
    <xf numFmtId="0" fontId="5" fillId="0" borderId="0" xfId="34" applyFont="1" applyFill="1" applyBorder="1" applyAlignment="1">
      <alignment horizontal="center"/>
      <protection/>
    </xf>
    <xf numFmtId="41" fontId="1" fillId="0" borderId="1" xfId="34" applyNumberFormat="1" applyFont="1" applyFill="1" applyBorder="1" applyAlignment="1">
      <alignment horizontal="right" vertical="center"/>
      <protection/>
    </xf>
    <xf numFmtId="41" fontId="5" fillId="0" borderId="0" xfId="18" applyNumberFormat="1" applyFont="1" applyFill="1" applyBorder="1" applyAlignment="1">
      <alignment horizontal="right"/>
    </xf>
    <xf numFmtId="41" fontId="5" fillId="0" borderId="7" xfId="18" applyNumberFormat="1" applyFont="1" applyFill="1" applyBorder="1" applyAlignment="1">
      <alignment horizontal="right"/>
    </xf>
    <xf numFmtId="0" fontId="1" fillId="0" borderId="1" xfId="34" applyFont="1" applyFill="1" applyBorder="1">
      <alignment/>
      <protection/>
    </xf>
    <xf numFmtId="0" fontId="1" fillId="0" borderId="0" xfId="34" applyFont="1" applyFill="1" applyBorder="1" applyAlignment="1">
      <alignment horizontal="distributed"/>
      <protection/>
    </xf>
    <xf numFmtId="41" fontId="1" fillId="0" borderId="0" xfId="34" applyNumberFormat="1" applyFont="1" applyFill="1" applyBorder="1" applyAlignment="1">
      <alignment horizontal="right" vertical="center"/>
      <protection/>
    </xf>
    <xf numFmtId="41" fontId="1" fillId="0" borderId="7" xfId="34" applyNumberFormat="1" applyFont="1" applyFill="1" applyBorder="1" applyAlignment="1">
      <alignment horizontal="right" vertical="center"/>
      <protection/>
    </xf>
    <xf numFmtId="0" fontId="1" fillId="0" borderId="0" xfId="34" applyFont="1" applyFill="1" applyBorder="1" applyAlignment="1">
      <alignment horizontal="distributed" wrapText="1"/>
      <protection/>
    </xf>
    <xf numFmtId="0" fontId="5" fillId="0" borderId="0" xfId="34" applyFont="1" applyFill="1" applyAlignment="1">
      <alignment horizontal="center" vertical="center"/>
      <protection/>
    </xf>
    <xf numFmtId="0" fontId="1" fillId="0" borderId="1" xfId="34" applyFont="1" applyFill="1" applyBorder="1" applyAlignment="1">
      <alignment vertical="center"/>
      <protection/>
    </xf>
    <xf numFmtId="0" fontId="1" fillId="0" borderId="0" xfId="34" applyFont="1" applyFill="1" applyBorder="1" applyAlignment="1">
      <alignment horizontal="distributed" vertical="center" wrapText="1"/>
      <protection/>
    </xf>
    <xf numFmtId="0" fontId="5" fillId="0" borderId="0" xfId="34" applyFont="1" applyFill="1" applyAlignment="1">
      <alignment vertical="center"/>
      <protection/>
    </xf>
    <xf numFmtId="0" fontId="1" fillId="0" borderId="9" xfId="34" applyFont="1" applyFill="1" applyBorder="1" applyAlignment="1">
      <alignment horizontal="center"/>
      <protection/>
    </xf>
    <xf numFmtId="0" fontId="1" fillId="0" borderId="10" xfId="34" applyFont="1" applyFill="1" applyBorder="1" applyAlignment="1">
      <alignment horizontal="distributed"/>
      <protection/>
    </xf>
    <xf numFmtId="0" fontId="1" fillId="0" borderId="9" xfId="34" applyFont="1" applyFill="1" applyBorder="1" applyAlignment="1">
      <alignment horizontal="distributed"/>
      <protection/>
    </xf>
    <xf numFmtId="41" fontId="1" fillId="0" borderId="10" xfId="34" applyNumberFormat="1" applyFont="1" applyFill="1" applyBorder="1" applyAlignment="1">
      <alignment horizontal="right" vertical="center"/>
      <protection/>
    </xf>
    <xf numFmtId="41" fontId="1" fillId="0" borderId="11" xfId="34" applyNumberFormat="1" applyFont="1" applyFill="1" applyBorder="1" applyAlignment="1">
      <alignment horizontal="right" vertical="center"/>
      <protection/>
    </xf>
    <xf numFmtId="0" fontId="1" fillId="0" borderId="0" xfId="34" applyFont="1" applyFill="1" applyAlignment="1">
      <alignment/>
      <protection/>
    </xf>
    <xf numFmtId="190" fontId="1" fillId="0" borderId="0" xfId="34" applyNumberFormat="1" applyFont="1" applyFill="1" applyAlignment="1">
      <alignment horizontal="center"/>
      <protection/>
    </xf>
    <xf numFmtId="41" fontId="1" fillId="0" borderId="0" xfId="34" applyNumberFormat="1" applyFont="1" applyFill="1" applyAlignment="1">
      <alignment horizontal="center"/>
      <protection/>
    </xf>
    <xf numFmtId="0" fontId="1" fillId="0" borderId="0" xfId="35" applyFont="1" applyFill="1">
      <alignment/>
      <protection/>
    </xf>
    <xf numFmtId="0" fontId="6" fillId="0" borderId="0" xfId="35" applyFont="1" applyFill="1">
      <alignment/>
      <protection/>
    </xf>
    <xf numFmtId="0" fontId="1" fillId="0" borderId="12" xfId="35" applyFont="1" applyFill="1" applyBorder="1" applyAlignment="1">
      <alignment horizontal="distributed" vertical="center"/>
      <protection/>
    </xf>
    <xf numFmtId="0" fontId="0" fillId="0" borderId="1" xfId="35" applyFill="1" applyBorder="1" applyAlignment="1">
      <alignment horizontal="center" vertical="center"/>
      <protection/>
    </xf>
    <xf numFmtId="0" fontId="0" fillId="0" borderId="5" xfId="35" applyFill="1" applyBorder="1" applyAlignment="1">
      <alignment horizontal="center" vertical="center"/>
      <protection/>
    </xf>
    <xf numFmtId="0" fontId="1" fillId="0" borderId="13" xfId="35" applyFont="1" applyFill="1" applyBorder="1" applyAlignment="1">
      <alignment horizontal="right"/>
      <protection/>
    </xf>
    <xf numFmtId="0" fontId="1" fillId="0" borderId="7" xfId="35" applyFont="1" applyFill="1" applyBorder="1" applyAlignment="1">
      <alignment horizontal="right"/>
      <protection/>
    </xf>
    <xf numFmtId="0" fontId="1" fillId="0" borderId="1" xfId="35" applyFont="1" applyFill="1" applyBorder="1" applyAlignment="1">
      <alignment horizontal="center" vertical="distributed" textRotation="255"/>
      <protection/>
    </xf>
    <xf numFmtId="0" fontId="1" fillId="0" borderId="7" xfId="35" applyFont="1" applyFill="1" applyBorder="1" applyAlignment="1">
      <alignment horizontal="distributed"/>
      <protection/>
    </xf>
    <xf numFmtId="41" fontId="1" fillId="0" borderId="6" xfId="35" applyNumberFormat="1" applyFont="1" applyFill="1" applyBorder="1">
      <alignment/>
      <protection/>
    </xf>
    <xf numFmtId="200" fontId="1" fillId="0" borderId="7" xfId="35" applyNumberFormat="1" applyFont="1" applyFill="1" applyBorder="1">
      <alignment/>
      <protection/>
    </xf>
    <xf numFmtId="0" fontId="1" fillId="0" borderId="1" xfId="35" applyFont="1" applyFill="1" applyBorder="1" applyAlignment="1">
      <alignment horizontal="center" vertical="distributed"/>
      <protection/>
    </xf>
    <xf numFmtId="43" fontId="1" fillId="0" borderId="7" xfId="35" applyNumberFormat="1" applyFont="1" applyFill="1" applyBorder="1">
      <alignment/>
      <protection/>
    </xf>
    <xf numFmtId="0" fontId="5" fillId="0" borderId="0" xfId="35" applyFont="1" applyFill="1">
      <alignment/>
      <protection/>
    </xf>
    <xf numFmtId="41" fontId="5" fillId="0" borderId="8" xfId="35" applyNumberFormat="1" applyFont="1" applyFill="1" applyBorder="1">
      <alignment/>
      <protection/>
    </xf>
    <xf numFmtId="201" fontId="5" fillId="0" borderId="11" xfId="35" applyNumberFormat="1" applyFont="1" applyFill="1" applyBorder="1">
      <alignment/>
      <protection/>
    </xf>
    <xf numFmtId="0" fontId="1" fillId="0" borderId="0" xfId="35" applyFont="1" applyFill="1" applyAlignment="1">
      <alignment horizontal="right"/>
      <protection/>
    </xf>
    <xf numFmtId="0" fontId="1" fillId="0" borderId="0" xfId="36" applyFont="1" applyFill="1">
      <alignment/>
      <protection/>
    </xf>
    <xf numFmtId="0" fontId="6" fillId="0" borderId="0" xfId="36" applyFont="1" applyFill="1">
      <alignment/>
      <protection/>
    </xf>
    <xf numFmtId="0" fontId="1" fillId="0" borderId="2" xfId="36" applyFont="1" applyFill="1" applyBorder="1" applyAlignment="1">
      <alignment horizontal="center" vertical="distributed" wrapText="1"/>
      <protection/>
    </xf>
    <xf numFmtId="0" fontId="1" fillId="0" borderId="1" xfId="36" applyFont="1" applyFill="1" applyBorder="1" applyAlignment="1">
      <alignment wrapText="1"/>
      <protection/>
    </xf>
    <xf numFmtId="0" fontId="1" fillId="0" borderId="7" xfId="36" applyFont="1" applyFill="1" applyBorder="1" applyAlignment="1">
      <alignment wrapText="1"/>
      <protection/>
    </xf>
    <xf numFmtId="0" fontId="1" fillId="0" borderId="6" xfId="36" applyNumberFormat="1" applyFont="1" applyFill="1" applyBorder="1" applyAlignment="1">
      <alignment vertical="center" wrapText="1"/>
      <protection/>
    </xf>
    <xf numFmtId="0" fontId="1" fillId="0" borderId="6" xfId="36" applyFont="1" applyFill="1" applyBorder="1" applyAlignment="1">
      <alignment horizontal="center" vertical="top" textRotation="255" wrapText="1"/>
      <protection/>
    </xf>
    <xf numFmtId="0" fontId="1" fillId="0" borderId="13" xfId="36" applyFont="1" applyFill="1" applyBorder="1" applyAlignment="1">
      <alignment horizontal="center" vertical="center" wrapText="1"/>
      <protection/>
    </xf>
    <xf numFmtId="0" fontId="1" fillId="0" borderId="1" xfId="36" applyFont="1" applyFill="1" applyBorder="1" applyAlignment="1">
      <alignment horizontal="distributed" vertical="center"/>
      <protection/>
    </xf>
    <xf numFmtId="0" fontId="1" fillId="0" borderId="7" xfId="36" applyFont="1" applyFill="1" applyBorder="1" applyAlignment="1">
      <alignment horizontal="distributed" vertical="center"/>
      <protection/>
    </xf>
    <xf numFmtId="49" fontId="1" fillId="0" borderId="6" xfId="36" applyNumberFormat="1" applyFont="1" applyFill="1" applyBorder="1" applyAlignment="1">
      <alignment horizontal="right" vertical="center"/>
      <protection/>
    </xf>
    <xf numFmtId="0" fontId="1" fillId="0" borderId="6" xfId="36" applyFont="1" applyFill="1" applyBorder="1" applyAlignment="1">
      <alignment horizontal="distributed" vertical="center"/>
      <protection/>
    </xf>
    <xf numFmtId="41" fontId="1" fillId="0" borderId="6" xfId="36" applyNumberFormat="1" applyFont="1" applyFill="1" applyBorder="1" applyAlignment="1">
      <alignment vertical="center"/>
      <protection/>
    </xf>
    <xf numFmtId="200" fontId="1" fillId="0" borderId="6" xfId="36" applyNumberFormat="1" applyFont="1" applyFill="1" applyBorder="1" applyAlignment="1">
      <alignment vertical="center"/>
      <protection/>
    </xf>
    <xf numFmtId="0" fontId="1" fillId="0" borderId="6" xfId="36" applyFont="1" applyFill="1" applyBorder="1" applyAlignment="1">
      <alignment horizontal="distributed" vertical="center" wrapText="1"/>
      <protection/>
    </xf>
    <xf numFmtId="0" fontId="1" fillId="0" borderId="0" xfId="36" applyFont="1" applyFill="1" applyAlignment="1">
      <alignment vertical="center"/>
      <protection/>
    </xf>
    <xf numFmtId="0" fontId="1" fillId="0" borderId="7" xfId="36" applyFont="1" applyFill="1" applyBorder="1" applyAlignment="1">
      <alignment horizontal="distributed" vertical="center" wrapText="1"/>
      <protection/>
    </xf>
    <xf numFmtId="0" fontId="1" fillId="0" borderId="0" xfId="36" applyFont="1" applyFill="1" applyAlignment="1">
      <alignment horizontal="distributed"/>
      <protection/>
    </xf>
    <xf numFmtId="0" fontId="1" fillId="0" borderId="0" xfId="36" applyFont="1" applyFill="1" applyAlignment="1">
      <alignment horizontal="distributed" wrapText="1"/>
      <protection/>
    </xf>
    <xf numFmtId="0" fontId="1" fillId="0" borderId="9" xfId="36" applyFont="1" applyFill="1" applyBorder="1" applyAlignment="1">
      <alignment horizontal="distributed" vertical="center"/>
      <protection/>
    </xf>
    <xf numFmtId="0" fontId="1" fillId="0" borderId="11" xfId="36" applyFont="1" applyFill="1" applyBorder="1" applyAlignment="1">
      <alignment horizontal="distributed" vertical="center"/>
      <protection/>
    </xf>
    <xf numFmtId="49" fontId="1" fillId="0" borderId="8" xfId="36" applyNumberFormat="1" applyFont="1" applyFill="1" applyBorder="1" applyAlignment="1">
      <alignment horizontal="right" vertical="center"/>
      <protection/>
    </xf>
    <xf numFmtId="0" fontId="1" fillId="0" borderId="8" xfId="36" applyFont="1" applyFill="1" applyBorder="1" applyAlignment="1">
      <alignment horizontal="distributed" vertical="center"/>
      <protection/>
    </xf>
    <xf numFmtId="41" fontId="1" fillId="0" borderId="8" xfId="36" applyNumberFormat="1" applyFont="1" applyFill="1" applyBorder="1" applyAlignment="1">
      <alignment vertical="center"/>
      <protection/>
    </xf>
    <xf numFmtId="200" fontId="1" fillId="0" borderId="8" xfId="36" applyNumberFormat="1" applyFont="1" applyFill="1" applyBorder="1" applyAlignment="1">
      <alignment vertical="center"/>
      <protection/>
    </xf>
    <xf numFmtId="0" fontId="1" fillId="0" borderId="2" xfId="36" applyFont="1" applyFill="1" applyBorder="1" applyAlignment="1">
      <alignment horizontal="distributed" vertical="center" wrapText="1"/>
      <protection/>
    </xf>
    <xf numFmtId="0" fontId="1" fillId="0" borderId="3" xfId="36" applyFont="1" applyFill="1" applyBorder="1" applyAlignment="1">
      <alignment horizontal="distributed" vertical="center"/>
      <protection/>
    </xf>
    <xf numFmtId="0" fontId="1" fillId="0" borderId="5" xfId="36" applyFont="1" applyFill="1" applyBorder="1" applyAlignment="1">
      <alignment horizontal="distributed" vertical="center"/>
      <protection/>
    </xf>
    <xf numFmtId="0" fontId="1" fillId="0" borderId="13" xfId="36" applyFont="1" applyFill="1" applyBorder="1" applyAlignment="1">
      <alignment horizontal="left"/>
      <protection/>
    </xf>
    <xf numFmtId="0" fontId="1" fillId="0" borderId="13" xfId="36" applyFont="1" applyFill="1" applyBorder="1">
      <alignment/>
      <protection/>
    </xf>
    <xf numFmtId="0" fontId="1" fillId="0" borderId="3" xfId="36" applyFont="1" applyFill="1" applyBorder="1">
      <alignment/>
      <protection/>
    </xf>
    <xf numFmtId="0" fontId="1" fillId="0" borderId="4" xfId="36" applyFont="1" applyFill="1" applyBorder="1">
      <alignment/>
      <protection/>
    </xf>
    <xf numFmtId="0" fontId="1" fillId="0" borderId="5" xfId="36" applyFont="1" applyFill="1" applyBorder="1">
      <alignment/>
      <protection/>
    </xf>
    <xf numFmtId="41" fontId="1" fillId="0" borderId="1" xfId="36" applyNumberFormat="1" applyFont="1" applyFill="1" applyBorder="1" applyAlignment="1">
      <alignment vertical="center"/>
      <protection/>
    </xf>
    <xf numFmtId="41" fontId="1" fillId="0" borderId="0" xfId="36" applyNumberFormat="1" applyFont="1" applyFill="1" applyBorder="1" applyAlignment="1">
      <alignment vertical="center"/>
      <protection/>
    </xf>
    <xf numFmtId="41" fontId="1" fillId="0" borderId="7" xfId="36" applyNumberFormat="1" applyFont="1" applyFill="1" applyBorder="1" applyAlignment="1">
      <alignment vertical="center"/>
      <protection/>
    </xf>
    <xf numFmtId="49" fontId="1" fillId="0" borderId="6" xfId="36" applyNumberFormat="1" applyFont="1" applyFill="1" applyBorder="1" applyAlignment="1">
      <alignment horizontal="left" vertical="center"/>
      <protection/>
    </xf>
    <xf numFmtId="0" fontId="1" fillId="0" borderId="0" xfId="36" applyFont="1" applyFill="1" applyAlignment="1">
      <alignment horizontal="right"/>
      <protection/>
    </xf>
    <xf numFmtId="0" fontId="6" fillId="0" borderId="0" xfId="37" applyFont="1" applyFill="1" applyAlignment="1">
      <alignment vertical="center"/>
      <protection/>
    </xf>
    <xf numFmtId="0" fontId="6" fillId="0" borderId="0" xfId="37" applyNumberFormat="1" applyFont="1" applyFill="1" applyAlignment="1">
      <alignment vertical="center"/>
      <protection/>
    </xf>
    <xf numFmtId="0" fontId="1" fillId="0" borderId="0" xfId="37" applyFont="1" applyFill="1" applyAlignment="1">
      <alignment vertical="center"/>
      <protection/>
    </xf>
    <xf numFmtId="0" fontId="1" fillId="0" borderId="0" xfId="37" applyNumberFormat="1" applyFont="1" applyFill="1" applyBorder="1" applyAlignment="1">
      <alignment vertical="center"/>
      <protection/>
    </xf>
    <xf numFmtId="0" fontId="1" fillId="0" borderId="10" xfId="37" applyFont="1" applyFill="1" applyBorder="1" applyAlignment="1">
      <alignment vertical="center"/>
      <protection/>
    </xf>
    <xf numFmtId="0" fontId="1" fillId="0" borderId="10" xfId="37" applyFont="1" applyFill="1" applyBorder="1" applyAlignment="1">
      <alignment horizontal="right" vertical="center"/>
      <protection/>
    </xf>
    <xf numFmtId="0" fontId="1" fillId="0" borderId="2" xfId="32" applyFont="1" applyBorder="1" applyAlignment="1">
      <alignment horizontal="distributed" vertical="center"/>
      <protection/>
    </xf>
    <xf numFmtId="0" fontId="1" fillId="0" borderId="3" xfId="37" applyFont="1" applyFill="1" applyBorder="1" applyAlignment="1">
      <alignment vertical="center"/>
      <protection/>
    </xf>
    <xf numFmtId="0" fontId="1" fillId="0" borderId="4" xfId="37" applyFont="1" applyFill="1" applyBorder="1" applyAlignment="1">
      <alignment vertical="center"/>
      <protection/>
    </xf>
    <xf numFmtId="0" fontId="1" fillId="0" borderId="5" xfId="37" applyNumberFormat="1" applyFont="1" applyFill="1" applyBorder="1" applyAlignment="1">
      <alignment horizontal="center" vertical="center" wrapText="1"/>
      <protection/>
    </xf>
    <xf numFmtId="0" fontId="14" fillId="0" borderId="4" xfId="37" applyFont="1" applyFill="1" applyBorder="1" applyAlignment="1">
      <alignment horizontal="right" vertical="center" wrapText="1"/>
      <protection/>
    </xf>
    <xf numFmtId="0" fontId="14" fillId="0" borderId="5" xfId="37" applyFont="1" applyFill="1" applyBorder="1" applyAlignment="1">
      <alignment horizontal="right" vertical="center" wrapText="1"/>
      <protection/>
    </xf>
    <xf numFmtId="0" fontId="5" fillId="0" borderId="0" xfId="37" applyFont="1" applyFill="1" applyAlignment="1">
      <alignment vertical="center"/>
      <protection/>
    </xf>
    <xf numFmtId="189" fontId="5" fillId="0" borderId="0" xfId="37" applyNumberFormat="1" applyFont="1" applyFill="1" applyBorder="1" applyAlignment="1">
      <alignment horizontal="center" vertical="center" wrapText="1"/>
      <protection/>
    </xf>
    <xf numFmtId="41" fontId="5" fillId="0" borderId="0" xfId="37" applyNumberFormat="1" applyFont="1" applyFill="1" applyBorder="1" applyAlignment="1">
      <alignment horizontal="center" vertical="center" wrapText="1"/>
      <protection/>
    </xf>
    <xf numFmtId="12" fontId="1" fillId="0" borderId="0" xfId="37" applyNumberFormat="1" applyFont="1" applyFill="1" applyBorder="1" applyAlignment="1">
      <alignment horizontal="center" vertical="center" wrapText="1"/>
      <protection/>
    </xf>
    <xf numFmtId="41" fontId="5" fillId="0" borderId="0" xfId="37" applyNumberFormat="1" applyFont="1" applyFill="1" applyBorder="1" applyAlignment="1">
      <alignment horizontal="right" vertical="center" wrapText="1"/>
      <protection/>
    </xf>
    <xf numFmtId="188" fontId="5" fillId="0" borderId="0" xfId="37" applyNumberFormat="1" applyFont="1" applyFill="1" applyBorder="1" applyAlignment="1">
      <alignment horizontal="center" vertical="center" wrapText="1"/>
      <protection/>
    </xf>
    <xf numFmtId="188" fontId="5" fillId="0" borderId="0" xfId="37" applyNumberFormat="1" applyFont="1" applyFill="1" applyBorder="1" applyAlignment="1">
      <alignment horizontal="right" vertical="center" wrapText="1"/>
      <protection/>
    </xf>
    <xf numFmtId="189" fontId="5" fillId="0" borderId="0" xfId="37" applyNumberFormat="1" applyFont="1" applyFill="1" applyBorder="1" applyAlignment="1">
      <alignment horizontal="right" vertical="center" wrapText="1"/>
      <protection/>
    </xf>
    <xf numFmtId="189" fontId="5" fillId="0" borderId="7" xfId="37" applyNumberFormat="1" applyFont="1" applyFill="1" applyBorder="1" applyAlignment="1">
      <alignment horizontal="right" vertical="center" wrapText="1"/>
      <protection/>
    </xf>
    <xf numFmtId="41" fontId="1" fillId="0" borderId="0" xfId="37" applyNumberFormat="1" applyFont="1" applyFill="1" applyAlignment="1">
      <alignment vertical="center"/>
      <protection/>
    </xf>
    <xf numFmtId="41" fontId="1" fillId="0" borderId="0" xfId="37" applyNumberFormat="1" applyFont="1" applyFill="1" applyBorder="1" applyAlignment="1">
      <alignment vertical="center"/>
      <protection/>
    </xf>
    <xf numFmtId="0" fontId="1" fillId="0" borderId="7" xfId="37" applyNumberFormat="1" applyFont="1" applyFill="1" applyBorder="1" applyAlignment="1">
      <alignment horizontal="distributed" vertical="center"/>
      <protection/>
    </xf>
    <xf numFmtId="189" fontId="1" fillId="0" borderId="1" xfId="37" applyNumberFormat="1" applyFont="1" applyFill="1" applyBorder="1" applyAlignment="1">
      <alignment horizontal="center" vertical="center"/>
      <protection/>
    </xf>
    <xf numFmtId="189" fontId="1" fillId="0" borderId="0" xfId="37" applyNumberFormat="1" applyFont="1" applyFill="1" applyBorder="1" applyAlignment="1">
      <alignment horizontal="center" vertical="center"/>
      <protection/>
    </xf>
    <xf numFmtId="41" fontId="1" fillId="0" borderId="0" xfId="37" applyNumberFormat="1" applyFont="1" applyFill="1" applyBorder="1" applyAlignment="1">
      <alignment horizontal="center" vertical="center"/>
      <protection/>
    </xf>
    <xf numFmtId="41" fontId="1" fillId="0" borderId="0" xfId="37" applyNumberFormat="1" applyFont="1" applyFill="1" applyBorder="1" applyAlignment="1">
      <alignment horizontal="center" vertical="center" wrapText="1"/>
      <protection/>
    </xf>
    <xf numFmtId="188" fontId="1" fillId="0" borderId="0" xfId="37" applyNumberFormat="1" applyFont="1" applyFill="1" applyBorder="1" applyAlignment="1">
      <alignment horizontal="center" vertical="center"/>
      <protection/>
    </xf>
    <xf numFmtId="188" fontId="1" fillId="0" borderId="7" xfId="37" applyNumberFormat="1" applyFont="1" applyFill="1" applyBorder="1" applyAlignment="1">
      <alignment horizontal="center" vertical="center"/>
      <protection/>
    </xf>
    <xf numFmtId="189" fontId="1" fillId="0" borderId="7" xfId="37" applyNumberFormat="1" applyFont="1" applyFill="1" applyBorder="1" applyAlignment="1">
      <alignment horizontal="center" vertical="center"/>
      <protection/>
    </xf>
    <xf numFmtId="189" fontId="1" fillId="0" borderId="1" xfId="37" applyNumberFormat="1" applyFont="1" applyFill="1" applyBorder="1" applyAlignment="1">
      <alignment horizontal="center" vertical="center"/>
      <protection/>
    </xf>
    <xf numFmtId="189" fontId="1" fillId="0" borderId="0" xfId="37" applyNumberFormat="1" applyFont="1" applyFill="1" applyBorder="1" applyAlignment="1">
      <alignment horizontal="center" vertical="center"/>
      <protection/>
    </xf>
    <xf numFmtId="0" fontId="1" fillId="0" borderId="25" xfId="32" applyFont="1" applyBorder="1" applyAlignment="1">
      <alignment horizontal="distributed" vertical="center"/>
      <protection/>
    </xf>
    <xf numFmtId="0" fontId="1" fillId="0" borderId="12" xfId="32" applyFont="1" applyBorder="1" applyAlignment="1">
      <alignment horizontal="distributed" vertical="center"/>
      <protection/>
    </xf>
    <xf numFmtId="41" fontId="1" fillId="0" borderId="0" xfId="37" applyNumberFormat="1" applyFont="1" applyFill="1" applyBorder="1" applyAlignment="1">
      <alignment horizontal="center" vertical="center"/>
      <protection/>
    </xf>
    <xf numFmtId="188" fontId="1" fillId="0" borderId="0" xfId="37" applyNumberFormat="1" applyFont="1" applyFill="1" applyBorder="1" applyAlignment="1">
      <alignment horizontal="center" vertical="center"/>
      <protection/>
    </xf>
    <xf numFmtId="41" fontId="1" fillId="0" borderId="0" xfId="37" applyNumberFormat="1" applyFont="1" applyFill="1" applyBorder="1" applyAlignment="1">
      <alignment horizontal="right" vertical="center"/>
      <protection/>
    </xf>
    <xf numFmtId="41" fontId="1" fillId="0" borderId="9" xfId="37" applyNumberFormat="1" applyFont="1" applyFill="1" applyBorder="1" applyAlignment="1">
      <alignment vertical="center"/>
      <protection/>
    </xf>
    <xf numFmtId="41" fontId="1" fillId="0" borderId="10" xfId="37" applyNumberFormat="1" applyFont="1" applyFill="1" applyBorder="1" applyAlignment="1">
      <alignment vertical="center"/>
      <protection/>
    </xf>
    <xf numFmtId="41" fontId="1" fillId="0" borderId="11" xfId="37" applyNumberFormat="1" applyFont="1" applyFill="1" applyBorder="1" applyAlignment="1">
      <alignment horizontal="center" vertical="center" wrapText="1"/>
      <protection/>
    </xf>
    <xf numFmtId="41" fontId="1" fillId="0" borderId="9" xfId="37" applyNumberFormat="1" applyFont="1" applyFill="1" applyBorder="1" applyAlignment="1">
      <alignment horizontal="center" vertical="center"/>
      <protection/>
    </xf>
    <xf numFmtId="41" fontId="1" fillId="0" borderId="10" xfId="37" applyNumberFormat="1" applyFont="1" applyFill="1" applyBorder="1" applyAlignment="1">
      <alignment horizontal="center" vertical="center"/>
      <protection/>
    </xf>
    <xf numFmtId="49" fontId="1" fillId="0" borderId="10" xfId="37" applyNumberFormat="1" applyFont="1" applyFill="1" applyBorder="1" applyAlignment="1">
      <alignment horizontal="right" vertical="center"/>
      <protection/>
    </xf>
    <xf numFmtId="41" fontId="1" fillId="0" borderId="11" xfId="37" applyNumberFormat="1" applyFont="1" applyFill="1" applyBorder="1" applyAlignment="1">
      <alignment horizontal="center" vertical="center"/>
      <protection/>
    </xf>
    <xf numFmtId="0" fontId="1" fillId="0" borderId="0" xfId="37" applyNumberFormat="1" applyFont="1" applyFill="1" applyAlignment="1">
      <alignment vertical="center"/>
      <protection/>
    </xf>
    <xf numFmtId="12" fontId="1" fillId="0" borderId="0" xfId="37" applyNumberFormat="1" applyFont="1" applyFill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distributed" vertical="center"/>
    </xf>
    <xf numFmtId="41" fontId="1" fillId="0" borderId="1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41" fontId="1" fillId="0" borderId="7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distributed"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7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38" applyFont="1" applyFill="1" applyAlignment="1">
      <alignment vertical="center"/>
      <protection/>
    </xf>
    <xf numFmtId="49" fontId="6" fillId="0" borderId="0" xfId="38" applyNumberFormat="1" applyFont="1" applyFill="1" applyBorder="1" applyAlignment="1">
      <alignment vertical="center"/>
      <protection/>
    </xf>
    <xf numFmtId="0" fontId="1" fillId="0" borderId="0" xfId="38" applyFont="1" applyFill="1" applyAlignment="1">
      <alignment horizontal="center" vertical="center"/>
      <protection/>
    </xf>
    <xf numFmtId="0" fontId="1" fillId="0" borderId="0" xfId="38" applyFont="1" applyFill="1" applyBorder="1" applyAlignment="1">
      <alignment vertical="center"/>
      <protection/>
    </xf>
    <xf numFmtId="49" fontId="1" fillId="0" borderId="0" xfId="38" applyNumberFormat="1" applyFont="1" applyFill="1" applyBorder="1" applyAlignment="1">
      <alignment vertical="center"/>
      <protection/>
    </xf>
    <xf numFmtId="0" fontId="1" fillId="0" borderId="10" xfId="38" applyFont="1" applyFill="1" applyBorder="1" applyAlignment="1">
      <alignment horizontal="center" vertical="center"/>
      <protection/>
    </xf>
    <xf numFmtId="0" fontId="1" fillId="0" borderId="10" xfId="38" applyFont="1" applyFill="1" applyBorder="1" applyAlignment="1">
      <alignment vertical="center"/>
      <protection/>
    </xf>
    <xf numFmtId="49" fontId="1" fillId="0" borderId="10" xfId="38" applyNumberFormat="1" applyFont="1" applyFill="1" applyBorder="1" applyAlignment="1">
      <alignment vertical="center"/>
      <protection/>
    </xf>
    <xf numFmtId="0" fontId="1" fillId="0" borderId="26" xfId="38" applyFont="1" applyFill="1" applyBorder="1" applyAlignment="1">
      <alignment horizontal="distributed" vertical="center"/>
      <protection/>
    </xf>
    <xf numFmtId="0" fontId="1" fillId="0" borderId="17" xfId="38" applyFont="1" applyFill="1" applyBorder="1" applyAlignment="1">
      <alignment horizontal="distributed" vertical="center" wrapText="1"/>
      <protection/>
    </xf>
    <xf numFmtId="0" fontId="1" fillId="0" borderId="2" xfId="38" applyFont="1" applyFill="1" applyBorder="1" applyAlignment="1">
      <alignment horizontal="distributed" vertical="center"/>
      <protection/>
    </xf>
    <xf numFmtId="49" fontId="1" fillId="0" borderId="1" xfId="38" applyNumberFormat="1" applyFont="1" applyFill="1" applyBorder="1" applyAlignment="1">
      <alignment horizontal="distributed" vertical="center"/>
      <protection/>
    </xf>
    <xf numFmtId="49" fontId="1" fillId="0" borderId="7" xfId="38" applyNumberFormat="1" applyFont="1" applyFill="1" applyBorder="1" applyAlignment="1">
      <alignment horizontal="distributed" vertical="center"/>
      <protection/>
    </xf>
    <xf numFmtId="0" fontId="1" fillId="0" borderId="13" xfId="38" applyFont="1" applyFill="1" applyBorder="1" applyAlignment="1">
      <alignment horizontal="center" vertical="center"/>
      <protection/>
    </xf>
    <xf numFmtId="41" fontId="1" fillId="0" borderId="4" xfId="38" applyNumberFormat="1" applyFont="1" applyFill="1" applyBorder="1" applyAlignment="1">
      <alignment vertical="center"/>
      <protection/>
    </xf>
    <xf numFmtId="41" fontId="1" fillId="0" borderId="4" xfId="38" applyNumberFormat="1" applyFont="1" applyFill="1" applyBorder="1" applyAlignment="1">
      <alignment horizontal="right" vertical="center"/>
      <protection/>
    </xf>
    <xf numFmtId="41" fontId="1" fillId="0" borderId="3" xfId="38" applyNumberFormat="1" applyFont="1" applyFill="1" applyBorder="1" applyAlignment="1">
      <alignment horizontal="right" vertical="center"/>
      <protection/>
    </xf>
    <xf numFmtId="49" fontId="1" fillId="0" borderId="4" xfId="38" applyNumberFormat="1" applyFont="1" applyFill="1" applyBorder="1" applyAlignment="1">
      <alignment vertical="center"/>
      <protection/>
    </xf>
    <xf numFmtId="0" fontId="1" fillId="0" borderId="7" xfId="38" applyFont="1" applyFill="1" applyBorder="1" applyAlignment="1">
      <alignment vertical="center"/>
      <protection/>
    </xf>
    <xf numFmtId="0" fontId="5" fillId="0" borderId="0" xfId="38" applyFont="1" applyFill="1" applyBorder="1" applyAlignment="1">
      <alignment vertical="center"/>
      <protection/>
    </xf>
    <xf numFmtId="49" fontId="5" fillId="0" borderId="1" xfId="38" applyNumberFormat="1" applyFont="1" applyFill="1" applyBorder="1" applyAlignment="1">
      <alignment horizontal="distributed" vertical="center"/>
      <protection/>
    </xf>
    <xf numFmtId="49" fontId="5" fillId="0" borderId="7" xfId="38" applyNumberFormat="1" applyFont="1" applyFill="1" applyBorder="1" applyAlignment="1">
      <alignment horizontal="distributed" vertical="center"/>
      <protection/>
    </xf>
    <xf numFmtId="0" fontId="5" fillId="0" borderId="6" xfId="38" applyFont="1" applyFill="1" applyBorder="1" applyAlignment="1">
      <alignment horizontal="center" vertical="center"/>
      <protection/>
    </xf>
    <xf numFmtId="41" fontId="5" fillId="0" borderId="0" xfId="38" applyNumberFormat="1" applyFont="1" applyFill="1" applyBorder="1" applyAlignment="1">
      <alignment vertical="center"/>
      <protection/>
    </xf>
    <xf numFmtId="41" fontId="5" fillId="0" borderId="1" xfId="38" applyNumberFormat="1" applyFont="1" applyFill="1" applyBorder="1" applyAlignment="1">
      <alignment vertical="center"/>
      <protection/>
    </xf>
    <xf numFmtId="49" fontId="10" fillId="0" borderId="0" xfId="38" applyNumberFormat="1" applyFont="1" applyFill="1" applyBorder="1" applyAlignment="1">
      <alignment vertical="center"/>
      <protection/>
    </xf>
    <xf numFmtId="0" fontId="5" fillId="0" borderId="7" xfId="38" applyFont="1" applyFill="1" applyBorder="1" applyAlignment="1">
      <alignment vertical="center"/>
      <protection/>
    </xf>
    <xf numFmtId="49" fontId="5" fillId="0" borderId="1" xfId="38" applyNumberFormat="1" applyFont="1" applyFill="1" applyBorder="1" applyAlignment="1">
      <alignment horizontal="distributed" vertical="center"/>
      <protection/>
    </xf>
    <xf numFmtId="49" fontId="5" fillId="0" borderId="7" xfId="38" applyNumberFormat="1" applyFont="1" applyFill="1" applyBorder="1" applyAlignment="1">
      <alignment horizontal="distributed" vertical="center"/>
      <protection/>
    </xf>
    <xf numFmtId="49" fontId="1" fillId="0" borderId="1" xfId="38" applyNumberFormat="1" applyFont="1" applyFill="1" applyBorder="1" applyAlignment="1">
      <alignment horizontal="distributed" vertical="center"/>
      <protection/>
    </xf>
    <xf numFmtId="49" fontId="1" fillId="0" borderId="7" xfId="38" applyNumberFormat="1" applyFont="1" applyFill="1" applyBorder="1" applyAlignment="1">
      <alignment horizontal="distributed" vertical="center"/>
      <protection/>
    </xf>
    <xf numFmtId="0" fontId="1" fillId="0" borderId="6" xfId="38" applyFont="1" applyFill="1" applyBorder="1" applyAlignment="1">
      <alignment horizontal="center" vertical="center"/>
      <protection/>
    </xf>
    <xf numFmtId="41" fontId="1" fillId="0" borderId="0" xfId="38" applyNumberFormat="1" applyFont="1" applyFill="1" applyBorder="1" applyAlignment="1">
      <alignment vertical="center"/>
      <protection/>
    </xf>
    <xf numFmtId="41" fontId="1" fillId="0" borderId="1" xfId="38" applyNumberFormat="1" applyFont="1" applyFill="1" applyBorder="1" applyAlignment="1">
      <alignment vertical="center"/>
      <protection/>
    </xf>
    <xf numFmtId="41" fontId="1" fillId="0" borderId="0" xfId="38" applyNumberFormat="1" applyFont="1" applyFill="1" applyBorder="1" applyAlignment="1">
      <alignment horizontal="right" vertical="center"/>
      <protection/>
    </xf>
    <xf numFmtId="49" fontId="1" fillId="0" borderId="1" xfId="38" applyNumberFormat="1" applyFont="1" applyFill="1" applyBorder="1" applyAlignment="1">
      <alignment vertical="center"/>
      <protection/>
    </xf>
    <xf numFmtId="200" fontId="1" fillId="0" borderId="0" xfId="38" applyNumberFormat="1" applyFont="1" applyFill="1" applyBorder="1" applyAlignment="1">
      <alignment vertical="center"/>
      <protection/>
    </xf>
    <xf numFmtId="49" fontId="1" fillId="0" borderId="0" xfId="38" applyNumberFormat="1" applyFont="1" applyFill="1" applyBorder="1" applyAlignment="1">
      <alignment horizontal="left" vertical="center"/>
      <protection/>
    </xf>
    <xf numFmtId="210" fontId="1" fillId="0" borderId="0" xfId="38" applyNumberFormat="1" applyFont="1" applyFill="1" applyBorder="1" applyAlignment="1">
      <alignment vertical="center"/>
      <protection/>
    </xf>
    <xf numFmtId="187" fontId="1" fillId="0" borderId="0" xfId="38" applyNumberFormat="1" applyFont="1" applyFill="1" applyBorder="1" applyAlignment="1">
      <alignment vertical="center"/>
      <protection/>
    </xf>
    <xf numFmtId="49" fontId="5" fillId="0" borderId="9" xfId="38" applyNumberFormat="1" applyFont="1" applyFill="1" applyBorder="1" applyAlignment="1">
      <alignment horizontal="distributed" vertical="center"/>
      <protection/>
    </xf>
    <xf numFmtId="49" fontId="5" fillId="0" borderId="11" xfId="38" applyNumberFormat="1" applyFont="1" applyFill="1" applyBorder="1" applyAlignment="1">
      <alignment horizontal="distributed" vertical="center"/>
      <protection/>
    </xf>
    <xf numFmtId="0" fontId="5" fillId="0" borderId="8" xfId="38" applyFont="1" applyFill="1" applyBorder="1" applyAlignment="1">
      <alignment horizontal="center" vertical="center"/>
      <protection/>
    </xf>
    <xf numFmtId="41" fontId="5" fillId="0" borderId="10" xfId="18" applyNumberFormat="1" applyFont="1" applyFill="1" applyBorder="1" applyAlignment="1">
      <alignment vertical="center"/>
    </xf>
    <xf numFmtId="41" fontId="5" fillId="0" borderId="9" xfId="18" applyNumberFormat="1" applyFont="1" applyFill="1" applyBorder="1" applyAlignment="1">
      <alignment vertical="center"/>
    </xf>
    <xf numFmtId="49" fontId="10" fillId="0" borderId="10" xfId="18" applyNumberFormat="1" applyFont="1" applyFill="1" applyBorder="1" applyAlignment="1">
      <alignment vertical="center"/>
    </xf>
    <xf numFmtId="0" fontId="5" fillId="0" borderId="11" xfId="38" applyFont="1" applyFill="1" applyBorder="1" applyAlignment="1">
      <alignment vertical="center"/>
      <protection/>
    </xf>
    <xf numFmtId="188" fontId="1" fillId="0" borderId="0" xfId="38" applyNumberFormat="1" applyFont="1" applyFill="1" applyBorder="1" applyAlignment="1">
      <alignment vertical="center"/>
      <protection/>
    </xf>
    <xf numFmtId="188" fontId="1" fillId="0" borderId="0" xfId="38" applyNumberFormat="1" applyFont="1" applyFill="1" applyAlignment="1">
      <alignment vertical="center"/>
      <protection/>
    </xf>
    <xf numFmtId="38" fontId="1" fillId="0" borderId="0" xfId="18" applyFont="1" applyFill="1" applyAlignment="1">
      <alignment vertical="center"/>
    </xf>
    <xf numFmtId="49" fontId="6" fillId="0" borderId="0" xfId="18" applyNumberFormat="1" applyFont="1" applyFill="1" applyAlignment="1">
      <alignment vertical="center"/>
    </xf>
    <xf numFmtId="0" fontId="0" fillId="0" borderId="0" xfId="39" applyFill="1">
      <alignment/>
      <protection/>
    </xf>
    <xf numFmtId="38" fontId="1" fillId="0" borderId="0" xfId="18" applyFont="1" applyFill="1" applyBorder="1" applyAlignment="1">
      <alignment vertical="center"/>
    </xf>
    <xf numFmtId="49" fontId="1" fillId="0" borderId="10" xfId="18" applyNumberFormat="1" applyFont="1" applyFill="1" applyBorder="1" applyAlignment="1">
      <alignment vertical="center"/>
    </xf>
    <xf numFmtId="38" fontId="1" fillId="0" borderId="0" xfId="18" applyFont="1" applyFill="1" applyBorder="1" applyAlignment="1">
      <alignment horizontal="center" vertical="center"/>
    </xf>
    <xf numFmtId="49" fontId="1" fillId="0" borderId="0" xfId="18" applyNumberFormat="1" applyFont="1" applyFill="1" applyBorder="1" applyAlignment="1">
      <alignment vertical="center"/>
    </xf>
    <xf numFmtId="49" fontId="1" fillId="0" borderId="12" xfId="18" applyNumberFormat="1" applyFont="1" applyFill="1" applyBorder="1" applyAlignment="1">
      <alignment horizontal="distributed" vertical="center"/>
    </xf>
    <xf numFmtId="49" fontId="1" fillId="0" borderId="12" xfId="18" applyNumberFormat="1" applyFont="1" applyFill="1" applyBorder="1" applyAlignment="1">
      <alignment horizontal="center" vertical="center"/>
    </xf>
    <xf numFmtId="49" fontId="1" fillId="0" borderId="27" xfId="18" applyNumberFormat="1" applyFont="1" applyFill="1" applyBorder="1" applyAlignment="1">
      <alignment horizontal="center" vertical="center"/>
    </xf>
    <xf numFmtId="49" fontId="1" fillId="0" borderId="12" xfId="18" applyNumberFormat="1" applyFont="1" applyFill="1" applyBorder="1" applyAlignment="1">
      <alignment vertical="center" wrapText="1"/>
    </xf>
    <xf numFmtId="49" fontId="1" fillId="0" borderId="12" xfId="18" applyNumberFormat="1" applyFont="1" applyFill="1" applyBorder="1" applyAlignment="1">
      <alignment horizontal="center" vertical="center"/>
    </xf>
    <xf numFmtId="49" fontId="1" fillId="0" borderId="12" xfId="18" applyNumberFormat="1" applyFont="1" applyFill="1" applyBorder="1" applyAlignment="1">
      <alignment vertical="center" wrapText="1"/>
    </xf>
    <xf numFmtId="49" fontId="1" fillId="0" borderId="12" xfId="18" applyNumberFormat="1" applyFont="1" applyFill="1" applyBorder="1" applyAlignment="1">
      <alignment horizontal="center" vertical="center" wrapText="1"/>
    </xf>
    <xf numFmtId="49" fontId="1" fillId="0" borderId="6" xfId="18" applyNumberFormat="1" applyFont="1" applyFill="1" applyBorder="1" applyAlignment="1">
      <alignment horizontal="distributed" vertical="center"/>
    </xf>
    <xf numFmtId="49" fontId="1" fillId="0" borderId="1" xfId="18" applyNumberFormat="1" applyFont="1" applyFill="1" applyBorder="1" applyAlignment="1">
      <alignment horizontal="distributed" vertical="center"/>
    </xf>
    <xf numFmtId="49" fontId="1" fillId="0" borderId="0" xfId="18" applyNumberFormat="1" applyFont="1" applyFill="1" applyBorder="1" applyAlignment="1">
      <alignment horizontal="center" vertical="center"/>
    </xf>
    <xf numFmtId="49" fontId="1" fillId="0" borderId="0" xfId="18" applyNumberFormat="1" applyFont="1" applyFill="1" applyBorder="1" applyAlignment="1">
      <alignment vertical="center" wrapText="1"/>
    </xf>
    <xf numFmtId="49" fontId="1" fillId="0" borderId="0" xfId="18" applyNumberFormat="1" applyFont="1" applyFill="1" applyBorder="1" applyAlignment="1">
      <alignment horizontal="distributed" vertical="center"/>
    </xf>
    <xf numFmtId="49" fontId="1" fillId="0" borderId="0" xfId="18" applyNumberFormat="1" applyFont="1" applyFill="1" applyBorder="1" applyAlignment="1">
      <alignment horizontal="center" vertical="center" wrapText="1"/>
    </xf>
    <xf numFmtId="49" fontId="1" fillId="0" borderId="0" xfId="18" applyNumberFormat="1" applyFont="1" applyFill="1" applyBorder="1" applyAlignment="1">
      <alignment horizontal="center" vertical="center" wrapText="1"/>
    </xf>
    <xf numFmtId="49" fontId="1" fillId="0" borderId="7" xfId="18" applyNumberFormat="1" applyFont="1" applyFill="1" applyBorder="1" applyAlignment="1">
      <alignment horizontal="center" vertical="center"/>
    </xf>
    <xf numFmtId="49" fontId="1" fillId="0" borderId="6" xfId="18" applyNumberFormat="1" applyFont="1" applyFill="1" applyBorder="1" applyAlignment="1">
      <alignment horizontal="right" vertical="center"/>
    </xf>
    <xf numFmtId="41" fontId="1" fillId="0" borderId="1" xfId="18" applyNumberFormat="1" applyFont="1" applyFill="1" applyBorder="1" applyAlignment="1">
      <alignment vertical="center"/>
    </xf>
    <xf numFmtId="49" fontId="1" fillId="0" borderId="8" xfId="18" applyNumberFormat="1" applyFont="1" applyFill="1" applyBorder="1" applyAlignment="1">
      <alignment horizontal="right" vertical="center"/>
    </xf>
    <xf numFmtId="41" fontId="1" fillId="0" borderId="9" xfId="18" applyNumberFormat="1" applyFont="1" applyFill="1" applyBorder="1" applyAlignment="1">
      <alignment vertical="center"/>
    </xf>
    <xf numFmtId="0" fontId="9" fillId="0" borderId="0" xfId="39" applyFont="1" applyFill="1">
      <alignment/>
      <protection/>
    </xf>
    <xf numFmtId="49" fontId="1" fillId="0" borderId="0" xfId="18" applyNumberFormat="1" applyFont="1" applyFill="1" applyAlignment="1">
      <alignment vertical="center"/>
    </xf>
    <xf numFmtId="0" fontId="1" fillId="0" borderId="0" xfId="40" applyFont="1" applyFill="1">
      <alignment/>
      <protection/>
    </xf>
    <xf numFmtId="0" fontId="6" fillId="0" borderId="0" xfId="40" applyFont="1" applyFill="1">
      <alignment/>
      <protection/>
    </xf>
    <xf numFmtId="58" fontId="1" fillId="0" borderId="0" xfId="40" applyNumberFormat="1" applyFont="1" applyFill="1">
      <alignment/>
      <protection/>
    </xf>
    <xf numFmtId="0" fontId="1" fillId="0" borderId="12" xfId="40" applyFont="1" applyFill="1" applyBorder="1" applyAlignment="1">
      <alignment horizontal="distributed" vertical="center"/>
      <protection/>
    </xf>
    <xf numFmtId="0" fontId="1" fillId="0" borderId="12" xfId="40" applyFont="1" applyFill="1" applyBorder="1" applyAlignment="1">
      <alignment horizontal="distributed" vertical="center" wrapText="1"/>
      <protection/>
    </xf>
    <xf numFmtId="0" fontId="1" fillId="0" borderId="0" xfId="40" applyFont="1" applyFill="1" applyAlignment="1">
      <alignment horizontal="distributed" vertical="center"/>
      <protection/>
    </xf>
    <xf numFmtId="0" fontId="1" fillId="0" borderId="13" xfId="40" applyFont="1" applyFill="1" applyBorder="1">
      <alignment/>
      <protection/>
    </xf>
    <xf numFmtId="0" fontId="1" fillId="0" borderId="3" xfId="40" applyFont="1" applyFill="1" applyBorder="1">
      <alignment/>
      <protection/>
    </xf>
    <xf numFmtId="0" fontId="1" fillId="0" borderId="4" xfId="40" applyFont="1" applyFill="1" applyBorder="1">
      <alignment/>
      <protection/>
    </xf>
    <xf numFmtId="0" fontId="1" fillId="0" borderId="5" xfId="40" applyFont="1" applyFill="1" applyBorder="1" applyAlignment="1">
      <alignment horizontal="right"/>
      <protection/>
    </xf>
    <xf numFmtId="0" fontId="1" fillId="0" borderId="0" xfId="40" applyFont="1" applyFill="1" applyAlignment="1">
      <alignment horizontal="right"/>
      <protection/>
    </xf>
    <xf numFmtId="0" fontId="5" fillId="0" borderId="0" xfId="40" applyFont="1" applyFill="1">
      <alignment/>
      <protection/>
    </xf>
    <xf numFmtId="0" fontId="5" fillId="0" borderId="6" xfId="40" applyFont="1" applyFill="1" applyBorder="1" applyAlignment="1">
      <alignment horizontal="distributed"/>
      <protection/>
    </xf>
    <xf numFmtId="41" fontId="5" fillId="0" borderId="1" xfId="40" applyNumberFormat="1" applyFont="1" applyFill="1" applyBorder="1">
      <alignment/>
      <protection/>
    </xf>
    <xf numFmtId="41" fontId="5" fillId="0" borderId="0" xfId="40" applyNumberFormat="1" applyFont="1" applyFill="1" applyBorder="1">
      <alignment/>
      <protection/>
    </xf>
    <xf numFmtId="41" fontId="5" fillId="0" borderId="7" xfId="40" applyNumberFormat="1" applyFont="1" applyFill="1" applyBorder="1">
      <alignment/>
      <protection/>
    </xf>
    <xf numFmtId="0" fontId="1" fillId="0" borderId="6" xfId="40" applyFont="1" applyFill="1" applyBorder="1" applyAlignment="1">
      <alignment horizontal="distributed"/>
      <protection/>
    </xf>
    <xf numFmtId="41" fontId="1" fillId="0" borderId="1" xfId="40" applyNumberFormat="1" applyFont="1" applyFill="1" applyBorder="1">
      <alignment/>
      <protection/>
    </xf>
    <xf numFmtId="41" fontId="1" fillId="0" borderId="0" xfId="40" applyNumberFormat="1" applyFont="1" applyFill="1" applyBorder="1">
      <alignment/>
      <protection/>
    </xf>
    <xf numFmtId="41" fontId="1" fillId="0" borderId="7" xfId="40" applyNumberFormat="1" applyFont="1" applyFill="1" applyBorder="1">
      <alignment/>
      <protection/>
    </xf>
    <xf numFmtId="0" fontId="1" fillId="0" borderId="8" xfId="40" applyFont="1" applyFill="1" applyBorder="1">
      <alignment/>
      <protection/>
    </xf>
    <xf numFmtId="0" fontId="1" fillId="0" borderId="9" xfId="40" applyFont="1" applyFill="1" applyBorder="1">
      <alignment/>
      <protection/>
    </xf>
    <xf numFmtId="0" fontId="1" fillId="0" borderId="10" xfId="40" applyFont="1" applyFill="1" applyBorder="1">
      <alignment/>
      <protection/>
    </xf>
    <xf numFmtId="0" fontId="1" fillId="0" borderId="11" xfId="40" applyFont="1" applyFill="1" applyBorder="1">
      <alignment/>
      <protection/>
    </xf>
    <xf numFmtId="49" fontId="1" fillId="0" borderId="0" xfId="41" applyNumberFormat="1" applyFont="1" applyFill="1" applyAlignment="1">
      <alignment vertical="center"/>
      <protection/>
    </xf>
    <xf numFmtId="49" fontId="6" fillId="0" borderId="0" xfId="41" applyNumberFormat="1" applyFont="1" applyFill="1" applyAlignment="1">
      <alignment vertical="center"/>
      <protection/>
    </xf>
    <xf numFmtId="49" fontId="1" fillId="0" borderId="10" xfId="41" applyNumberFormat="1" applyFont="1" applyFill="1" applyBorder="1" applyAlignment="1">
      <alignment vertical="center"/>
      <protection/>
    </xf>
    <xf numFmtId="49" fontId="1" fillId="0" borderId="2" xfId="41" applyNumberFormat="1" applyFont="1" applyFill="1" applyBorder="1" applyAlignment="1">
      <alignment horizontal="distributed" vertical="center"/>
      <protection/>
    </xf>
    <xf numFmtId="49" fontId="1" fillId="0" borderId="1" xfId="41" applyNumberFormat="1" applyFont="1" applyFill="1" applyBorder="1" applyAlignment="1">
      <alignment horizontal="distributed" vertical="center"/>
      <protection/>
    </xf>
    <xf numFmtId="49" fontId="1" fillId="0" borderId="4" xfId="41" applyNumberFormat="1" applyFont="1" applyFill="1" applyBorder="1" applyAlignment="1">
      <alignment horizontal="distributed" vertical="center"/>
      <protection/>
    </xf>
    <xf numFmtId="49" fontId="1" fillId="0" borderId="5" xfId="41" applyNumberFormat="1" applyFont="1" applyFill="1" applyBorder="1" applyAlignment="1">
      <alignment horizontal="distributed" vertical="center"/>
      <protection/>
    </xf>
    <xf numFmtId="49" fontId="1" fillId="0" borderId="0" xfId="41" applyNumberFormat="1" applyFont="1" applyFill="1" applyBorder="1" applyAlignment="1">
      <alignment horizontal="distributed" vertical="center"/>
      <protection/>
    </xf>
    <xf numFmtId="49" fontId="1" fillId="0" borderId="7" xfId="41" applyNumberFormat="1" applyFont="1" applyFill="1" applyBorder="1" applyAlignment="1">
      <alignment horizontal="distributed" vertical="center"/>
      <protection/>
    </xf>
    <xf numFmtId="49" fontId="1" fillId="0" borderId="6" xfId="41" applyNumberFormat="1" applyFont="1" applyFill="1" applyBorder="1" applyAlignment="1">
      <alignment horizontal="distributed" vertical="center"/>
      <protection/>
    </xf>
    <xf numFmtId="49" fontId="1" fillId="0" borderId="0" xfId="41" applyNumberFormat="1" applyFont="1" applyFill="1" applyBorder="1" applyAlignment="1">
      <alignment horizontal="right" vertical="center"/>
      <protection/>
    </xf>
    <xf numFmtId="49" fontId="1" fillId="0" borderId="7" xfId="41" applyNumberFormat="1" applyFont="1" applyFill="1" applyBorder="1" applyAlignment="1">
      <alignment horizontal="right" vertical="center"/>
      <protection/>
    </xf>
    <xf numFmtId="49" fontId="1" fillId="0" borderId="6" xfId="41" applyNumberFormat="1" applyFont="1" applyFill="1" applyBorder="1" applyAlignment="1">
      <alignment horizontal="distributed" vertical="center"/>
      <protection/>
    </xf>
    <xf numFmtId="41" fontId="1" fillId="0" borderId="0" xfId="41" applyNumberFormat="1" applyFont="1" applyFill="1" applyBorder="1" applyAlignment="1">
      <alignment vertical="center"/>
      <protection/>
    </xf>
    <xf numFmtId="41" fontId="1" fillId="0" borderId="7" xfId="41" applyNumberFormat="1" applyFont="1" applyFill="1" applyBorder="1" applyAlignment="1">
      <alignment vertical="center"/>
      <protection/>
    </xf>
    <xf numFmtId="49" fontId="5" fillId="0" borderId="6" xfId="41" applyNumberFormat="1" applyFont="1" applyFill="1" applyBorder="1" applyAlignment="1">
      <alignment horizontal="distributed" vertical="center"/>
      <protection/>
    </xf>
    <xf numFmtId="41" fontId="5" fillId="0" borderId="0" xfId="41" applyNumberFormat="1" applyFont="1" applyFill="1" applyBorder="1" applyAlignment="1">
      <alignment vertical="center"/>
      <protection/>
    </xf>
    <xf numFmtId="49" fontId="5" fillId="0" borderId="6" xfId="41" applyNumberFormat="1" applyFont="1" applyFill="1" applyBorder="1" applyAlignment="1">
      <alignment horizontal="distributed" vertical="center"/>
      <protection/>
    </xf>
    <xf numFmtId="41" fontId="5" fillId="0" borderId="7" xfId="41" applyNumberFormat="1" applyFont="1" applyFill="1" applyBorder="1" applyAlignment="1">
      <alignment vertical="center"/>
      <protection/>
    </xf>
    <xf numFmtId="49" fontId="1" fillId="0" borderId="1" xfId="41" applyNumberFormat="1" applyFont="1" applyFill="1" applyBorder="1" applyAlignment="1">
      <alignment horizontal="distributed" vertical="center"/>
      <protection/>
    </xf>
    <xf numFmtId="49" fontId="5" fillId="0" borderId="0" xfId="41" applyNumberFormat="1" applyFont="1" applyFill="1" applyBorder="1" applyAlignment="1">
      <alignment horizontal="distributed" vertical="center"/>
      <protection/>
    </xf>
    <xf numFmtId="0" fontId="1" fillId="0" borderId="0" xfId="41" applyFont="1" applyFill="1" applyAlignment="1">
      <alignment vertical="center"/>
      <protection/>
    </xf>
    <xf numFmtId="49" fontId="1" fillId="0" borderId="8" xfId="41" applyNumberFormat="1" applyFont="1" applyFill="1" applyBorder="1" applyAlignment="1">
      <alignment horizontal="distributed" vertical="center"/>
      <protection/>
    </xf>
    <xf numFmtId="49" fontId="5" fillId="0" borderId="8" xfId="41" applyNumberFormat="1" applyFont="1" applyFill="1" applyBorder="1" applyAlignment="1">
      <alignment horizontal="distributed" vertical="center"/>
      <protection/>
    </xf>
    <xf numFmtId="41" fontId="5" fillId="0" borderId="11" xfId="41" applyNumberFormat="1" applyFont="1" applyFill="1" applyBorder="1" applyAlignment="1">
      <alignment vertical="center"/>
      <protection/>
    </xf>
    <xf numFmtId="49" fontId="1" fillId="0" borderId="10" xfId="18" applyNumberFormat="1" applyFont="1" applyFill="1" applyBorder="1" applyAlignment="1">
      <alignment horizontal="centerContinuous" vertical="center"/>
    </xf>
    <xf numFmtId="49" fontId="1" fillId="0" borderId="2" xfId="18" applyNumberFormat="1" applyFont="1" applyFill="1" applyBorder="1" applyAlignment="1">
      <alignment horizontal="distributed" vertical="center"/>
    </xf>
    <xf numFmtId="49" fontId="1" fillId="0" borderId="2" xfId="18" applyNumberFormat="1" applyFont="1" applyFill="1" applyBorder="1" applyAlignment="1">
      <alignment horizontal="center" vertical="center"/>
    </xf>
    <xf numFmtId="49" fontId="1" fillId="0" borderId="17" xfId="18" applyNumberFormat="1" applyFont="1" applyFill="1" applyBorder="1" applyAlignment="1">
      <alignment horizontal="center" vertical="center"/>
    </xf>
    <xf numFmtId="49" fontId="1" fillId="0" borderId="1" xfId="18" applyNumberFormat="1" applyFont="1" applyFill="1" applyBorder="1" applyAlignment="1">
      <alignment horizontal="center" vertical="center"/>
    </xf>
    <xf numFmtId="49" fontId="1" fillId="0" borderId="5" xfId="18" applyNumberFormat="1" applyFont="1" applyFill="1" applyBorder="1" applyAlignment="1">
      <alignment horizontal="center" vertical="center"/>
    </xf>
    <xf numFmtId="41" fontId="1" fillId="0" borderId="4" xfId="18" applyNumberFormat="1" applyFont="1" applyFill="1" applyBorder="1" applyAlignment="1">
      <alignment vertical="center"/>
    </xf>
    <xf numFmtId="49" fontId="1" fillId="0" borderId="4" xfId="18" applyNumberFormat="1" applyFont="1" applyFill="1" applyBorder="1" applyAlignment="1">
      <alignment horizontal="center" vertical="center"/>
    </xf>
    <xf numFmtId="41" fontId="1" fillId="0" borderId="5" xfId="18" applyNumberFormat="1" applyFont="1" applyFill="1" applyBorder="1" applyAlignment="1">
      <alignment vertical="center"/>
    </xf>
    <xf numFmtId="49" fontId="5" fillId="0" borderId="0" xfId="18" applyNumberFormat="1" applyFont="1" applyFill="1" applyAlignment="1">
      <alignment vertical="center"/>
    </xf>
    <xf numFmtId="49" fontId="5" fillId="0" borderId="1" xfId="18" applyNumberFormat="1" applyFont="1" applyFill="1" applyBorder="1" applyAlignment="1">
      <alignment horizontal="center" vertical="center"/>
    </xf>
    <xf numFmtId="49" fontId="5" fillId="0" borderId="0" xfId="18" applyNumberFormat="1" applyFont="1" applyFill="1" applyBorder="1" applyAlignment="1">
      <alignment horizontal="distributed" vertical="center"/>
    </xf>
    <xf numFmtId="49" fontId="5" fillId="0" borderId="7" xfId="18" applyNumberFormat="1" applyFont="1" applyFill="1" applyBorder="1" applyAlignment="1">
      <alignment horizontal="center" vertical="center"/>
    </xf>
    <xf numFmtId="41" fontId="5" fillId="0" borderId="0" xfId="18" applyNumberFormat="1" applyFont="1" applyFill="1" applyBorder="1" applyAlignment="1">
      <alignment vertical="center"/>
    </xf>
    <xf numFmtId="49" fontId="5" fillId="0" borderId="0" xfId="18" applyNumberFormat="1" applyFont="1" applyFill="1" applyBorder="1" applyAlignment="1">
      <alignment horizontal="center" vertical="center"/>
    </xf>
    <xf numFmtId="41" fontId="5" fillId="0" borderId="7" xfId="18" applyNumberFormat="1" applyFont="1" applyFill="1" applyBorder="1" applyAlignment="1">
      <alignment vertical="center"/>
    </xf>
    <xf numFmtId="49" fontId="1" fillId="0" borderId="1" xfId="18" applyNumberFormat="1" applyFont="1" applyFill="1" applyBorder="1" applyAlignment="1">
      <alignment vertical="center"/>
    </xf>
    <xf numFmtId="49" fontId="1" fillId="0" borderId="0" xfId="18" applyNumberFormat="1" applyFont="1" applyFill="1" applyBorder="1" applyAlignment="1">
      <alignment horizontal="distributed" vertical="center"/>
    </xf>
    <xf numFmtId="49" fontId="1" fillId="0" borderId="7" xfId="18" applyNumberFormat="1" applyFont="1" applyFill="1" applyBorder="1" applyAlignment="1">
      <alignment vertical="center"/>
    </xf>
    <xf numFmtId="38" fontId="1" fillId="0" borderId="7" xfId="18" applyFont="1" applyFill="1" applyBorder="1" applyAlignment="1">
      <alignment vertical="center"/>
    </xf>
    <xf numFmtId="49" fontId="1" fillId="0" borderId="0" xfId="18" applyNumberFormat="1" applyFont="1" applyFill="1" applyBorder="1" applyAlignment="1">
      <alignment horizontal="distributed" vertical="center" wrapText="1"/>
    </xf>
    <xf numFmtId="49" fontId="1" fillId="0" borderId="0" xfId="18" applyNumberFormat="1" applyFont="1" applyFill="1" applyAlignment="1">
      <alignment horizontal="distributed" vertical="center"/>
    </xf>
    <xf numFmtId="49" fontId="1" fillId="0" borderId="7" xfId="18" applyNumberFormat="1" applyFont="1" applyFill="1" applyBorder="1" applyAlignment="1">
      <alignment horizontal="distributed" vertical="center"/>
    </xf>
    <xf numFmtId="49" fontId="5" fillId="0" borderId="1" xfId="18" applyNumberFormat="1" applyFont="1" applyFill="1" applyBorder="1" applyAlignment="1">
      <alignment vertical="center"/>
    </xf>
    <xf numFmtId="38" fontId="5" fillId="0" borderId="0" xfId="18" applyFont="1" applyFill="1" applyAlignment="1">
      <alignment vertical="center"/>
    </xf>
    <xf numFmtId="38" fontId="5" fillId="0" borderId="0" xfId="18" applyFont="1" applyFill="1" applyBorder="1" applyAlignment="1">
      <alignment vertical="center"/>
    </xf>
    <xf numFmtId="38" fontId="5" fillId="0" borderId="7" xfId="18" applyFont="1" applyFill="1" applyBorder="1" applyAlignment="1">
      <alignment vertical="center"/>
    </xf>
    <xf numFmtId="41" fontId="5" fillId="0" borderId="1" xfId="18" applyNumberFormat="1" applyFont="1" applyFill="1" applyBorder="1" applyAlignment="1">
      <alignment vertical="center"/>
    </xf>
    <xf numFmtId="49" fontId="1" fillId="0" borderId="1" xfId="18" applyNumberFormat="1" applyFont="1" applyFill="1" applyBorder="1" applyAlignment="1">
      <alignment horizontal="distributed" vertical="center"/>
    </xf>
    <xf numFmtId="49" fontId="5" fillId="0" borderId="0" xfId="18" applyNumberFormat="1" applyFont="1" applyFill="1" applyBorder="1" applyAlignment="1">
      <alignment vertical="center"/>
    </xf>
    <xf numFmtId="49" fontId="1" fillId="0" borderId="9" xfId="18" applyNumberFormat="1" applyFont="1" applyFill="1" applyBorder="1" applyAlignment="1">
      <alignment vertical="center"/>
    </xf>
    <xf numFmtId="38" fontId="1" fillId="0" borderId="11" xfId="18" applyFont="1" applyFill="1" applyBorder="1" applyAlignment="1">
      <alignment vertical="center"/>
    </xf>
    <xf numFmtId="0" fontId="1" fillId="0" borderId="0" xfId="42" applyFont="1" applyFill="1" applyAlignment="1">
      <alignment vertical="center"/>
      <protection/>
    </xf>
    <xf numFmtId="0" fontId="6" fillId="0" borderId="0" xfId="42" applyFont="1" applyFill="1" applyAlignment="1">
      <alignment vertical="center"/>
      <protection/>
    </xf>
    <xf numFmtId="0" fontId="1" fillId="0" borderId="10" xfId="42" applyFont="1" applyFill="1" applyBorder="1" applyAlignment="1">
      <alignment vertical="center"/>
      <protection/>
    </xf>
    <xf numFmtId="0" fontId="1" fillId="0" borderId="16" xfId="42" applyFont="1" applyFill="1" applyBorder="1" applyAlignment="1">
      <alignment horizontal="center" vertical="center"/>
      <protection/>
    </xf>
    <xf numFmtId="0" fontId="1" fillId="0" borderId="3" xfId="42" applyFont="1" applyFill="1" applyBorder="1" applyAlignment="1">
      <alignment vertical="center"/>
      <protection/>
    </xf>
    <xf numFmtId="0" fontId="1" fillId="0" borderId="4" xfId="42" applyFont="1" applyFill="1" applyBorder="1" applyAlignment="1">
      <alignment vertical="center"/>
      <protection/>
    </xf>
    <xf numFmtId="0" fontId="1" fillId="0" borderId="5" xfId="42" applyFont="1" applyFill="1" applyBorder="1" applyAlignment="1">
      <alignment vertical="center"/>
      <protection/>
    </xf>
    <xf numFmtId="41" fontId="1" fillId="0" borderId="3" xfId="42" applyNumberFormat="1" applyFont="1" applyFill="1" applyBorder="1" applyAlignment="1">
      <alignment vertical="center"/>
      <protection/>
    </xf>
    <xf numFmtId="41" fontId="1" fillId="0" borderId="4" xfId="42" applyNumberFormat="1" applyFont="1" applyFill="1" applyBorder="1" applyAlignment="1">
      <alignment vertical="center"/>
      <protection/>
    </xf>
    <xf numFmtId="41" fontId="1" fillId="0" borderId="5" xfId="42" applyNumberFormat="1" applyFont="1" applyFill="1" applyBorder="1" applyAlignment="1">
      <alignment vertical="center"/>
      <protection/>
    </xf>
    <xf numFmtId="0" fontId="1" fillId="0" borderId="1" xfId="42" applyFont="1" applyFill="1" applyBorder="1" applyAlignment="1">
      <alignment horizontal="distributed" vertical="center"/>
      <protection/>
    </xf>
    <xf numFmtId="0" fontId="1" fillId="0" borderId="0" xfId="42" applyFont="1" applyFill="1" applyBorder="1" applyAlignment="1">
      <alignment horizontal="center" vertical="center"/>
      <protection/>
    </xf>
    <xf numFmtId="0" fontId="1" fillId="0" borderId="7" xfId="42" applyFont="1" applyFill="1" applyBorder="1" applyAlignment="1">
      <alignment horizontal="center" vertical="center"/>
      <protection/>
    </xf>
    <xf numFmtId="41" fontId="1" fillId="0" borderId="1" xfId="42" applyNumberFormat="1" applyFont="1" applyFill="1" applyBorder="1" applyAlignment="1">
      <alignment vertical="center"/>
      <protection/>
    </xf>
    <xf numFmtId="41" fontId="1" fillId="0" borderId="0" xfId="42" applyNumberFormat="1" applyFont="1" applyFill="1" applyBorder="1" applyAlignment="1">
      <alignment vertical="center"/>
      <protection/>
    </xf>
    <xf numFmtId="41" fontId="1" fillId="0" borderId="7" xfId="42" applyNumberFormat="1" applyFont="1" applyFill="1" applyBorder="1" applyAlignment="1">
      <alignment vertical="center"/>
      <protection/>
    </xf>
    <xf numFmtId="0" fontId="5" fillId="0" borderId="0" xfId="42" applyFont="1" applyFill="1" applyAlignment="1">
      <alignment vertical="center"/>
      <protection/>
    </xf>
    <xf numFmtId="0" fontId="5" fillId="0" borderId="1" xfId="42" applyFont="1" applyFill="1" applyBorder="1" applyAlignment="1">
      <alignment horizontal="distributed" vertical="center"/>
      <protection/>
    </xf>
    <xf numFmtId="0" fontId="1" fillId="0" borderId="28" xfId="32" applyFont="1" applyBorder="1" applyAlignment="1">
      <alignment horizontal="distributed" vertical="center"/>
      <protection/>
    </xf>
    <xf numFmtId="0" fontId="5" fillId="0" borderId="0" xfId="42" applyFont="1" applyFill="1" applyBorder="1" applyAlignment="1">
      <alignment horizontal="center" vertical="center"/>
      <protection/>
    </xf>
    <xf numFmtId="0" fontId="5" fillId="0" borderId="7" xfId="42" applyFont="1" applyFill="1" applyBorder="1" applyAlignment="1">
      <alignment horizontal="center" vertical="center"/>
      <protection/>
    </xf>
    <xf numFmtId="41" fontId="5" fillId="0" borderId="1" xfId="42" applyNumberFormat="1" applyFont="1" applyFill="1" applyBorder="1" applyAlignment="1">
      <alignment vertical="center"/>
      <protection/>
    </xf>
    <xf numFmtId="41" fontId="5" fillId="0" borderId="0" xfId="42" applyNumberFormat="1" applyFont="1" applyFill="1" applyBorder="1" applyAlignment="1">
      <alignment vertical="center"/>
      <protection/>
    </xf>
    <xf numFmtId="41" fontId="5" fillId="0" borderId="7" xfId="42" applyNumberFormat="1" applyFont="1" applyFill="1" applyBorder="1" applyAlignment="1">
      <alignment vertical="center"/>
      <protection/>
    </xf>
    <xf numFmtId="0" fontId="1" fillId="0" borderId="1" xfId="42" applyFont="1" applyFill="1" applyBorder="1" applyAlignment="1">
      <alignment horizontal="center" vertical="center"/>
      <protection/>
    </xf>
    <xf numFmtId="0" fontId="1" fillId="0" borderId="9" xfId="42" applyFont="1" applyFill="1" applyBorder="1" applyAlignment="1">
      <alignment vertical="center"/>
      <protection/>
    </xf>
    <xf numFmtId="0" fontId="1" fillId="0" borderId="11" xfId="42" applyFont="1" applyFill="1" applyBorder="1" applyAlignment="1">
      <alignment vertical="center"/>
      <protection/>
    </xf>
    <xf numFmtId="41" fontId="1" fillId="0" borderId="9" xfId="42" applyNumberFormat="1" applyFont="1" applyFill="1" applyBorder="1" applyAlignment="1">
      <alignment vertical="center"/>
      <protection/>
    </xf>
    <xf numFmtId="41" fontId="1" fillId="0" borderId="10" xfId="42" applyNumberFormat="1" applyFont="1" applyFill="1" applyBorder="1" applyAlignment="1">
      <alignment vertical="center"/>
      <protection/>
    </xf>
    <xf numFmtId="41" fontId="1" fillId="0" borderId="11" xfId="42" applyNumberFormat="1" applyFont="1" applyFill="1" applyBorder="1" applyAlignment="1">
      <alignment vertical="center"/>
      <protection/>
    </xf>
    <xf numFmtId="0" fontId="6" fillId="0" borderId="0" xfId="43" applyFont="1" applyFill="1" applyAlignment="1">
      <alignment vertical="center"/>
      <protection/>
    </xf>
    <xf numFmtId="0" fontId="1" fillId="0" borderId="0" xfId="43" applyFont="1" applyFill="1" applyAlignment="1">
      <alignment vertical="center"/>
      <protection/>
    </xf>
    <xf numFmtId="38" fontId="1" fillId="0" borderId="0" xfId="18" applyFont="1" applyFill="1" applyAlignment="1">
      <alignment horizontal="right" vertical="center"/>
    </xf>
    <xf numFmtId="38" fontId="1" fillId="0" borderId="16" xfId="18" applyFont="1" applyFill="1" applyBorder="1" applyAlignment="1">
      <alignment horizontal="center" vertical="center"/>
    </xf>
    <xf numFmtId="38" fontId="1" fillId="0" borderId="2" xfId="18" applyFont="1" applyFill="1" applyBorder="1" applyAlignment="1">
      <alignment horizontal="center" vertical="center"/>
    </xf>
    <xf numFmtId="0" fontId="1" fillId="0" borderId="2" xfId="43" applyFont="1" applyFill="1" applyBorder="1" applyAlignment="1">
      <alignment horizontal="distributed" vertical="center"/>
      <protection/>
    </xf>
    <xf numFmtId="38" fontId="1" fillId="0" borderId="13" xfId="18" applyFont="1" applyFill="1" applyBorder="1" applyAlignment="1">
      <alignment horizontal="distributed" vertical="center"/>
    </xf>
    <xf numFmtId="41" fontId="1" fillId="0" borderId="3" xfId="18" applyNumberFormat="1" applyFont="1" applyFill="1" applyBorder="1" applyAlignment="1">
      <alignment vertical="center"/>
    </xf>
    <xf numFmtId="216" fontId="1" fillId="0" borderId="4" xfId="18" applyNumberFormat="1" applyFont="1" applyFill="1" applyBorder="1" applyAlignment="1">
      <alignment vertical="center"/>
    </xf>
    <xf numFmtId="216" fontId="5" fillId="0" borderId="0" xfId="18" applyNumberFormat="1" applyFont="1" applyFill="1" applyBorder="1" applyAlignment="1">
      <alignment vertical="center"/>
    </xf>
    <xf numFmtId="38" fontId="1" fillId="0" borderId="6" xfId="18" applyFont="1" applyFill="1" applyBorder="1" applyAlignment="1">
      <alignment horizontal="distributed" vertical="center"/>
    </xf>
    <xf numFmtId="216" fontId="1" fillId="0" borderId="0" xfId="18" applyNumberFormat="1" applyFont="1" applyFill="1" applyBorder="1" applyAlignment="1">
      <alignment vertical="center"/>
    </xf>
    <xf numFmtId="38" fontId="1" fillId="0" borderId="1" xfId="18" applyFont="1" applyFill="1" applyBorder="1" applyAlignment="1">
      <alignment horizontal="distributed" vertical="center"/>
    </xf>
    <xf numFmtId="38" fontId="5" fillId="0" borderId="6" xfId="18" applyFont="1" applyFill="1" applyBorder="1" applyAlignment="1">
      <alignment horizontal="distributed" vertical="center"/>
    </xf>
    <xf numFmtId="38" fontId="16" fillId="0" borderId="0" xfId="18" applyFont="1" applyFill="1" applyAlignment="1">
      <alignment vertical="center"/>
    </xf>
    <xf numFmtId="216" fontId="1" fillId="0" borderId="0" xfId="18" applyNumberFormat="1" applyFont="1" applyFill="1" applyBorder="1" applyAlignment="1">
      <alignment horizontal="center" vertical="center"/>
    </xf>
    <xf numFmtId="38" fontId="1" fillId="0" borderId="8" xfId="18" applyFont="1" applyFill="1" applyBorder="1" applyAlignment="1">
      <alignment vertical="center"/>
    </xf>
    <xf numFmtId="41" fontId="1" fillId="0" borderId="0" xfId="18" applyNumberFormat="1" applyFont="1" applyFill="1" applyAlignment="1">
      <alignment vertical="center"/>
    </xf>
    <xf numFmtId="0" fontId="1" fillId="0" borderId="0" xfId="44" applyFont="1" applyFill="1">
      <alignment/>
      <protection/>
    </xf>
    <xf numFmtId="0" fontId="6" fillId="0" borderId="0" xfId="44" applyFont="1" applyFill="1">
      <alignment/>
      <protection/>
    </xf>
    <xf numFmtId="0" fontId="1" fillId="0" borderId="0" xfId="44" applyFont="1" applyFill="1" applyAlignment="1">
      <alignment horizontal="left"/>
      <protection/>
    </xf>
    <xf numFmtId="0" fontId="0" fillId="0" borderId="13" xfId="44" applyFill="1" applyBorder="1" applyAlignment="1">
      <alignment/>
      <protection/>
    </xf>
    <xf numFmtId="0" fontId="0" fillId="0" borderId="0" xfId="44" applyFill="1" applyBorder="1" applyAlignment="1">
      <alignment horizontal="distributed" vertical="center"/>
      <protection/>
    </xf>
    <xf numFmtId="0" fontId="0" fillId="0" borderId="0" xfId="44" applyNumberFormat="1" applyFill="1" applyBorder="1" applyAlignment="1">
      <alignment horizontal="distributed" vertical="center" wrapText="1"/>
      <protection/>
    </xf>
    <xf numFmtId="0" fontId="1" fillId="0" borderId="0" xfId="44" applyFont="1" applyFill="1" applyBorder="1" applyAlignment="1">
      <alignment horizontal="distributed" vertical="center" wrapText="1"/>
      <protection/>
    </xf>
    <xf numFmtId="0" fontId="1" fillId="0" borderId="7" xfId="44" applyFont="1" applyFill="1" applyBorder="1" applyAlignment="1">
      <alignment horizontal="distributed" vertical="center" wrapText="1"/>
      <protection/>
    </xf>
    <xf numFmtId="0" fontId="1" fillId="0" borderId="6" xfId="44" applyFont="1" applyFill="1" applyBorder="1" applyAlignment="1">
      <alignment horizontal="distributed"/>
      <protection/>
    </xf>
    <xf numFmtId="41" fontId="1" fillId="0" borderId="0" xfId="44" applyNumberFormat="1" applyFont="1" applyFill="1" applyBorder="1" applyAlignment="1">
      <alignment horizontal="center"/>
      <protection/>
    </xf>
    <xf numFmtId="41" fontId="1" fillId="0" borderId="0" xfId="44" applyNumberFormat="1" applyFont="1" applyFill="1" applyBorder="1" applyAlignment="1">
      <alignment horizontal="right"/>
      <protection/>
    </xf>
    <xf numFmtId="41" fontId="1" fillId="0" borderId="0" xfId="44" applyNumberFormat="1" applyFont="1" applyFill="1" applyBorder="1">
      <alignment/>
      <protection/>
    </xf>
    <xf numFmtId="41" fontId="1" fillId="0" borderId="7" xfId="44" applyNumberFormat="1" applyFont="1" applyFill="1" applyBorder="1">
      <alignment/>
      <protection/>
    </xf>
    <xf numFmtId="0" fontId="5" fillId="0" borderId="0" xfId="44" applyFont="1" applyFill="1">
      <alignment/>
      <protection/>
    </xf>
    <xf numFmtId="0" fontId="5" fillId="0" borderId="6" xfId="44" applyFont="1" applyFill="1" applyBorder="1" applyAlignment="1">
      <alignment horizontal="distributed"/>
      <protection/>
    </xf>
    <xf numFmtId="41" fontId="5" fillId="0" borderId="1" xfId="44" applyNumberFormat="1" applyFont="1" applyFill="1" applyBorder="1" applyAlignment="1">
      <alignment horizontal="right"/>
      <protection/>
    </xf>
    <xf numFmtId="41" fontId="5" fillId="0" borderId="0" xfId="44" applyNumberFormat="1" applyFont="1" applyFill="1" applyBorder="1" applyAlignment="1">
      <alignment horizontal="right"/>
      <protection/>
    </xf>
    <xf numFmtId="41" fontId="5" fillId="0" borderId="7" xfId="44" applyNumberFormat="1" applyFont="1" applyFill="1" applyBorder="1" applyAlignment="1">
      <alignment horizontal="right"/>
      <protection/>
    </xf>
    <xf numFmtId="41" fontId="5" fillId="0" borderId="0" xfId="44" applyNumberFormat="1" applyFont="1" applyFill="1" applyBorder="1">
      <alignment/>
      <protection/>
    </xf>
    <xf numFmtId="0" fontId="5" fillId="0" borderId="0" xfId="44" applyFont="1" applyFill="1" applyBorder="1">
      <alignment/>
      <protection/>
    </xf>
    <xf numFmtId="0" fontId="5" fillId="0" borderId="7" xfId="44" applyFont="1" applyFill="1" applyBorder="1">
      <alignment/>
      <protection/>
    </xf>
    <xf numFmtId="0" fontId="1" fillId="0" borderId="8" xfId="44" applyFont="1" applyFill="1" applyBorder="1" applyAlignment="1">
      <alignment horizontal="distributed"/>
      <protection/>
    </xf>
    <xf numFmtId="41" fontId="1" fillId="0" borderId="10" xfId="44" applyNumberFormat="1" applyFont="1" applyFill="1" applyBorder="1">
      <alignment/>
      <protection/>
    </xf>
    <xf numFmtId="0" fontId="1" fillId="0" borderId="10" xfId="44" applyFont="1" applyFill="1" applyBorder="1">
      <alignment/>
      <protection/>
    </xf>
    <xf numFmtId="0" fontId="1" fillId="0" borderId="11" xfId="44" applyFont="1" applyFill="1" applyBorder="1">
      <alignment/>
      <protection/>
    </xf>
    <xf numFmtId="0" fontId="1" fillId="0" borderId="0" xfId="44" applyFont="1" applyFill="1" applyBorder="1">
      <alignment/>
      <protection/>
    </xf>
    <xf numFmtId="0" fontId="1" fillId="0" borderId="0" xfId="44" applyFont="1" applyFill="1" applyBorder="1" applyAlignment="1">
      <alignment horizontal="distributed"/>
      <protection/>
    </xf>
    <xf numFmtId="38" fontId="6" fillId="0" borderId="0" xfId="18" applyFont="1" applyFill="1" applyAlignment="1">
      <alignment vertical="center"/>
    </xf>
    <xf numFmtId="0" fontId="1" fillId="0" borderId="0" xfId="45" applyFont="1" applyFill="1" applyAlignment="1">
      <alignment horizontal="right"/>
      <protection/>
    </xf>
    <xf numFmtId="183" fontId="1" fillId="0" borderId="12" xfId="18" applyNumberFormat="1" applyFont="1" applyFill="1" applyBorder="1" applyAlignment="1">
      <alignment horizontal="center" vertical="center"/>
    </xf>
    <xf numFmtId="183" fontId="1" fillId="0" borderId="12" xfId="18" applyNumberFormat="1" applyFont="1" applyFill="1" applyBorder="1" applyAlignment="1">
      <alignment vertical="center"/>
    </xf>
    <xf numFmtId="0" fontId="1" fillId="0" borderId="2" xfId="18" applyNumberFormat="1" applyFont="1" applyFill="1" applyBorder="1" applyAlignment="1">
      <alignment horizontal="distributed" vertical="center"/>
    </xf>
    <xf numFmtId="0" fontId="0" fillId="0" borderId="6" xfId="45" applyNumberFormat="1" applyFill="1" applyBorder="1" applyAlignment="1">
      <alignment horizontal="distributed" vertical="center"/>
      <protection/>
    </xf>
    <xf numFmtId="0" fontId="1" fillId="0" borderId="0" xfId="18" applyNumberFormat="1" applyFont="1" applyFill="1" applyBorder="1" applyAlignment="1">
      <alignment horizontal="distributed" vertical="center"/>
    </xf>
    <xf numFmtId="41" fontId="1" fillId="0" borderId="0" xfId="18" applyNumberFormat="1" applyFont="1" applyFill="1" applyBorder="1" applyAlignment="1">
      <alignment horizontal="center" vertical="center"/>
    </xf>
    <xf numFmtId="38" fontId="1" fillId="0" borderId="7" xfId="18" applyFont="1" applyFill="1" applyBorder="1" applyAlignment="1">
      <alignment horizontal="center" vertical="center"/>
    </xf>
    <xf numFmtId="183" fontId="1" fillId="0" borderId="0" xfId="18" applyNumberFormat="1" applyFont="1" applyFill="1" applyBorder="1" applyAlignment="1">
      <alignment vertical="center"/>
    </xf>
    <xf numFmtId="218" fontId="1" fillId="0" borderId="0" xfId="18" applyNumberFormat="1" applyFont="1" applyFill="1" applyBorder="1" applyAlignment="1">
      <alignment vertical="center"/>
    </xf>
    <xf numFmtId="38" fontId="1" fillId="0" borderId="8" xfId="18" applyFont="1" applyFill="1" applyBorder="1" applyAlignment="1">
      <alignment horizontal="distributed" vertical="center"/>
    </xf>
    <xf numFmtId="183" fontId="1" fillId="0" borderId="10" xfId="18" applyNumberFormat="1" applyFont="1" applyFill="1" applyBorder="1" applyAlignment="1">
      <alignment vertical="center"/>
    </xf>
    <xf numFmtId="0" fontId="1" fillId="0" borderId="0" xfId="46" applyFont="1" applyFill="1" applyAlignment="1">
      <alignment horizontal="right"/>
      <protection/>
    </xf>
    <xf numFmtId="0" fontId="1" fillId="0" borderId="0" xfId="46" applyFont="1" applyFill="1" applyAlignment="1">
      <alignment horizontal="left"/>
      <protection/>
    </xf>
    <xf numFmtId="38" fontId="1" fillId="0" borderId="2" xfId="18" applyFont="1" applyFill="1" applyBorder="1" applyAlignment="1">
      <alignment horizontal="distributed" vertical="center"/>
    </xf>
    <xf numFmtId="38" fontId="1" fillId="0" borderId="2" xfId="18" applyFont="1" applyFill="1" applyBorder="1" applyAlignment="1">
      <alignment horizontal="distributed" vertical="center"/>
    </xf>
    <xf numFmtId="38" fontId="1" fillId="0" borderId="29" xfId="18" applyFont="1" applyFill="1" applyBorder="1" applyAlignment="1">
      <alignment horizontal="distributed" vertical="center"/>
    </xf>
    <xf numFmtId="38" fontId="1" fillId="0" borderId="3" xfId="18" applyFont="1" applyFill="1" applyBorder="1" applyAlignment="1">
      <alignment vertical="center"/>
    </xf>
    <xf numFmtId="38" fontId="1" fillId="0" borderId="4" xfId="18" applyFont="1" applyFill="1" applyBorder="1" applyAlignment="1">
      <alignment vertical="center"/>
    </xf>
    <xf numFmtId="38" fontId="1" fillId="0" borderId="5" xfId="18" applyFont="1" applyFill="1" applyBorder="1" applyAlignment="1">
      <alignment vertical="center"/>
    </xf>
    <xf numFmtId="38" fontId="5" fillId="0" borderId="1" xfId="18" applyFont="1" applyFill="1" applyBorder="1" applyAlignment="1">
      <alignment horizontal="center" vertical="center"/>
    </xf>
    <xf numFmtId="0" fontId="13" fillId="0" borderId="0" xfId="46" applyFont="1" applyFill="1" applyBorder="1" applyAlignment="1">
      <alignment horizontal="center" vertical="center"/>
      <protection/>
    </xf>
    <xf numFmtId="38" fontId="5" fillId="0" borderId="6" xfId="18" applyFont="1" applyFill="1" applyBorder="1" applyAlignment="1">
      <alignment vertical="center"/>
    </xf>
    <xf numFmtId="181" fontId="5" fillId="0" borderId="0" xfId="18" applyNumberFormat="1" applyFont="1" applyFill="1" applyAlignment="1">
      <alignment vertical="center"/>
    </xf>
    <xf numFmtId="181" fontId="5" fillId="0" borderId="6" xfId="18" applyNumberFormat="1" applyFont="1" applyFill="1" applyBorder="1" applyAlignment="1">
      <alignment horizontal="distributed" vertical="center"/>
    </xf>
    <xf numFmtId="181" fontId="5" fillId="0" borderId="1" xfId="18" applyNumberFormat="1" applyFont="1" applyFill="1" applyBorder="1" applyAlignment="1">
      <alignment vertical="center"/>
    </xf>
    <xf numFmtId="181" fontId="5" fillId="0" borderId="0" xfId="18" applyNumberFormat="1" applyFont="1" applyFill="1" applyBorder="1" applyAlignment="1">
      <alignment vertical="center"/>
    </xf>
    <xf numFmtId="181" fontId="5" fillId="0" borderId="7" xfId="18" applyNumberFormat="1" applyFont="1" applyFill="1" applyBorder="1" applyAlignment="1">
      <alignment vertical="center"/>
    </xf>
    <xf numFmtId="181" fontId="1" fillId="0" borderId="1" xfId="18" applyNumberFormat="1" applyFont="1" applyFill="1" applyBorder="1" applyAlignment="1">
      <alignment vertical="center"/>
    </xf>
    <xf numFmtId="181" fontId="1" fillId="0" borderId="0" xfId="18" applyNumberFormat="1" applyFont="1" applyFill="1" applyBorder="1" applyAlignment="1">
      <alignment vertical="center"/>
    </xf>
    <xf numFmtId="181" fontId="1" fillId="0" borderId="7" xfId="18" applyNumberFormat="1" applyFont="1" applyFill="1" applyBorder="1" applyAlignment="1">
      <alignment vertical="center"/>
    </xf>
    <xf numFmtId="38" fontId="5" fillId="0" borderId="8" xfId="18" applyFont="1" applyFill="1" applyBorder="1" applyAlignment="1">
      <alignment horizontal="distributed" vertical="center"/>
    </xf>
    <xf numFmtId="38" fontId="5" fillId="0" borderId="10" xfId="18" applyFont="1" applyFill="1" applyBorder="1" applyAlignment="1">
      <alignment horizontal="center" vertical="center"/>
    </xf>
    <xf numFmtId="0" fontId="13" fillId="0" borderId="10" xfId="46" applyFont="1" applyFill="1" applyBorder="1" applyAlignment="1">
      <alignment horizontal="center" vertical="center"/>
      <protection/>
    </xf>
    <xf numFmtId="38" fontId="5" fillId="0" borderId="10" xfId="18" applyFont="1" applyFill="1" applyBorder="1" applyAlignment="1">
      <alignment vertical="center"/>
    </xf>
    <xf numFmtId="38" fontId="5" fillId="0" borderId="11" xfId="18" applyFont="1" applyFill="1" applyBorder="1" applyAlignment="1">
      <alignment vertical="center"/>
    </xf>
    <xf numFmtId="38" fontId="5" fillId="0" borderId="9" xfId="18" applyFont="1" applyFill="1" applyBorder="1" applyAlignment="1">
      <alignment vertical="center"/>
    </xf>
    <xf numFmtId="38" fontId="1" fillId="0" borderId="11" xfId="18" applyFont="1" applyFill="1" applyBorder="1" applyAlignment="1">
      <alignment horizontal="center" vertical="center"/>
    </xf>
    <xf numFmtId="41" fontId="1" fillId="0" borderId="30" xfId="18" applyNumberFormat="1" applyFont="1" applyFill="1" applyBorder="1" applyAlignment="1">
      <alignment vertical="center"/>
    </xf>
    <xf numFmtId="41" fontId="1" fillId="0" borderId="31" xfId="18" applyNumberFormat="1" applyFont="1" applyFill="1" applyBorder="1" applyAlignment="1">
      <alignment vertical="center"/>
    </xf>
    <xf numFmtId="41" fontId="1" fillId="0" borderId="26" xfId="18" applyNumberFormat="1" applyFont="1" applyFill="1" applyBorder="1" applyAlignment="1">
      <alignment vertical="center"/>
    </xf>
    <xf numFmtId="0" fontId="1" fillId="0" borderId="0" xfId="47" applyFont="1" applyFill="1" applyBorder="1" applyAlignment="1">
      <alignment vertical="center"/>
      <protection/>
    </xf>
    <xf numFmtId="0" fontId="6" fillId="0" borderId="0" xfId="47" applyFont="1" applyFill="1">
      <alignment/>
      <protection/>
    </xf>
    <xf numFmtId="0" fontId="1" fillId="0" borderId="0" xfId="47" applyFont="1" applyFill="1" applyAlignment="1">
      <alignment vertical="center"/>
      <protection/>
    </xf>
    <xf numFmtId="0" fontId="1" fillId="0" borderId="2" xfId="47" applyFont="1" applyFill="1" applyBorder="1" applyAlignment="1">
      <alignment horizontal="distributed" vertical="center"/>
      <protection/>
    </xf>
    <xf numFmtId="0" fontId="1" fillId="0" borderId="13" xfId="47" applyFont="1" applyFill="1" applyBorder="1" applyAlignment="1">
      <alignment vertical="center"/>
      <protection/>
    </xf>
    <xf numFmtId="0" fontId="1" fillId="0" borderId="3" xfId="47" applyFont="1" applyFill="1" applyBorder="1" applyAlignment="1">
      <alignment vertical="center"/>
      <protection/>
    </xf>
    <xf numFmtId="0" fontId="1" fillId="0" borderId="4" xfId="47" applyFont="1" applyFill="1" applyBorder="1" applyAlignment="1">
      <alignment vertical="center"/>
      <protection/>
    </xf>
    <xf numFmtId="0" fontId="1" fillId="0" borderId="5" xfId="47" applyFont="1" applyFill="1" applyBorder="1" applyAlignment="1">
      <alignment horizontal="right" vertical="center"/>
      <protection/>
    </xf>
    <xf numFmtId="0" fontId="1" fillId="0" borderId="6" xfId="47" applyFont="1" applyFill="1" applyBorder="1" applyAlignment="1">
      <alignment horizontal="distributed" vertical="center"/>
      <protection/>
    </xf>
    <xf numFmtId="176" fontId="1" fillId="0" borderId="1" xfId="47" applyNumberFormat="1" applyFont="1" applyFill="1" applyBorder="1" applyAlignment="1">
      <alignment vertical="center"/>
      <protection/>
    </xf>
    <xf numFmtId="176" fontId="1" fillId="0" borderId="0" xfId="47" applyNumberFormat="1" applyFont="1" applyFill="1" applyBorder="1" applyAlignment="1">
      <alignment vertical="center"/>
      <protection/>
    </xf>
    <xf numFmtId="197" fontId="1" fillId="0" borderId="0" xfId="47" applyNumberFormat="1" applyFont="1" applyFill="1" applyBorder="1" applyAlignment="1">
      <alignment vertical="center"/>
      <protection/>
    </xf>
    <xf numFmtId="176" fontId="1" fillId="0" borderId="7" xfId="47" applyNumberFormat="1" applyFont="1" applyFill="1" applyBorder="1" applyAlignment="1">
      <alignment vertical="center"/>
      <protection/>
    </xf>
    <xf numFmtId="0" fontId="5" fillId="0" borderId="0" xfId="47" applyFont="1" applyFill="1" applyBorder="1" applyAlignment="1">
      <alignment vertical="center"/>
      <protection/>
    </xf>
    <xf numFmtId="0" fontId="5" fillId="0" borderId="6" xfId="47" applyFont="1" applyFill="1" applyBorder="1" applyAlignment="1">
      <alignment horizontal="distributed" vertical="center"/>
      <protection/>
    </xf>
    <xf numFmtId="176" fontId="5" fillId="0" borderId="0" xfId="47" applyNumberFormat="1" applyFont="1" applyFill="1" applyBorder="1" applyAlignment="1">
      <alignment vertical="center"/>
      <protection/>
    </xf>
    <xf numFmtId="197" fontId="5" fillId="0" borderId="0" xfId="47" applyNumberFormat="1" applyFont="1" applyFill="1" applyBorder="1" applyAlignment="1">
      <alignment vertical="center"/>
      <protection/>
    </xf>
    <xf numFmtId="176" fontId="5" fillId="0" borderId="7" xfId="47" applyNumberFormat="1" applyFont="1" applyFill="1" applyBorder="1" applyAlignment="1">
      <alignment vertical="center"/>
      <protection/>
    </xf>
    <xf numFmtId="0" fontId="5" fillId="0" borderId="0" xfId="47" applyFont="1" applyFill="1" applyAlignment="1">
      <alignment vertical="center"/>
      <protection/>
    </xf>
    <xf numFmtId="0" fontId="1" fillId="0" borderId="6" xfId="47" applyFont="1" applyFill="1" applyBorder="1" applyAlignment="1">
      <alignment vertical="center"/>
      <protection/>
    </xf>
    <xf numFmtId="0" fontId="1" fillId="0" borderId="6" xfId="47" applyFont="1" applyFill="1" applyBorder="1" applyAlignment="1">
      <alignment horizontal="right" vertical="center"/>
      <protection/>
    </xf>
    <xf numFmtId="0" fontId="1" fillId="0" borderId="8" xfId="47" applyFont="1" applyFill="1" applyBorder="1" applyAlignment="1">
      <alignment vertical="center"/>
      <protection/>
    </xf>
    <xf numFmtId="0" fontId="1" fillId="0" borderId="9" xfId="47" applyFont="1" applyFill="1" applyBorder="1" applyAlignment="1">
      <alignment vertical="center"/>
      <protection/>
    </xf>
    <xf numFmtId="0" fontId="1" fillId="0" borderId="10" xfId="47" applyFont="1" applyFill="1" applyBorder="1" applyAlignment="1">
      <alignment vertical="center"/>
      <protection/>
    </xf>
    <xf numFmtId="189" fontId="1" fillId="0" borderId="10" xfId="47" applyNumberFormat="1" applyFont="1" applyFill="1" applyBorder="1" applyAlignment="1">
      <alignment vertical="center"/>
      <protection/>
    </xf>
    <xf numFmtId="0" fontId="1" fillId="0" borderId="11" xfId="47" applyFont="1" applyFill="1" applyBorder="1" applyAlignment="1">
      <alignment vertical="center"/>
      <protection/>
    </xf>
    <xf numFmtId="0" fontId="15" fillId="0" borderId="0" xfId="48" applyFont="1" applyFill="1" applyBorder="1">
      <alignment/>
      <protection/>
    </xf>
    <xf numFmtId="0" fontId="6" fillId="0" borderId="0" xfId="48" applyFont="1" applyFill="1" applyBorder="1">
      <alignment/>
      <protection/>
    </xf>
    <xf numFmtId="0" fontId="16" fillId="0" borderId="0" xfId="48" applyFont="1" applyFill="1" applyBorder="1">
      <alignment/>
      <protection/>
    </xf>
    <xf numFmtId="0" fontId="1" fillId="0" borderId="0" xfId="48" applyFont="1" applyFill="1" applyBorder="1">
      <alignment/>
      <protection/>
    </xf>
    <xf numFmtId="0" fontId="1" fillId="0" borderId="0" xfId="48" applyFont="1" applyFill="1" applyBorder="1" applyAlignment="1">
      <alignment horizontal="right"/>
      <protection/>
    </xf>
    <xf numFmtId="0" fontId="1" fillId="0" borderId="16" xfId="48" applyFont="1" applyFill="1" applyBorder="1" applyAlignment="1">
      <alignment horizontal="distributed" vertical="center"/>
      <protection/>
    </xf>
    <xf numFmtId="0" fontId="1" fillId="0" borderId="16" xfId="48" applyFont="1" applyFill="1" applyBorder="1" applyAlignment="1">
      <alignment horizontal="center" vertical="distributed" textRotation="255"/>
      <protection/>
    </xf>
    <xf numFmtId="0" fontId="1" fillId="0" borderId="16" xfId="48" applyFont="1" applyFill="1" applyBorder="1" applyAlignment="1">
      <alignment horizontal="center" vertical="distributed" textRotation="255" wrapText="1"/>
      <protection/>
    </xf>
    <xf numFmtId="0" fontId="1" fillId="0" borderId="1" xfId="48" applyFont="1" applyFill="1" applyBorder="1" applyAlignment="1">
      <alignment horizontal="center" vertical="center"/>
      <protection/>
    </xf>
    <xf numFmtId="0" fontId="1" fillId="0" borderId="5" xfId="48" applyFont="1" applyFill="1" applyBorder="1">
      <alignment/>
      <protection/>
    </xf>
    <xf numFmtId="0" fontId="1" fillId="0" borderId="0" xfId="48" applyFont="1" applyFill="1" applyBorder="1" applyAlignment="1">
      <alignment/>
      <protection/>
    </xf>
    <xf numFmtId="0" fontId="1" fillId="0" borderId="4" xfId="48" applyFont="1" applyFill="1" applyBorder="1" applyAlignment="1">
      <alignment/>
      <protection/>
    </xf>
    <xf numFmtId="0" fontId="1" fillId="0" borderId="0" xfId="48" applyFont="1" applyFill="1" applyBorder="1" applyAlignment="1">
      <alignment horizontal="right" vertical="distributed" wrapText="1"/>
      <protection/>
    </xf>
    <xf numFmtId="0" fontId="1" fillId="0" borderId="7" xfId="48" applyFont="1" applyFill="1" applyBorder="1" applyAlignment="1">
      <alignment horizontal="distributed" vertical="distributed"/>
      <protection/>
    </xf>
    <xf numFmtId="41" fontId="1" fillId="0" borderId="0" xfId="48" applyNumberFormat="1" applyFont="1" applyFill="1" applyBorder="1" applyAlignment="1">
      <alignment vertical="center"/>
      <protection/>
    </xf>
    <xf numFmtId="0" fontId="1" fillId="0" borderId="1" xfId="48" applyFont="1" applyFill="1" applyBorder="1" applyAlignment="1">
      <alignment horizontal="right" vertical="distributed" wrapText="1"/>
      <protection/>
    </xf>
    <xf numFmtId="41" fontId="1" fillId="0" borderId="7" xfId="48" applyNumberFormat="1" applyFont="1" applyFill="1" applyBorder="1" applyAlignment="1">
      <alignment vertical="center"/>
      <protection/>
    </xf>
    <xf numFmtId="0" fontId="1" fillId="0" borderId="7" xfId="48" applyFont="1" applyFill="1" applyBorder="1" applyAlignment="1">
      <alignment horizontal="center"/>
      <protection/>
    </xf>
    <xf numFmtId="0" fontId="1" fillId="0" borderId="1" xfId="48" applyFont="1" applyFill="1" applyBorder="1" applyAlignment="1">
      <alignment horizontal="center" vertical="distributed" textRotation="255"/>
      <protection/>
    </xf>
    <xf numFmtId="0" fontId="5" fillId="0" borderId="11" xfId="48" applyFont="1" applyFill="1" applyBorder="1" applyAlignment="1">
      <alignment horizontal="distributed" vertical="distributed"/>
      <protection/>
    </xf>
    <xf numFmtId="41" fontId="5" fillId="0" borderId="10" xfId="48" applyNumberFormat="1" applyFont="1" applyFill="1" applyBorder="1" applyAlignment="1">
      <alignment vertical="center"/>
      <protection/>
    </xf>
    <xf numFmtId="41" fontId="5" fillId="0" borderId="11" xfId="48" applyNumberFormat="1" applyFont="1" applyFill="1" applyBorder="1" applyAlignment="1">
      <alignment vertical="center"/>
      <protection/>
    </xf>
    <xf numFmtId="0" fontId="10" fillId="0" borderId="0" xfId="48" applyFont="1" applyFill="1" applyBorder="1" applyAlignment="1">
      <alignment/>
      <protection/>
    </xf>
    <xf numFmtId="0" fontId="5" fillId="0" borderId="0" xfId="48" applyFont="1" applyFill="1" applyBorder="1" applyAlignment="1">
      <alignment/>
      <protection/>
    </xf>
    <xf numFmtId="0" fontId="10" fillId="0" borderId="0" xfId="48" applyFont="1" applyFill="1" applyBorder="1">
      <alignment/>
      <protection/>
    </xf>
    <xf numFmtId="0" fontId="1" fillId="0" borderId="0" xfId="48" applyFont="1" applyFill="1" applyBorder="1" applyAlignment="1">
      <alignment horizontal="distributed"/>
      <protection/>
    </xf>
    <xf numFmtId="0" fontId="16" fillId="0" borderId="0" xfId="48" applyFont="1" applyFill="1" applyBorder="1" applyAlignment="1">
      <alignment horizontal="distributed"/>
      <protection/>
    </xf>
    <xf numFmtId="0" fontId="1" fillId="0" borderId="32" xfId="30" applyFont="1" applyFill="1" applyBorder="1" applyAlignment="1">
      <alignment horizontal="center" vertical="center"/>
      <protection/>
    </xf>
    <xf numFmtId="0" fontId="1" fillId="0" borderId="30" xfId="30" applyFont="1" applyFill="1" applyBorder="1" applyAlignment="1">
      <alignment horizontal="center" vertical="center"/>
      <protection/>
    </xf>
    <xf numFmtId="0" fontId="1" fillId="0" borderId="26" xfId="30" applyFont="1" applyFill="1" applyBorder="1" applyAlignment="1">
      <alignment horizontal="center" vertical="center"/>
      <protection/>
    </xf>
    <xf numFmtId="0" fontId="1" fillId="0" borderId="33" xfId="30" applyFont="1" applyFill="1" applyBorder="1" applyAlignment="1">
      <alignment horizontal="distributed" vertical="center"/>
      <protection/>
    </xf>
    <xf numFmtId="0" fontId="1" fillId="0" borderId="32" xfId="30" applyFont="1" applyFill="1" applyBorder="1" applyAlignment="1">
      <alignment horizontal="distributed" vertical="center"/>
      <protection/>
    </xf>
    <xf numFmtId="0" fontId="1" fillId="0" borderId="1" xfId="30" applyFont="1" applyFill="1" applyBorder="1" applyAlignment="1">
      <alignment horizontal="distributed" vertical="center"/>
      <protection/>
    </xf>
    <xf numFmtId="0" fontId="1" fillId="0" borderId="7" xfId="30" applyFont="1" applyFill="1" applyBorder="1" applyAlignment="1">
      <alignment horizontal="distributed" vertical="center"/>
      <protection/>
    </xf>
    <xf numFmtId="0" fontId="1" fillId="0" borderId="30" xfId="30" applyFont="1" applyFill="1" applyBorder="1" applyAlignment="1">
      <alignment horizontal="distributed" vertical="center"/>
      <protection/>
    </xf>
    <xf numFmtId="0" fontId="1" fillId="0" borderId="26" xfId="30" applyFont="1" applyFill="1" applyBorder="1" applyAlignment="1">
      <alignment horizontal="distributed" vertical="center"/>
      <protection/>
    </xf>
    <xf numFmtId="0" fontId="1" fillId="0" borderId="12" xfId="30" applyFont="1" applyFill="1" applyBorder="1" applyAlignment="1">
      <alignment horizontal="distributed" vertical="center" wrapText="1"/>
      <protection/>
    </xf>
    <xf numFmtId="0" fontId="1" fillId="0" borderId="2" xfId="30" applyFont="1" applyFill="1" applyBorder="1" applyAlignment="1">
      <alignment horizontal="distributed" vertical="center" wrapText="1"/>
      <protection/>
    </xf>
    <xf numFmtId="0" fontId="1" fillId="0" borderId="12" xfId="30" applyFont="1" applyFill="1" applyBorder="1" applyAlignment="1">
      <alignment horizontal="distributed" vertical="center"/>
      <protection/>
    </xf>
    <xf numFmtId="0" fontId="1" fillId="0" borderId="2" xfId="30" applyFont="1" applyFill="1" applyBorder="1" applyAlignment="1">
      <alignment horizontal="distributed" vertical="center"/>
      <protection/>
    </xf>
    <xf numFmtId="0" fontId="1" fillId="0" borderId="33" xfId="30" applyFont="1" applyFill="1" applyBorder="1" applyAlignment="1">
      <alignment horizontal="center" vertical="center"/>
      <protection/>
    </xf>
    <xf numFmtId="0" fontId="1" fillId="0" borderId="15" xfId="29" applyFont="1" applyFill="1" applyBorder="1" applyAlignment="1">
      <alignment horizontal="distributed" vertical="center"/>
      <protection/>
    </xf>
    <xf numFmtId="0" fontId="0" fillId="0" borderId="16" xfId="29" applyFill="1" applyBorder="1" applyAlignment="1">
      <alignment/>
      <protection/>
    </xf>
    <xf numFmtId="0" fontId="1" fillId="0" borderId="34" xfId="29" applyFont="1" applyFill="1" applyBorder="1" applyAlignment="1">
      <alignment horizontal="distributed" vertical="center" wrapText="1"/>
      <protection/>
    </xf>
    <xf numFmtId="0" fontId="1" fillId="0" borderId="35" xfId="29" applyFont="1" applyFill="1" applyBorder="1" applyAlignment="1">
      <alignment horizontal="distributed" vertical="center" wrapText="1"/>
      <protection/>
    </xf>
    <xf numFmtId="0" fontId="1" fillId="0" borderId="15" xfId="29" applyFont="1" applyFill="1" applyBorder="1" applyAlignment="1">
      <alignment horizontal="distributed" vertical="center" wrapText="1"/>
      <protection/>
    </xf>
    <xf numFmtId="0" fontId="1" fillId="0" borderId="16" xfId="29" applyFont="1" applyFill="1" applyBorder="1" applyAlignment="1">
      <alignment horizontal="distributed" vertical="center" wrapText="1"/>
      <protection/>
    </xf>
    <xf numFmtId="0" fontId="1" fillId="0" borderId="12" xfId="29" applyFont="1" applyFill="1" applyBorder="1" applyAlignment="1">
      <alignment horizontal="center" vertical="center"/>
      <protection/>
    </xf>
    <xf numFmtId="0" fontId="1" fillId="0" borderId="2" xfId="29" applyFont="1" applyFill="1" applyBorder="1" applyAlignment="1">
      <alignment horizontal="center" vertical="center"/>
      <protection/>
    </xf>
    <xf numFmtId="0" fontId="1" fillId="0" borderId="36" xfId="29" applyFont="1" applyFill="1" applyBorder="1" applyAlignment="1">
      <alignment horizontal="center" vertical="center"/>
      <protection/>
    </xf>
    <xf numFmtId="0" fontId="0" fillId="0" borderId="16" xfId="29" applyFill="1" applyBorder="1" applyAlignment="1">
      <alignment horizontal="distributed" vertical="center"/>
      <protection/>
    </xf>
    <xf numFmtId="0" fontId="9" fillId="0" borderId="7" xfId="30" applyFont="1" applyFill="1" applyBorder="1" applyAlignment="1">
      <alignment horizontal="distributed" vertical="center"/>
      <protection/>
    </xf>
    <xf numFmtId="0" fontId="0" fillId="0" borderId="7" xfId="30" applyFill="1" applyBorder="1" applyAlignment="1">
      <alignment horizontal="distributed" vertical="center"/>
      <protection/>
    </xf>
    <xf numFmtId="0" fontId="0" fillId="0" borderId="26" xfId="29" applyFill="1" applyBorder="1" applyAlignment="1">
      <alignment/>
      <protection/>
    </xf>
    <xf numFmtId="0" fontId="1" fillId="0" borderId="33" xfId="29" applyFont="1" applyFill="1" applyBorder="1" applyAlignment="1">
      <alignment horizontal="distributed" vertical="center"/>
      <protection/>
    </xf>
    <xf numFmtId="0" fontId="0" fillId="0" borderId="32" xfId="29" applyFill="1" applyBorder="1" applyAlignment="1">
      <alignment/>
      <protection/>
    </xf>
    <xf numFmtId="0" fontId="0" fillId="0" borderId="30" xfId="29" applyFill="1" applyBorder="1" applyAlignment="1">
      <alignment/>
      <protection/>
    </xf>
    <xf numFmtId="0" fontId="0" fillId="0" borderId="32" xfId="28" applyFill="1" applyBorder="1" applyAlignment="1">
      <alignment horizontal="distributed" vertical="center"/>
      <protection/>
    </xf>
    <xf numFmtId="0" fontId="0" fillId="0" borderId="30" xfId="28" applyFill="1" applyBorder="1" applyAlignment="1">
      <alignment horizontal="distributed" vertical="center"/>
      <protection/>
    </xf>
    <xf numFmtId="0" fontId="0" fillId="0" borderId="26" xfId="28" applyFill="1" applyBorder="1" applyAlignment="1">
      <alignment horizontal="distributed" vertical="center"/>
      <protection/>
    </xf>
    <xf numFmtId="0" fontId="1" fillId="0" borderId="32" xfId="28" applyFont="1" applyFill="1" applyBorder="1" applyAlignment="1">
      <alignment horizontal="distributed" vertical="center"/>
      <protection/>
    </xf>
    <xf numFmtId="0" fontId="1" fillId="0" borderId="26" xfId="28" applyFont="1" applyFill="1" applyBorder="1" applyAlignment="1">
      <alignment horizontal="distributed" vertical="center"/>
      <protection/>
    </xf>
    <xf numFmtId="58" fontId="1" fillId="0" borderId="10" xfId="29" applyNumberFormat="1" applyFont="1" applyFill="1" applyBorder="1" applyAlignment="1">
      <alignment/>
      <protection/>
    </xf>
    <xf numFmtId="0" fontId="0" fillId="0" borderId="10" xfId="29" applyFill="1" applyBorder="1" applyAlignment="1">
      <alignment/>
      <protection/>
    </xf>
    <xf numFmtId="0" fontId="0" fillId="0" borderId="7" xfId="29" applyFill="1" applyBorder="1" applyAlignment="1">
      <alignment horizontal="distributed" vertical="center"/>
      <protection/>
    </xf>
    <xf numFmtId="0" fontId="9" fillId="0" borderId="7" xfId="29" applyFont="1" applyFill="1" applyBorder="1" applyAlignment="1">
      <alignment horizontal="distributed" vertical="center"/>
      <protection/>
    </xf>
    <xf numFmtId="0" fontId="1" fillId="0" borderId="33" xfId="28" applyFont="1" applyFill="1" applyBorder="1" applyAlignment="1">
      <alignment horizontal="distributed" vertical="center"/>
      <protection/>
    </xf>
    <xf numFmtId="49" fontId="1" fillId="0" borderId="1" xfId="22" applyFont="1" applyFill="1" applyBorder="1" applyAlignment="1">
      <alignment horizontal="distributed" vertical="center"/>
      <protection/>
    </xf>
    <xf numFmtId="0" fontId="9" fillId="0" borderId="7" xfId="28" applyFont="1" applyFill="1" applyBorder="1" applyAlignment="1">
      <alignment horizontal="distributed" vertical="center"/>
      <protection/>
    </xf>
    <xf numFmtId="0" fontId="1" fillId="0" borderId="15" xfId="28" applyFont="1" applyFill="1" applyBorder="1" applyAlignment="1">
      <alignment horizontal="center" vertical="center" wrapText="1"/>
      <protection/>
    </xf>
    <xf numFmtId="0" fontId="0" fillId="0" borderId="16" xfId="28" applyFill="1" applyBorder="1" applyAlignment="1">
      <alignment horizontal="center" vertical="center" wrapText="1"/>
      <protection/>
    </xf>
    <xf numFmtId="58" fontId="1" fillId="0" borderId="10" xfId="28" applyNumberFormat="1" applyFont="1" applyFill="1" applyBorder="1" applyAlignment="1">
      <alignment horizontal="right"/>
      <protection/>
    </xf>
    <xf numFmtId="49" fontId="5" fillId="0" borderId="1" xfId="22" applyFont="1" applyFill="1" applyBorder="1" applyAlignment="1">
      <alignment horizontal="distributed" vertical="center"/>
      <protection/>
    </xf>
    <xf numFmtId="49" fontId="5" fillId="0" borderId="7" xfId="22" applyFont="1" applyFill="1" applyBorder="1" applyAlignment="1">
      <alignment horizontal="distributed" vertical="center"/>
      <protection/>
    </xf>
    <xf numFmtId="0" fontId="1" fillId="0" borderId="12" xfId="25" applyFont="1" applyFill="1" applyBorder="1" applyAlignment="1">
      <alignment horizontal="center" vertical="center"/>
      <protection/>
    </xf>
    <xf numFmtId="0" fontId="1" fillId="0" borderId="2" xfId="25" applyFont="1" applyFill="1" applyBorder="1" applyAlignment="1">
      <alignment horizontal="center" vertical="center"/>
      <protection/>
    </xf>
    <xf numFmtId="58" fontId="1" fillId="0" borderId="10" xfId="25" applyNumberFormat="1" applyFont="1" applyFill="1" applyBorder="1" applyAlignment="1">
      <alignment horizontal="center" vertical="center"/>
      <protection/>
    </xf>
    <xf numFmtId="0" fontId="1" fillId="0" borderId="12" xfId="25" applyFont="1" applyFill="1" applyBorder="1" applyAlignment="1">
      <alignment horizontal="center" vertical="center" wrapText="1"/>
      <protection/>
    </xf>
    <xf numFmtId="0" fontId="1" fillId="0" borderId="2" xfId="25" applyFont="1" applyFill="1" applyBorder="1" applyAlignment="1">
      <alignment horizontal="center" vertical="center" wrapText="1"/>
      <protection/>
    </xf>
    <xf numFmtId="0" fontId="5" fillId="0" borderId="1" xfId="26" applyFont="1" applyFill="1" applyBorder="1" applyAlignment="1">
      <alignment horizontal="distributed" vertical="center"/>
      <protection/>
    </xf>
    <xf numFmtId="0" fontId="5" fillId="0" borderId="7" xfId="26" applyFont="1" applyFill="1" applyBorder="1" applyAlignment="1">
      <alignment horizontal="distributed" vertical="center"/>
      <protection/>
    </xf>
    <xf numFmtId="0" fontId="1" fillId="0" borderId="36" xfId="26" applyFont="1" applyFill="1" applyBorder="1" applyAlignment="1">
      <alignment horizontal="center" vertical="center"/>
      <protection/>
    </xf>
    <xf numFmtId="0" fontId="1" fillId="0" borderId="27" xfId="26" applyFont="1" applyFill="1" applyBorder="1" applyAlignment="1">
      <alignment horizontal="center" vertical="center"/>
      <protection/>
    </xf>
    <xf numFmtId="0" fontId="1" fillId="0" borderId="12" xfId="27" applyFont="1" applyBorder="1" applyAlignment="1">
      <alignment horizontal="center" vertical="center"/>
      <protection/>
    </xf>
    <xf numFmtId="0" fontId="1" fillId="0" borderId="2" xfId="27" applyFont="1" applyBorder="1" applyAlignment="1">
      <alignment horizontal="center" vertical="center"/>
      <protection/>
    </xf>
    <xf numFmtId="0" fontId="1" fillId="0" borderId="12" xfId="27" applyFont="1" applyBorder="1" applyAlignment="1">
      <alignment horizontal="distributed" vertical="center" wrapText="1"/>
      <protection/>
    </xf>
    <xf numFmtId="0" fontId="1" fillId="0" borderId="2" xfId="27" applyFont="1" applyBorder="1" applyAlignment="1">
      <alignment horizontal="distributed" vertical="center" wrapText="1"/>
      <protection/>
    </xf>
    <xf numFmtId="0" fontId="1" fillId="0" borderId="0" xfId="27" applyFont="1" applyAlignment="1">
      <alignment horizontal="center" vertical="center"/>
      <protection/>
    </xf>
    <xf numFmtId="49" fontId="1" fillId="0" borderId="1" xfId="20" applyFont="1" applyFill="1" applyBorder="1" applyAlignment="1">
      <alignment horizontal="distributed" vertical="center"/>
      <protection/>
    </xf>
    <xf numFmtId="0" fontId="0" fillId="0" borderId="7" xfId="28" applyFill="1" applyBorder="1" applyAlignment="1">
      <alignment horizontal="distributed" vertical="center"/>
      <protection/>
    </xf>
    <xf numFmtId="49" fontId="1" fillId="0" borderId="7" xfId="20" applyFont="1" applyFill="1" applyBorder="1" applyAlignment="1">
      <alignment horizontal="distributed" vertical="center"/>
      <protection/>
    </xf>
    <xf numFmtId="49" fontId="1" fillId="0" borderId="9" xfId="20" applyFont="1" applyFill="1" applyBorder="1" applyAlignment="1">
      <alignment horizontal="distributed" vertical="center"/>
      <protection/>
    </xf>
    <xf numFmtId="49" fontId="1" fillId="0" borderId="11" xfId="20" applyFont="1" applyFill="1" applyBorder="1" applyAlignment="1">
      <alignment horizontal="distributed" vertical="center"/>
      <protection/>
    </xf>
    <xf numFmtId="49" fontId="5" fillId="0" borderId="1" xfId="20" applyFont="1" applyFill="1" applyBorder="1" applyAlignment="1">
      <alignment horizontal="distributed" vertical="center"/>
      <protection/>
    </xf>
    <xf numFmtId="49" fontId="5" fillId="0" borderId="7" xfId="20" applyFont="1" applyFill="1" applyBorder="1" applyAlignment="1">
      <alignment horizontal="distributed" vertical="center"/>
      <protection/>
    </xf>
    <xf numFmtId="0" fontId="1" fillId="0" borderId="36" xfId="32" applyFont="1" applyBorder="1" applyAlignment="1">
      <alignment horizontal="distributed" vertical="center"/>
      <protection/>
    </xf>
    <xf numFmtId="0" fontId="1" fillId="0" borderId="37" xfId="32" applyFont="1" applyBorder="1" applyAlignment="1">
      <alignment horizontal="distributed" vertical="center"/>
      <protection/>
    </xf>
    <xf numFmtId="0" fontId="1" fillId="0" borderId="38" xfId="32" applyFont="1" applyBorder="1" applyAlignment="1">
      <alignment horizontal="distributed" vertical="center"/>
      <protection/>
    </xf>
    <xf numFmtId="0" fontId="1" fillId="0" borderId="36" xfId="33" applyFont="1" applyFill="1" applyBorder="1" applyAlignment="1">
      <alignment horizontal="distributed" vertical="center"/>
      <protection/>
    </xf>
    <xf numFmtId="0" fontId="1" fillId="0" borderId="27" xfId="33" applyFont="1" applyFill="1" applyBorder="1" applyAlignment="1">
      <alignment horizontal="distributed" vertical="center"/>
      <protection/>
    </xf>
    <xf numFmtId="38" fontId="5" fillId="0" borderId="1" xfId="18" applyFont="1" applyFill="1" applyBorder="1" applyAlignment="1">
      <alignment horizontal="distributed" vertical="center"/>
    </xf>
    <xf numFmtId="0" fontId="0" fillId="0" borderId="7" xfId="33" applyFill="1" applyBorder="1" applyAlignment="1">
      <alignment horizontal="distributed"/>
      <protection/>
    </xf>
    <xf numFmtId="0" fontId="1" fillId="0" borderId="12" xfId="33" applyFont="1" applyFill="1" applyBorder="1" applyAlignment="1">
      <alignment horizontal="distributed" vertical="center" wrapText="1"/>
      <protection/>
    </xf>
    <xf numFmtId="0" fontId="5" fillId="0" borderId="1" xfId="33" applyFont="1" applyFill="1" applyBorder="1" applyAlignment="1">
      <alignment horizontal="distributed" vertical="center"/>
      <protection/>
    </xf>
    <xf numFmtId="0" fontId="1" fillId="0" borderId="13" xfId="34" applyFont="1" applyFill="1" applyBorder="1" applyAlignment="1">
      <alignment horizontal="center" vertical="center" wrapText="1"/>
      <protection/>
    </xf>
    <xf numFmtId="0" fontId="1" fillId="0" borderId="16" xfId="34" applyFont="1" applyFill="1" applyBorder="1" applyAlignment="1">
      <alignment horizontal="center" vertical="center" wrapText="1"/>
      <protection/>
    </xf>
    <xf numFmtId="0" fontId="5" fillId="0" borderId="1" xfId="34" applyFont="1" applyFill="1" applyBorder="1" applyAlignment="1">
      <alignment horizontal="distributed" vertical="center" wrapText="1"/>
      <protection/>
    </xf>
    <xf numFmtId="0" fontId="5" fillId="0" borderId="0" xfId="34" applyFont="1" applyFill="1" applyBorder="1" applyAlignment="1">
      <alignment horizontal="distributed" vertical="center" wrapText="1"/>
      <protection/>
    </xf>
    <xf numFmtId="0" fontId="1" fillId="0" borderId="33" xfId="34" applyFont="1" applyFill="1" applyBorder="1" applyAlignment="1">
      <alignment horizontal="distributed" vertical="center" wrapText="1"/>
      <protection/>
    </xf>
    <xf numFmtId="0" fontId="1" fillId="0" borderId="32" xfId="34" applyFont="1" applyFill="1" applyBorder="1" applyAlignment="1">
      <alignment horizontal="distributed" vertical="center" wrapText="1"/>
      <protection/>
    </xf>
    <xf numFmtId="0" fontId="1" fillId="0" borderId="1" xfId="34" applyFont="1" applyFill="1" applyBorder="1" applyAlignment="1">
      <alignment horizontal="distributed" vertical="center" wrapText="1"/>
      <protection/>
    </xf>
    <xf numFmtId="0" fontId="1" fillId="0" borderId="7" xfId="34" applyFont="1" applyFill="1" applyBorder="1" applyAlignment="1">
      <alignment horizontal="distributed" vertical="center" wrapText="1"/>
      <protection/>
    </xf>
    <xf numFmtId="0" fontId="1" fillId="0" borderId="30" xfId="34" applyFont="1" applyFill="1" applyBorder="1" applyAlignment="1">
      <alignment horizontal="distributed" vertical="center" wrapText="1"/>
      <protection/>
    </xf>
    <xf numFmtId="0" fontId="1" fillId="0" borderId="26" xfId="34" applyFont="1" applyFill="1" applyBorder="1" applyAlignment="1">
      <alignment horizontal="distributed" vertical="center" wrapText="1"/>
      <protection/>
    </xf>
    <xf numFmtId="0" fontId="1" fillId="0" borderId="17" xfId="34" applyFont="1" applyFill="1" applyBorder="1" applyAlignment="1">
      <alignment horizontal="center" vertical="center" wrapText="1"/>
      <protection/>
    </xf>
    <xf numFmtId="0" fontId="1" fillId="0" borderId="39" xfId="34" applyFont="1" applyFill="1" applyBorder="1" applyAlignment="1">
      <alignment horizontal="center" vertical="center" wrapText="1"/>
      <protection/>
    </xf>
    <xf numFmtId="0" fontId="1" fillId="0" borderId="29" xfId="34" applyFont="1" applyFill="1" applyBorder="1" applyAlignment="1">
      <alignment horizontal="center" vertical="center" wrapText="1"/>
      <protection/>
    </xf>
    <xf numFmtId="0" fontId="1" fillId="0" borderId="15" xfId="34" applyFont="1" applyFill="1" applyBorder="1" applyAlignment="1">
      <alignment horizontal="center" vertical="center" wrapText="1"/>
      <protection/>
    </xf>
    <xf numFmtId="0" fontId="1" fillId="0" borderId="6" xfId="34" applyFont="1" applyFill="1" applyBorder="1" applyAlignment="1">
      <alignment horizontal="center" vertical="center" wrapText="1"/>
      <protection/>
    </xf>
    <xf numFmtId="0" fontId="1" fillId="0" borderId="36" xfId="34" applyFont="1" applyFill="1" applyBorder="1" applyAlignment="1">
      <alignment horizontal="center" vertical="center"/>
      <protection/>
    </xf>
    <xf numFmtId="0" fontId="1" fillId="0" borderId="37" xfId="34" applyFont="1" applyFill="1" applyBorder="1" applyAlignment="1">
      <alignment horizontal="center" vertical="center"/>
      <protection/>
    </xf>
    <xf numFmtId="0" fontId="1" fillId="0" borderId="27" xfId="34" applyFont="1" applyFill="1" applyBorder="1" applyAlignment="1">
      <alignment horizontal="center" vertical="center"/>
      <protection/>
    </xf>
    <xf numFmtId="0" fontId="1" fillId="0" borderId="37" xfId="34" applyFont="1" applyFill="1" applyBorder="1" applyAlignment="1">
      <alignment horizontal="distributed" vertical="center"/>
      <protection/>
    </xf>
    <xf numFmtId="0" fontId="1" fillId="0" borderId="27" xfId="34" applyFont="1" applyFill="1" applyBorder="1" applyAlignment="1">
      <alignment horizontal="distributed" vertical="center"/>
      <protection/>
    </xf>
    <xf numFmtId="0" fontId="5" fillId="0" borderId="9" xfId="35" applyFont="1" applyFill="1" applyBorder="1" applyAlignment="1">
      <alignment horizontal="distributed" vertical="distributed"/>
      <protection/>
    </xf>
    <xf numFmtId="0" fontId="13" fillId="0" borderId="11" xfId="35" applyFont="1" applyFill="1" applyBorder="1" applyAlignment="1">
      <alignment horizontal="distributed"/>
      <protection/>
    </xf>
    <xf numFmtId="0" fontId="1" fillId="0" borderId="18" xfId="35" applyFont="1" applyFill="1" applyBorder="1" applyAlignment="1">
      <alignment/>
      <protection/>
    </xf>
    <xf numFmtId="0" fontId="1" fillId="0" borderId="12" xfId="35" applyFont="1" applyFill="1" applyBorder="1" applyAlignment="1">
      <alignment horizontal="distributed" vertical="center"/>
      <protection/>
    </xf>
    <xf numFmtId="0" fontId="0" fillId="0" borderId="12" xfId="35" applyFill="1" applyBorder="1" applyAlignment="1">
      <alignment horizontal="distributed" vertical="center"/>
      <protection/>
    </xf>
    <xf numFmtId="0" fontId="1" fillId="0" borderId="1" xfId="35" applyFont="1" applyFill="1" applyBorder="1" applyAlignment="1">
      <alignment horizontal="center" vertical="distributed" textRotation="255"/>
      <protection/>
    </xf>
    <xf numFmtId="0" fontId="1" fillId="0" borderId="1" xfId="36" applyFont="1" applyFill="1" applyBorder="1" applyAlignment="1">
      <alignment horizontal="left" vertical="center"/>
      <protection/>
    </xf>
    <xf numFmtId="0" fontId="1" fillId="0" borderId="7" xfId="36" applyFont="1" applyFill="1" applyBorder="1" applyAlignment="1">
      <alignment horizontal="left" vertical="center"/>
      <protection/>
    </xf>
    <xf numFmtId="0" fontId="1" fillId="0" borderId="12" xfId="36" applyFont="1" applyFill="1" applyBorder="1" applyAlignment="1">
      <alignment horizontal="center" vertical="distributed" wrapText="1"/>
      <protection/>
    </xf>
    <xf numFmtId="0" fontId="1" fillId="0" borderId="12" xfId="36" applyFont="1" applyFill="1" applyBorder="1" applyAlignment="1">
      <alignment horizontal="center" vertical="distributed" textRotation="255" wrapText="1"/>
      <protection/>
    </xf>
    <xf numFmtId="0" fontId="1" fillId="0" borderId="2" xfId="36" applyFont="1" applyFill="1" applyBorder="1" applyAlignment="1">
      <alignment horizontal="center" vertical="distributed" textRotation="255" wrapText="1"/>
      <protection/>
    </xf>
    <xf numFmtId="0" fontId="1" fillId="0" borderId="12" xfId="36" applyFont="1" applyFill="1" applyBorder="1" applyAlignment="1">
      <alignment horizontal="center" vertical="center" wrapText="1"/>
      <protection/>
    </xf>
    <xf numFmtId="0" fontId="1" fillId="0" borderId="12" xfId="36" applyFont="1" applyFill="1" applyBorder="1" applyAlignment="1">
      <alignment wrapText="1"/>
      <protection/>
    </xf>
    <xf numFmtId="0" fontId="1" fillId="0" borderId="2" xfId="36" applyFont="1" applyFill="1" applyBorder="1" applyAlignment="1">
      <alignment wrapText="1"/>
      <protection/>
    </xf>
    <xf numFmtId="0" fontId="0" fillId="0" borderId="7" xfId="36" applyFill="1" applyBorder="1" applyAlignment="1">
      <alignment horizontal="left" vertical="center"/>
      <protection/>
    </xf>
    <xf numFmtId="0" fontId="1" fillId="0" borderId="1" xfId="36" applyFont="1" applyFill="1" applyBorder="1" applyAlignment="1">
      <alignment vertical="center"/>
      <protection/>
    </xf>
    <xf numFmtId="0" fontId="0" fillId="0" borderId="7" xfId="36" applyFill="1" applyBorder="1" applyAlignment="1">
      <alignment vertical="center"/>
      <protection/>
    </xf>
    <xf numFmtId="41" fontId="1" fillId="0" borderId="7" xfId="36" applyNumberFormat="1" applyFont="1" applyFill="1" applyBorder="1" applyAlignment="1">
      <alignment vertical="center"/>
      <protection/>
    </xf>
    <xf numFmtId="41" fontId="1" fillId="0" borderId="1" xfId="36" applyNumberFormat="1" applyFont="1" applyFill="1" applyBorder="1" applyAlignment="1">
      <alignment vertical="center"/>
      <protection/>
    </xf>
    <xf numFmtId="41" fontId="1" fillId="0" borderId="0" xfId="36" applyNumberFormat="1" applyFont="1" applyFill="1" applyBorder="1" applyAlignment="1">
      <alignment vertical="center"/>
      <protection/>
    </xf>
    <xf numFmtId="41" fontId="1" fillId="0" borderId="9" xfId="36" applyNumberFormat="1" applyFont="1" applyFill="1" applyBorder="1" applyAlignment="1">
      <alignment vertical="center"/>
      <protection/>
    </xf>
    <xf numFmtId="41" fontId="1" fillId="0" borderId="10" xfId="36" applyNumberFormat="1" applyFont="1" applyFill="1" applyBorder="1" applyAlignment="1">
      <alignment vertical="center"/>
      <protection/>
    </xf>
    <xf numFmtId="41" fontId="1" fillId="0" borderId="11" xfId="36" applyNumberFormat="1" applyFont="1" applyFill="1" applyBorder="1" applyAlignment="1">
      <alignment vertical="center"/>
      <protection/>
    </xf>
    <xf numFmtId="49" fontId="1" fillId="0" borderId="6" xfId="36" applyNumberFormat="1" applyFont="1" applyFill="1" applyBorder="1" applyAlignment="1">
      <alignment horizontal="right" vertical="center"/>
      <protection/>
    </xf>
    <xf numFmtId="0" fontId="1" fillId="0" borderId="1" xfId="36" applyFont="1" applyFill="1" applyBorder="1" applyAlignment="1">
      <alignment horizontal="distributed" vertical="center"/>
      <protection/>
    </xf>
    <xf numFmtId="0" fontId="1" fillId="0" borderId="7" xfId="36" applyFont="1" applyFill="1" applyBorder="1" applyAlignment="1">
      <alignment horizontal="distributed" vertical="center"/>
      <protection/>
    </xf>
    <xf numFmtId="0" fontId="1" fillId="0" borderId="11" xfId="36" applyFont="1" applyFill="1" applyBorder="1" applyAlignment="1">
      <alignment horizontal="distributed" vertical="center"/>
      <protection/>
    </xf>
    <xf numFmtId="0" fontId="1" fillId="0" borderId="6" xfId="36" applyFont="1" applyFill="1" applyBorder="1" applyAlignment="1">
      <alignment horizontal="distributed" vertical="center"/>
      <protection/>
    </xf>
    <xf numFmtId="0" fontId="1" fillId="0" borderId="6" xfId="36" applyFont="1" applyFill="1" applyBorder="1" applyAlignment="1">
      <alignment horizontal="distributed" vertical="center" wrapText="1"/>
      <protection/>
    </xf>
    <xf numFmtId="0" fontId="1" fillId="0" borderId="8" xfId="36" applyFont="1" applyFill="1" applyBorder="1" applyAlignment="1">
      <alignment horizontal="distributed" vertical="center"/>
      <protection/>
    </xf>
    <xf numFmtId="0" fontId="1" fillId="0" borderId="7" xfId="36" applyFont="1" applyFill="1" applyBorder="1" applyAlignment="1">
      <alignment horizontal="distributed" vertical="center" wrapText="1"/>
      <protection/>
    </xf>
    <xf numFmtId="0" fontId="1" fillId="0" borderId="6" xfId="36" applyFont="1" applyFill="1" applyBorder="1" applyAlignment="1">
      <alignment horizontal="center" vertical="center"/>
      <protection/>
    </xf>
    <xf numFmtId="0" fontId="1" fillId="0" borderId="12" xfId="36" applyFont="1" applyFill="1" applyBorder="1" applyAlignment="1">
      <alignment horizontal="center" vertical="distributed" textRotation="255"/>
      <protection/>
    </xf>
    <xf numFmtId="0" fontId="1" fillId="0" borderId="2" xfId="36" applyFont="1" applyFill="1" applyBorder="1" applyAlignment="1">
      <alignment horizontal="center" vertical="distributed" textRotation="255"/>
      <protection/>
    </xf>
    <xf numFmtId="0" fontId="1" fillId="0" borderId="12" xfId="36" applyFont="1" applyFill="1" applyBorder="1" applyAlignment="1">
      <alignment horizontal="center" vertical="center"/>
      <protection/>
    </xf>
    <xf numFmtId="0" fontId="1" fillId="0" borderId="2" xfId="36" applyFont="1" applyFill="1" applyBorder="1" applyAlignment="1">
      <alignment horizontal="center" vertical="center"/>
      <protection/>
    </xf>
    <xf numFmtId="0" fontId="1" fillId="0" borderId="12" xfId="36" applyFont="1" applyFill="1" applyBorder="1" applyAlignment="1">
      <alignment horizontal="center"/>
      <protection/>
    </xf>
    <xf numFmtId="0" fontId="1" fillId="0" borderId="2" xfId="36" applyFont="1" applyFill="1" applyBorder="1" applyAlignment="1">
      <alignment horizontal="center"/>
      <protection/>
    </xf>
    <xf numFmtId="0" fontId="1" fillId="0" borderId="2" xfId="36" applyFont="1" applyFill="1" applyBorder="1" applyAlignment="1">
      <alignment horizontal="distributed" vertical="center"/>
      <protection/>
    </xf>
    <xf numFmtId="0" fontId="1" fillId="0" borderId="0" xfId="36" applyFont="1" applyFill="1" applyBorder="1" applyAlignment="1">
      <alignment/>
      <protection/>
    </xf>
    <xf numFmtId="49" fontId="1" fillId="0" borderId="8" xfId="36" applyNumberFormat="1" applyFont="1" applyFill="1" applyBorder="1" applyAlignment="1">
      <alignment horizontal="right" vertical="center"/>
      <protection/>
    </xf>
    <xf numFmtId="0" fontId="1" fillId="0" borderId="1" xfId="37" applyNumberFormat="1" applyFont="1" applyFill="1" applyBorder="1" applyAlignment="1">
      <alignment horizontal="distributed" vertical="center"/>
      <protection/>
    </xf>
    <xf numFmtId="0" fontId="1" fillId="0" borderId="0" xfId="37" applyNumberFormat="1" applyFont="1" applyFill="1" applyBorder="1" applyAlignment="1">
      <alignment horizontal="distributed" vertical="center"/>
      <protection/>
    </xf>
    <xf numFmtId="0" fontId="1" fillId="0" borderId="7" xfId="37" applyNumberFormat="1" applyFont="1" applyFill="1" applyBorder="1" applyAlignment="1">
      <alignment horizontal="distributed" vertical="center"/>
      <protection/>
    </xf>
    <xf numFmtId="0" fontId="1" fillId="0" borderId="33" xfId="37" applyNumberFormat="1" applyFont="1" applyFill="1" applyBorder="1" applyAlignment="1">
      <alignment horizontal="center" vertical="center" wrapText="1"/>
      <protection/>
    </xf>
    <xf numFmtId="0" fontId="1" fillId="0" borderId="18" xfId="37" applyNumberFormat="1" applyFont="1" applyFill="1" applyBorder="1" applyAlignment="1">
      <alignment horizontal="center" vertical="center" wrapText="1"/>
      <protection/>
    </xf>
    <xf numFmtId="0" fontId="1" fillId="0" borderId="32" xfId="37" applyNumberFormat="1" applyFont="1" applyFill="1" applyBorder="1" applyAlignment="1">
      <alignment horizontal="center" vertical="center" wrapText="1"/>
      <protection/>
    </xf>
    <xf numFmtId="0" fontId="1" fillId="0" borderId="1" xfId="37" applyNumberFormat="1" applyFont="1" applyFill="1" applyBorder="1" applyAlignment="1">
      <alignment horizontal="center" vertical="center" wrapText="1"/>
      <protection/>
    </xf>
    <xf numFmtId="0" fontId="1" fillId="0" borderId="0" xfId="37" applyNumberFormat="1" applyFont="1" applyFill="1" applyBorder="1" applyAlignment="1">
      <alignment horizontal="center" vertical="center" wrapText="1"/>
      <protection/>
    </xf>
    <xf numFmtId="0" fontId="1" fillId="0" borderId="7" xfId="37" applyNumberFormat="1" applyFont="1" applyFill="1" applyBorder="1" applyAlignment="1">
      <alignment horizontal="center" vertical="center" wrapText="1"/>
      <protection/>
    </xf>
    <xf numFmtId="0" fontId="1" fillId="0" borderId="30" xfId="37" applyNumberFormat="1" applyFont="1" applyFill="1" applyBorder="1" applyAlignment="1">
      <alignment horizontal="center" vertical="center" wrapText="1"/>
      <protection/>
    </xf>
    <xf numFmtId="0" fontId="1" fillId="0" borderId="31" xfId="37" applyNumberFormat="1" applyFont="1" applyFill="1" applyBorder="1" applyAlignment="1">
      <alignment horizontal="center" vertical="center" wrapText="1"/>
      <protection/>
    </xf>
    <xf numFmtId="0" fontId="1" fillId="0" borderId="26" xfId="37" applyNumberFormat="1" applyFont="1" applyFill="1" applyBorder="1" applyAlignment="1">
      <alignment horizontal="center" vertical="center" wrapText="1"/>
      <protection/>
    </xf>
    <xf numFmtId="0" fontId="1" fillId="0" borderId="1" xfId="37" applyNumberFormat="1" applyFont="1" applyFill="1" applyBorder="1" applyAlignment="1">
      <alignment horizontal="left" vertical="center" textRotation="255"/>
      <protection/>
    </xf>
    <xf numFmtId="0" fontId="5" fillId="0" borderId="1" xfId="37" applyNumberFormat="1" applyFont="1" applyFill="1" applyBorder="1" applyAlignment="1">
      <alignment horizontal="distributed" vertical="center" wrapText="1"/>
      <protection/>
    </xf>
    <xf numFmtId="0" fontId="5" fillId="0" borderId="0" xfId="37" applyNumberFormat="1" applyFont="1" applyFill="1" applyBorder="1" applyAlignment="1">
      <alignment horizontal="distributed" vertical="center" wrapText="1"/>
      <protection/>
    </xf>
    <xf numFmtId="0" fontId="5" fillId="0" borderId="7" xfId="37" applyNumberFormat="1" applyFont="1" applyFill="1" applyBorder="1" applyAlignment="1">
      <alignment horizontal="distributed" vertical="center" wrapText="1"/>
      <protection/>
    </xf>
    <xf numFmtId="0" fontId="1" fillId="0" borderId="13" xfId="37" applyFont="1" applyFill="1" applyBorder="1" applyAlignment="1">
      <alignment horizontal="distributed" vertical="center" wrapText="1"/>
      <protection/>
    </xf>
    <xf numFmtId="0" fontId="1" fillId="0" borderId="16" xfId="37" applyFont="1" applyFill="1" applyBorder="1" applyAlignment="1">
      <alignment horizontal="distributed" vertical="center" wrapText="1"/>
      <protection/>
    </xf>
    <xf numFmtId="0" fontId="1" fillId="0" borderId="5" xfId="37" applyFont="1" applyFill="1" applyBorder="1" applyAlignment="1">
      <alignment horizontal="center" vertical="center" wrapText="1"/>
      <protection/>
    </xf>
    <xf numFmtId="0" fontId="1" fillId="0" borderId="26" xfId="37" applyFont="1" applyFill="1" applyBorder="1" applyAlignment="1">
      <alignment horizontal="center" vertical="center" wrapText="1"/>
      <protection/>
    </xf>
    <xf numFmtId="0" fontId="1" fillId="0" borderId="2" xfId="37" applyFont="1" applyFill="1" applyBorder="1" applyAlignment="1">
      <alignment horizontal="distributed" vertical="center" wrapText="1"/>
      <protection/>
    </xf>
    <xf numFmtId="0" fontId="1" fillId="0" borderId="6" xfId="37" applyFont="1" applyFill="1" applyBorder="1" applyAlignment="1">
      <alignment horizontal="center" vertical="center"/>
      <protection/>
    </xf>
    <xf numFmtId="0" fontId="1" fillId="0" borderId="16" xfId="37" applyFont="1" applyFill="1" applyBorder="1" applyAlignment="1">
      <alignment horizontal="center" vertical="center"/>
      <protection/>
    </xf>
    <xf numFmtId="0" fontId="1" fillId="0" borderId="6" xfId="37" applyFont="1" applyFill="1" applyBorder="1" applyAlignment="1">
      <alignment horizontal="center" vertical="center" wrapText="1"/>
      <protection/>
    </xf>
    <xf numFmtId="0" fontId="0" fillId="0" borderId="6" xfId="37" applyFill="1" applyBorder="1" applyAlignment="1">
      <alignment horizontal="center" vertical="center" wrapText="1"/>
      <protection/>
    </xf>
    <xf numFmtId="0" fontId="0" fillId="0" borderId="16" xfId="37" applyFill="1" applyBorder="1" applyAlignment="1">
      <alignment horizontal="center" vertical="center" wrapText="1"/>
      <protection/>
    </xf>
    <xf numFmtId="0" fontId="1" fillId="0" borderId="30" xfId="37" applyFont="1" applyFill="1" applyBorder="1" applyAlignment="1">
      <alignment horizontal="center" vertical="center"/>
      <protection/>
    </xf>
    <xf numFmtId="0" fontId="1" fillId="0" borderId="31" xfId="37" applyFont="1" applyFill="1" applyBorder="1" applyAlignment="1">
      <alignment horizontal="center" vertical="center"/>
      <protection/>
    </xf>
    <xf numFmtId="0" fontId="1" fillId="0" borderId="26" xfId="37" applyFont="1" applyFill="1" applyBorder="1" applyAlignment="1">
      <alignment horizontal="center" vertical="center"/>
      <protection/>
    </xf>
    <xf numFmtId="0" fontId="1" fillId="0" borderId="17" xfId="37" applyFont="1" applyFill="1" applyBorder="1" applyAlignment="1">
      <alignment horizontal="center" vertical="center" wrapText="1"/>
      <protection/>
    </xf>
    <xf numFmtId="0" fontId="1" fillId="0" borderId="39" xfId="37" applyFont="1" applyFill="1" applyBorder="1" applyAlignment="1">
      <alignment horizontal="center" vertical="center" wrapText="1"/>
      <protection/>
    </xf>
    <xf numFmtId="0" fontId="1" fillId="0" borderId="29" xfId="37" applyFont="1" applyFill="1" applyBorder="1" applyAlignment="1">
      <alignment horizontal="center" vertical="center" wrapText="1"/>
      <protection/>
    </xf>
    <xf numFmtId="0" fontId="1" fillId="0" borderId="31" xfId="37" applyFont="1" applyFill="1" applyBorder="1" applyAlignment="1">
      <alignment horizontal="center" vertical="center" wrapText="1"/>
      <protection/>
    </xf>
    <xf numFmtId="0" fontId="1" fillId="0" borderId="17" xfId="37" applyFont="1" applyFill="1" applyBorder="1" applyAlignment="1">
      <alignment horizontal="center" vertical="center" wrapText="1"/>
      <protection/>
    </xf>
    <xf numFmtId="0" fontId="1" fillId="0" borderId="29" xfId="37" applyFont="1" applyFill="1" applyBorder="1" applyAlignment="1">
      <alignment horizontal="center" vertical="center" wrapText="1"/>
      <protection/>
    </xf>
    <xf numFmtId="0" fontId="1" fillId="0" borderId="2" xfId="37" applyFont="1" applyFill="1" applyBorder="1" applyAlignment="1">
      <alignment horizontal="center" vertical="center"/>
      <protection/>
    </xf>
    <xf numFmtId="0" fontId="1" fillId="0" borderId="30" xfId="37" applyFont="1" applyFill="1" applyBorder="1" applyAlignment="1">
      <alignment horizontal="center" vertical="center" wrapText="1"/>
      <protection/>
    </xf>
    <xf numFmtId="0" fontId="1" fillId="0" borderId="31" xfId="37" applyFont="1" applyFill="1" applyBorder="1" applyAlignment="1">
      <alignment horizontal="center" vertical="center" wrapText="1"/>
      <protection/>
    </xf>
    <xf numFmtId="0" fontId="1" fillId="0" borderId="26" xfId="37" applyFont="1" applyFill="1" applyBorder="1" applyAlignment="1">
      <alignment horizontal="center" vertical="center" wrapText="1"/>
      <protection/>
    </xf>
    <xf numFmtId="0" fontId="1" fillId="0" borderId="13" xfId="37" applyFont="1" applyFill="1" applyBorder="1" applyAlignment="1">
      <alignment horizontal="center" vertical="center"/>
      <protection/>
    </xf>
    <xf numFmtId="0" fontId="1" fillId="0" borderId="16" xfId="37" applyFont="1" applyFill="1" applyBorder="1" applyAlignment="1">
      <alignment horizontal="center" vertical="center"/>
      <protection/>
    </xf>
    <xf numFmtId="0" fontId="1" fillId="0" borderId="3" xfId="37" applyFont="1" applyFill="1" applyBorder="1" applyAlignment="1">
      <alignment horizontal="center" vertical="center"/>
      <protection/>
    </xf>
    <xf numFmtId="0" fontId="1" fillId="0" borderId="5" xfId="37" applyFont="1" applyFill="1" applyBorder="1" applyAlignment="1">
      <alignment horizontal="center" vertical="center"/>
      <protection/>
    </xf>
    <xf numFmtId="0" fontId="1" fillId="0" borderId="30" xfId="37" applyFont="1" applyFill="1" applyBorder="1" applyAlignment="1">
      <alignment horizontal="center" vertical="center"/>
      <protection/>
    </xf>
    <xf numFmtId="0" fontId="1" fillId="0" borderId="26" xfId="37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2" xfId="0" applyFont="1" applyFill="1" applyBorder="1" applyAlignment="1">
      <alignment horizontal="distributed" vertical="center" wrapText="1"/>
    </xf>
    <xf numFmtId="0" fontId="1" fillId="0" borderId="36" xfId="0" applyFont="1" applyFill="1" applyBorder="1" applyAlignment="1">
      <alignment horizontal="distributed" vertical="center" wrapText="1"/>
    </xf>
    <xf numFmtId="0" fontId="1" fillId="0" borderId="37" xfId="0" applyFont="1" applyFill="1" applyBorder="1" applyAlignment="1">
      <alignment horizontal="distributed" vertical="center" wrapText="1"/>
    </xf>
    <xf numFmtId="0" fontId="0" fillId="0" borderId="27" xfId="0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horizontal="distributed" vertical="center" wrapText="1"/>
    </xf>
    <xf numFmtId="0" fontId="1" fillId="0" borderId="27" xfId="0" applyFont="1" applyFill="1" applyBorder="1" applyAlignment="1">
      <alignment horizontal="distributed" vertical="center" wrapText="1"/>
    </xf>
    <xf numFmtId="0" fontId="1" fillId="0" borderId="17" xfId="0" applyFont="1" applyFill="1" applyBorder="1" applyAlignment="1">
      <alignment horizontal="distributed" vertical="center" wrapText="1"/>
    </xf>
    <xf numFmtId="0" fontId="1" fillId="0" borderId="39" xfId="0" applyFont="1" applyFill="1" applyBorder="1" applyAlignment="1">
      <alignment horizontal="distributed" vertical="center" wrapText="1"/>
    </xf>
    <xf numFmtId="0" fontId="0" fillId="0" borderId="29" xfId="0" applyFill="1" applyBorder="1" applyAlignment="1">
      <alignment horizontal="distributed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" fillId="0" borderId="1" xfId="38" applyNumberFormat="1" applyFont="1" applyFill="1" applyBorder="1" applyAlignment="1">
      <alignment horizontal="distributed" vertical="center"/>
      <protection/>
    </xf>
    <xf numFmtId="0" fontId="1" fillId="0" borderId="6" xfId="38" applyFont="1" applyFill="1" applyBorder="1" applyAlignment="1">
      <alignment horizontal="center" vertical="center"/>
      <protection/>
    </xf>
    <xf numFmtId="0" fontId="1" fillId="0" borderId="32" xfId="38" applyFont="1" applyFill="1" applyBorder="1" applyAlignment="1">
      <alignment horizontal="center" vertical="center"/>
      <protection/>
    </xf>
    <xf numFmtId="0" fontId="1" fillId="0" borderId="26" xfId="38" applyFont="1" applyFill="1" applyBorder="1" applyAlignment="1">
      <alignment horizontal="center" vertical="center"/>
      <protection/>
    </xf>
    <xf numFmtId="49" fontId="1" fillId="0" borderId="0" xfId="38" applyNumberFormat="1" applyFont="1" applyFill="1" applyBorder="1" applyAlignment="1">
      <alignment vertical="center"/>
      <protection/>
    </xf>
    <xf numFmtId="49" fontId="1" fillId="0" borderId="33" xfId="38" applyNumberFormat="1" applyFont="1" applyFill="1" applyBorder="1" applyAlignment="1">
      <alignment horizontal="distributed" vertical="center"/>
      <protection/>
    </xf>
    <xf numFmtId="0" fontId="0" fillId="0" borderId="18" xfId="38" applyFill="1" applyBorder="1" applyAlignment="1">
      <alignment horizontal="distributed" vertical="center"/>
      <protection/>
    </xf>
    <xf numFmtId="0" fontId="0" fillId="0" borderId="30" xfId="38" applyFill="1" applyBorder="1" applyAlignment="1">
      <alignment horizontal="distributed" vertical="center"/>
      <protection/>
    </xf>
    <xf numFmtId="0" fontId="0" fillId="0" borderId="31" xfId="38" applyFill="1" applyBorder="1" applyAlignment="1">
      <alignment horizontal="distributed" vertical="center"/>
      <protection/>
    </xf>
    <xf numFmtId="0" fontId="1" fillId="0" borderId="30" xfId="38" applyFont="1" applyFill="1" applyBorder="1" applyAlignment="1">
      <alignment horizontal="distributed" vertical="center"/>
      <protection/>
    </xf>
    <xf numFmtId="0" fontId="1" fillId="0" borderId="31" xfId="38" applyFont="1" applyFill="1" applyBorder="1" applyAlignment="1">
      <alignment horizontal="distributed" vertical="center"/>
      <protection/>
    </xf>
    <xf numFmtId="0" fontId="1" fillId="0" borderId="7" xfId="38" applyFont="1" applyFill="1" applyBorder="1" applyAlignment="1">
      <alignment vertical="center"/>
      <protection/>
    </xf>
    <xf numFmtId="0" fontId="0" fillId="0" borderId="7" xfId="38" applyFill="1" applyBorder="1" applyAlignment="1">
      <alignment vertical="center"/>
      <protection/>
    </xf>
    <xf numFmtId="0" fontId="1" fillId="0" borderId="26" xfId="38" applyFont="1" applyFill="1" applyBorder="1" applyAlignment="1">
      <alignment horizontal="distributed" vertical="center"/>
      <protection/>
    </xf>
    <xf numFmtId="0" fontId="1" fillId="0" borderId="15" xfId="38" applyFont="1" applyFill="1" applyBorder="1" applyAlignment="1">
      <alignment horizontal="center" vertical="center"/>
      <protection/>
    </xf>
    <xf numFmtId="0" fontId="1" fillId="0" borderId="16" xfId="38" applyFont="1" applyFill="1" applyBorder="1" applyAlignment="1">
      <alignment horizontal="center" vertical="center"/>
      <protection/>
    </xf>
    <xf numFmtId="41" fontId="1" fillId="0" borderId="1" xfId="38" applyNumberFormat="1" applyFont="1" applyFill="1" applyBorder="1" applyAlignment="1">
      <alignment horizontal="right" vertical="center"/>
      <protection/>
    </xf>
    <xf numFmtId="0" fontId="0" fillId="0" borderId="1" xfId="38" applyFill="1" applyBorder="1" applyAlignment="1">
      <alignment horizontal="right" vertical="center"/>
      <protection/>
    </xf>
    <xf numFmtId="41" fontId="1" fillId="0" borderId="0" xfId="38" applyNumberFormat="1" applyFont="1" applyFill="1" applyBorder="1" applyAlignment="1">
      <alignment horizontal="right" vertical="center"/>
      <protection/>
    </xf>
    <xf numFmtId="0" fontId="0" fillId="0" borderId="0" xfId="38" applyFill="1" applyAlignment="1">
      <alignment horizontal="right" vertical="center"/>
      <protection/>
    </xf>
    <xf numFmtId="0" fontId="0" fillId="0" borderId="32" xfId="38" applyFill="1" applyBorder="1" applyAlignment="1">
      <alignment horizontal="distributed" vertical="center"/>
      <protection/>
    </xf>
    <xf numFmtId="49" fontId="1" fillId="0" borderId="30" xfId="38" applyNumberFormat="1" applyFont="1" applyFill="1" applyBorder="1" applyAlignment="1">
      <alignment horizontal="distributed" vertical="center"/>
      <protection/>
    </xf>
    <xf numFmtId="0" fontId="0" fillId="0" borderId="26" xfId="38" applyFill="1" applyBorder="1" applyAlignment="1">
      <alignment horizontal="distributed" vertical="center"/>
      <protection/>
    </xf>
    <xf numFmtId="0" fontId="0" fillId="0" borderId="1" xfId="38" applyFill="1" applyBorder="1" applyAlignment="1">
      <alignment horizontal="distributed" vertical="center"/>
      <protection/>
    </xf>
    <xf numFmtId="0" fontId="1" fillId="0" borderId="0" xfId="40" applyFont="1" applyFill="1" applyAlignment="1">
      <alignment wrapText="1"/>
      <protection/>
    </xf>
    <xf numFmtId="0" fontId="0" fillId="0" borderId="0" xfId="40" applyFill="1" applyAlignment="1">
      <alignment/>
      <protection/>
    </xf>
    <xf numFmtId="49" fontId="1" fillId="0" borderId="0" xfId="41" applyNumberFormat="1" applyFont="1" applyFill="1" applyBorder="1" applyAlignment="1">
      <alignment horizontal="distributed" vertical="center"/>
      <protection/>
    </xf>
    <xf numFmtId="49" fontId="1" fillId="0" borderId="16" xfId="41" applyNumberFormat="1" applyFont="1" applyFill="1" applyBorder="1" applyAlignment="1">
      <alignment horizontal="distributed" vertical="center"/>
      <protection/>
    </xf>
    <xf numFmtId="49" fontId="1" fillId="0" borderId="33" xfId="18" applyNumberFormat="1" applyFont="1" applyFill="1" applyBorder="1" applyAlignment="1">
      <alignment horizontal="distributed" vertical="center"/>
    </xf>
    <xf numFmtId="49" fontId="1" fillId="0" borderId="18" xfId="18" applyNumberFormat="1" applyFont="1" applyFill="1" applyBorder="1" applyAlignment="1">
      <alignment horizontal="distributed" vertical="center"/>
    </xf>
    <xf numFmtId="49" fontId="1" fillId="0" borderId="32" xfId="18" applyNumberFormat="1" applyFont="1" applyFill="1" applyBorder="1" applyAlignment="1">
      <alignment horizontal="distributed" vertical="center"/>
    </xf>
    <xf numFmtId="49" fontId="1" fillId="0" borderId="30" xfId="18" applyNumberFormat="1" applyFont="1" applyFill="1" applyBorder="1" applyAlignment="1">
      <alignment horizontal="distributed" vertical="center"/>
    </xf>
    <xf numFmtId="49" fontId="1" fillId="0" borderId="31" xfId="18" applyNumberFormat="1" applyFont="1" applyFill="1" applyBorder="1" applyAlignment="1">
      <alignment horizontal="distributed" vertical="center"/>
    </xf>
    <xf numFmtId="49" fontId="1" fillId="0" borderId="26" xfId="18" applyNumberFormat="1" applyFont="1" applyFill="1" applyBorder="1" applyAlignment="1">
      <alignment horizontal="distributed" vertical="center"/>
    </xf>
    <xf numFmtId="49" fontId="1" fillId="0" borderId="1" xfId="18" applyNumberFormat="1" applyFont="1" applyFill="1" applyBorder="1" applyAlignment="1">
      <alignment horizontal="distributed" vertical="center"/>
    </xf>
    <xf numFmtId="49" fontId="1" fillId="0" borderId="0" xfId="18" applyNumberFormat="1" applyFont="1" applyFill="1" applyBorder="1" applyAlignment="1">
      <alignment horizontal="distributed" vertical="center"/>
    </xf>
    <xf numFmtId="49" fontId="1" fillId="0" borderId="7" xfId="18" applyNumberFormat="1" applyFont="1" applyFill="1" applyBorder="1" applyAlignment="1">
      <alignment horizontal="distributed" vertical="center"/>
    </xf>
    <xf numFmtId="49" fontId="1" fillId="0" borderId="12" xfId="18" applyNumberFormat="1" applyFont="1" applyFill="1" applyBorder="1" applyAlignment="1">
      <alignment horizontal="distributed" vertical="center"/>
    </xf>
    <xf numFmtId="49" fontId="1" fillId="0" borderId="0" xfId="18" applyNumberFormat="1" applyFont="1" applyFill="1" applyBorder="1" applyAlignment="1">
      <alignment horizontal="center" vertical="center"/>
    </xf>
    <xf numFmtId="49" fontId="1" fillId="0" borderId="36" xfId="18" applyNumberFormat="1" applyFont="1" applyFill="1" applyBorder="1" applyAlignment="1">
      <alignment horizontal="distributed" vertical="center"/>
    </xf>
    <xf numFmtId="0" fontId="1" fillId="0" borderId="36" xfId="42" applyFont="1" applyFill="1" applyBorder="1" applyAlignment="1">
      <alignment horizontal="center" vertical="center" wrapText="1"/>
      <protection/>
    </xf>
    <xf numFmtId="0" fontId="1" fillId="0" borderId="27" xfId="42" applyFont="1" applyFill="1" applyBorder="1" applyAlignment="1">
      <alignment horizontal="center" vertical="center" wrapText="1"/>
      <protection/>
    </xf>
    <xf numFmtId="0" fontId="1" fillId="0" borderId="30" xfId="42" applyFont="1" applyFill="1" applyBorder="1" applyAlignment="1">
      <alignment horizontal="center" vertical="center"/>
      <protection/>
    </xf>
    <xf numFmtId="0" fontId="1" fillId="0" borderId="26" xfId="42" applyFont="1" applyFill="1" applyBorder="1" applyAlignment="1">
      <alignment horizontal="center" vertical="center"/>
      <protection/>
    </xf>
    <xf numFmtId="0" fontId="1" fillId="0" borderId="33" xfId="42" applyFont="1" applyFill="1" applyBorder="1" applyAlignment="1">
      <alignment horizontal="center" vertical="center"/>
      <protection/>
    </xf>
    <xf numFmtId="0" fontId="1" fillId="0" borderId="18" xfId="42" applyFont="1" applyFill="1" applyBorder="1" applyAlignment="1">
      <alignment horizontal="center" vertical="center"/>
      <protection/>
    </xf>
    <xf numFmtId="0" fontId="1" fillId="0" borderId="32" xfId="42" applyFont="1" applyFill="1" applyBorder="1" applyAlignment="1">
      <alignment horizontal="center" vertical="center"/>
      <protection/>
    </xf>
    <xf numFmtId="0" fontId="1" fillId="0" borderId="31" xfId="42" applyFont="1" applyFill="1" applyBorder="1" applyAlignment="1">
      <alignment horizontal="center" vertical="center"/>
      <protection/>
    </xf>
    <xf numFmtId="0" fontId="1" fillId="0" borderId="36" xfId="42" applyFont="1" applyFill="1" applyBorder="1" applyAlignment="1">
      <alignment horizontal="center" vertical="center"/>
      <protection/>
    </xf>
    <xf numFmtId="0" fontId="1" fillId="0" borderId="27" xfId="42" applyFont="1" applyFill="1" applyBorder="1" applyAlignment="1">
      <alignment horizontal="center" vertical="center"/>
      <protection/>
    </xf>
    <xf numFmtId="0" fontId="15" fillId="0" borderId="27" xfId="42" applyFont="1" applyFill="1" applyBorder="1" applyAlignment="1">
      <alignment horizontal="center" vertical="center"/>
      <protection/>
    </xf>
    <xf numFmtId="0" fontId="9" fillId="0" borderId="30" xfId="42" applyFont="1" applyFill="1" applyBorder="1" applyAlignment="1">
      <alignment horizontal="center" vertical="center"/>
      <protection/>
    </xf>
    <xf numFmtId="0" fontId="1" fillId="0" borderId="17" xfId="43" applyFont="1" applyFill="1" applyBorder="1" applyAlignment="1">
      <alignment horizontal="distributed" vertical="center"/>
      <protection/>
    </xf>
    <xf numFmtId="0" fontId="1" fillId="0" borderId="39" xfId="43" applyFont="1" applyFill="1" applyBorder="1" applyAlignment="1">
      <alignment horizontal="distributed" vertical="center"/>
      <protection/>
    </xf>
    <xf numFmtId="0" fontId="1" fillId="0" borderId="29" xfId="43" applyFont="1" applyFill="1" applyBorder="1" applyAlignment="1">
      <alignment horizontal="distributed" vertical="center"/>
      <protection/>
    </xf>
    <xf numFmtId="0" fontId="1" fillId="0" borderId="39" xfId="43" applyFont="1" applyFill="1" applyBorder="1" applyAlignment="1">
      <alignment horizontal="center" vertical="center"/>
      <protection/>
    </xf>
    <xf numFmtId="0" fontId="1" fillId="0" borderId="29" xfId="43" applyFont="1" applyFill="1" applyBorder="1" applyAlignment="1">
      <alignment horizontal="center" vertical="center"/>
      <protection/>
    </xf>
    <xf numFmtId="38" fontId="1" fillId="0" borderId="39" xfId="18" applyFont="1" applyFill="1" applyBorder="1" applyAlignment="1">
      <alignment horizontal="center" vertical="center"/>
    </xf>
    <xf numFmtId="38" fontId="1" fillId="0" borderId="29" xfId="18" applyFont="1" applyFill="1" applyBorder="1" applyAlignment="1">
      <alignment horizontal="center" vertical="center"/>
    </xf>
    <xf numFmtId="38" fontId="1" fillId="0" borderId="15" xfId="18" applyFont="1" applyFill="1" applyBorder="1" applyAlignment="1">
      <alignment horizontal="center" vertical="center"/>
    </xf>
    <xf numFmtId="38" fontId="1" fillId="0" borderId="6" xfId="18" applyFont="1" applyFill="1" applyBorder="1" applyAlignment="1">
      <alignment horizontal="center" vertical="center"/>
    </xf>
    <xf numFmtId="38" fontId="1" fillId="0" borderId="16" xfId="18" applyFont="1" applyFill="1" applyBorder="1" applyAlignment="1">
      <alignment horizontal="center" vertical="center"/>
    </xf>
    <xf numFmtId="38" fontId="1" fillId="0" borderId="36" xfId="18" applyFont="1" applyFill="1" applyBorder="1" applyAlignment="1">
      <alignment horizontal="center" vertical="center"/>
    </xf>
    <xf numFmtId="38" fontId="1" fillId="0" borderId="37" xfId="18" applyFont="1" applyFill="1" applyBorder="1" applyAlignment="1">
      <alignment horizontal="center" vertical="center"/>
    </xf>
    <xf numFmtId="38" fontId="1" fillId="0" borderId="27" xfId="18" applyFont="1" applyFill="1" applyBorder="1" applyAlignment="1">
      <alignment horizontal="center" vertical="center"/>
    </xf>
    <xf numFmtId="38" fontId="1" fillId="0" borderId="30" xfId="18" applyFont="1" applyFill="1" applyBorder="1" applyAlignment="1">
      <alignment horizontal="center" vertical="center"/>
    </xf>
    <xf numFmtId="38" fontId="1" fillId="0" borderId="26" xfId="18" applyFont="1" applyFill="1" applyBorder="1" applyAlignment="1">
      <alignment horizontal="center" vertical="center"/>
    </xf>
    <xf numFmtId="38" fontId="1" fillId="0" borderId="31" xfId="18" applyFont="1" applyFill="1" applyBorder="1" applyAlignment="1">
      <alignment horizontal="center" vertical="center"/>
    </xf>
    <xf numFmtId="0" fontId="0" fillId="0" borderId="37" xfId="43" applyFill="1" applyBorder="1" applyAlignment="1">
      <alignment horizontal="center" vertical="center"/>
      <protection/>
    </xf>
    <xf numFmtId="0" fontId="0" fillId="0" borderId="27" xfId="43" applyFill="1" applyBorder="1" applyAlignment="1">
      <alignment horizontal="center" vertical="center"/>
      <protection/>
    </xf>
    <xf numFmtId="0" fontId="1" fillId="0" borderId="2" xfId="44" applyFont="1" applyFill="1" applyBorder="1" applyAlignment="1">
      <alignment horizontal="center" vertical="distributed" textRotation="255" wrapText="1"/>
      <protection/>
    </xf>
    <xf numFmtId="0" fontId="1" fillId="0" borderId="2" xfId="44" applyNumberFormat="1" applyFont="1" applyFill="1" applyBorder="1" applyAlignment="1">
      <alignment horizontal="center" vertical="distributed" textRotation="255" wrapText="1"/>
      <protection/>
    </xf>
    <xf numFmtId="0" fontId="0" fillId="0" borderId="2" xfId="44" applyNumberFormat="1" applyFill="1" applyBorder="1" applyAlignment="1">
      <alignment horizontal="center" vertical="distributed" textRotation="255" wrapText="1"/>
      <protection/>
    </xf>
    <xf numFmtId="0" fontId="1" fillId="0" borderId="6" xfId="44" applyFont="1" applyFill="1" applyBorder="1" applyAlignment="1">
      <alignment horizontal="center" vertical="distributed" textRotation="255"/>
      <protection/>
    </xf>
    <xf numFmtId="0" fontId="0" fillId="0" borderId="16" xfId="44" applyFill="1" applyBorder="1" applyAlignment="1">
      <alignment horizontal="center" vertical="distributed" textRotation="255"/>
      <protection/>
    </xf>
    <xf numFmtId="0" fontId="1" fillId="0" borderId="33" xfId="44" applyFont="1" applyFill="1" applyBorder="1" applyAlignment="1">
      <alignment horizontal="center" vertical="center"/>
      <protection/>
    </xf>
    <xf numFmtId="0" fontId="0" fillId="0" borderId="1" xfId="44" applyFill="1" applyBorder="1" applyAlignment="1">
      <alignment/>
      <protection/>
    </xf>
    <xf numFmtId="0" fontId="0" fillId="0" borderId="30" xfId="44" applyFill="1" applyBorder="1" applyAlignment="1">
      <alignment/>
      <protection/>
    </xf>
    <xf numFmtId="0" fontId="1" fillId="0" borderId="6" xfId="44" applyFont="1" applyFill="1" applyBorder="1" applyAlignment="1">
      <alignment horizontal="center" vertical="distributed" textRotation="255" wrapText="1"/>
      <protection/>
    </xf>
    <xf numFmtId="0" fontId="1" fillId="0" borderId="36" xfId="44" applyFont="1" applyFill="1" applyBorder="1" applyAlignment="1">
      <alignment horizontal="distributed" vertical="center"/>
      <protection/>
    </xf>
    <xf numFmtId="0" fontId="0" fillId="0" borderId="37" xfId="44" applyFill="1" applyBorder="1" applyAlignment="1">
      <alignment horizontal="distributed" vertical="center"/>
      <protection/>
    </xf>
    <xf numFmtId="0" fontId="0" fillId="0" borderId="27" xfId="44" applyFill="1" applyBorder="1" applyAlignment="1">
      <alignment horizontal="distributed" vertical="center"/>
      <protection/>
    </xf>
    <xf numFmtId="0" fontId="1" fillId="0" borderId="12" xfId="44" applyFont="1" applyFill="1" applyBorder="1" applyAlignment="1">
      <alignment horizontal="distributed" vertical="center"/>
      <protection/>
    </xf>
    <xf numFmtId="38" fontId="1" fillId="0" borderId="12" xfId="18" applyFont="1" applyFill="1" applyBorder="1" applyAlignment="1">
      <alignment horizontal="center" vertical="center"/>
    </xf>
    <xf numFmtId="38" fontId="1" fillId="0" borderId="2" xfId="18" applyFont="1" applyFill="1" applyBorder="1" applyAlignment="1">
      <alignment horizontal="center" vertical="center"/>
    </xf>
    <xf numFmtId="0" fontId="1" fillId="0" borderId="12" xfId="45" applyNumberFormat="1" applyFont="1" applyFill="1" applyBorder="1" applyAlignment="1">
      <alignment horizontal="distributed" vertical="center" wrapText="1"/>
      <protection/>
    </xf>
    <xf numFmtId="0" fontId="0" fillId="0" borderId="2" xfId="45" applyNumberFormat="1" applyFill="1" applyBorder="1" applyAlignment="1">
      <alignment horizontal="distributed" vertical="center"/>
      <protection/>
    </xf>
    <xf numFmtId="41" fontId="1" fillId="0" borderId="12" xfId="18" applyNumberFormat="1" applyFont="1" applyFill="1" applyBorder="1" applyAlignment="1">
      <alignment horizontal="center" vertical="center"/>
    </xf>
    <xf numFmtId="41" fontId="1" fillId="0" borderId="2" xfId="18" applyNumberFormat="1" applyFont="1" applyFill="1" applyBorder="1" applyAlignment="1">
      <alignment horizontal="center" vertical="center"/>
    </xf>
    <xf numFmtId="38" fontId="1" fillId="0" borderId="1" xfId="18" applyFont="1" applyFill="1" applyBorder="1" applyAlignment="1">
      <alignment horizontal="distributed" vertical="center"/>
    </xf>
    <xf numFmtId="38" fontId="1" fillId="0" borderId="9" xfId="18" applyFont="1" applyFill="1" applyBorder="1" applyAlignment="1">
      <alignment horizontal="distributed" vertical="center"/>
    </xf>
    <xf numFmtId="38" fontId="1" fillId="0" borderId="27" xfId="18" applyFont="1" applyFill="1" applyBorder="1" applyAlignment="1">
      <alignment horizontal="distributed" vertical="center"/>
    </xf>
    <xf numFmtId="38" fontId="1" fillId="0" borderId="12" xfId="18" applyFont="1" applyFill="1" applyBorder="1" applyAlignment="1">
      <alignment horizontal="distributed" vertical="center"/>
    </xf>
    <xf numFmtId="38" fontId="1" fillId="0" borderId="29" xfId="18" applyFont="1" applyFill="1" applyBorder="1" applyAlignment="1">
      <alignment horizontal="distributed" vertical="center"/>
    </xf>
    <xf numFmtId="38" fontId="1" fillId="0" borderId="2" xfId="18" applyFont="1" applyFill="1" applyBorder="1" applyAlignment="1">
      <alignment horizontal="distributed" vertical="center"/>
    </xf>
    <xf numFmtId="38" fontId="1" fillId="0" borderId="12" xfId="18" applyFont="1" applyFill="1" applyBorder="1" applyAlignment="1">
      <alignment horizontal="distributed" vertical="center"/>
    </xf>
    <xf numFmtId="38" fontId="1" fillId="0" borderId="2" xfId="18" applyFont="1" applyFill="1" applyBorder="1" applyAlignment="1">
      <alignment horizontal="distributed" vertical="center"/>
    </xf>
    <xf numFmtId="0" fontId="1" fillId="0" borderId="12" xfId="46" applyFont="1" applyFill="1" applyBorder="1" applyAlignment="1">
      <alignment horizontal="distributed" vertical="center" wrapText="1"/>
      <protection/>
    </xf>
    <xf numFmtId="0" fontId="0" fillId="0" borderId="2" xfId="46" applyFill="1" applyBorder="1" applyAlignment="1">
      <alignment horizontal="distributed" vertical="center"/>
      <protection/>
    </xf>
    <xf numFmtId="0" fontId="0" fillId="0" borderId="16" xfId="46" applyFill="1" applyBorder="1" applyAlignment="1">
      <alignment horizontal="center" vertical="center"/>
      <protection/>
    </xf>
    <xf numFmtId="0" fontId="0" fillId="0" borderId="7" xfId="46" applyFill="1" applyBorder="1" applyAlignment="1">
      <alignment vertical="center"/>
      <protection/>
    </xf>
    <xf numFmtId="38" fontId="5" fillId="0" borderId="1" xfId="18" applyFont="1" applyFill="1" applyBorder="1" applyAlignment="1">
      <alignment horizontal="center" vertical="center"/>
    </xf>
    <xf numFmtId="0" fontId="13" fillId="0" borderId="0" xfId="46" applyFont="1" applyFill="1" applyBorder="1" applyAlignment="1">
      <alignment horizontal="center" vertical="center"/>
      <protection/>
    </xf>
    <xf numFmtId="0" fontId="1" fillId="0" borderId="12" xfId="47" applyFont="1" applyFill="1" applyBorder="1" applyAlignment="1">
      <alignment horizontal="distributed" vertical="center"/>
      <protection/>
    </xf>
    <xf numFmtId="0" fontId="1" fillId="0" borderId="2" xfId="47" applyFont="1" applyFill="1" applyBorder="1" applyAlignment="1">
      <alignment horizontal="distributed" vertical="center"/>
      <protection/>
    </xf>
    <xf numFmtId="0" fontId="1" fillId="0" borderId="1" xfId="48" applyFont="1" applyFill="1" applyBorder="1" applyAlignment="1">
      <alignment vertical="center" wrapText="1"/>
      <protection/>
    </xf>
    <xf numFmtId="0" fontId="0" fillId="0" borderId="1" xfId="48" applyFill="1" applyBorder="1" applyAlignment="1">
      <alignment vertical="center"/>
      <protection/>
    </xf>
    <xf numFmtId="0" fontId="0" fillId="0" borderId="9" xfId="48" applyFill="1" applyBorder="1" applyAlignment="1">
      <alignment vertical="center"/>
      <protection/>
    </xf>
    <xf numFmtId="0" fontId="1" fillId="0" borderId="1" xfId="48" applyFont="1" applyFill="1" applyBorder="1" applyAlignment="1">
      <alignment vertical="center"/>
      <protection/>
    </xf>
    <xf numFmtId="0" fontId="1" fillId="0" borderId="36" xfId="48" applyFont="1" applyFill="1" applyBorder="1" applyAlignment="1">
      <alignment horizontal="distributed" vertical="center" wrapText="1"/>
      <protection/>
    </xf>
    <xf numFmtId="0" fontId="9" fillId="0" borderId="37" xfId="48" applyFont="1" applyFill="1" applyBorder="1" applyAlignment="1">
      <alignment horizontal="distributed" vertical="center"/>
      <protection/>
    </xf>
    <xf numFmtId="0" fontId="9" fillId="0" borderId="27" xfId="48" applyFont="1" applyFill="1" applyBorder="1" applyAlignment="1">
      <alignment horizontal="distributed" vertical="center"/>
      <protection/>
    </xf>
    <xf numFmtId="49" fontId="1" fillId="0" borderId="36" xfId="48" applyNumberFormat="1" applyFont="1" applyFill="1" applyBorder="1" applyAlignment="1">
      <alignment horizontal="distributed" vertical="center"/>
      <protection/>
    </xf>
    <xf numFmtId="49" fontId="9" fillId="0" borderId="37" xfId="48" applyNumberFormat="1" applyFont="1" applyFill="1" applyBorder="1" applyAlignment="1">
      <alignment horizontal="distributed" vertical="center"/>
      <protection/>
    </xf>
    <xf numFmtId="49" fontId="9" fillId="0" borderId="27" xfId="48" applyNumberFormat="1" applyFont="1" applyFill="1" applyBorder="1" applyAlignment="1">
      <alignment horizontal="distributed" vertical="center"/>
      <protection/>
    </xf>
    <xf numFmtId="0" fontId="1" fillId="0" borderId="33" xfId="48" applyFont="1" applyFill="1" applyBorder="1" applyAlignment="1">
      <alignment horizontal="distributed" vertical="center"/>
      <protection/>
    </xf>
    <xf numFmtId="0" fontId="9" fillId="0" borderId="32" xfId="48" applyFont="1" applyFill="1" applyBorder="1" applyAlignment="1">
      <alignment horizontal="distributed" vertical="center"/>
      <protection/>
    </xf>
    <xf numFmtId="0" fontId="9" fillId="0" borderId="30" xfId="48" applyFont="1" applyFill="1" applyBorder="1" applyAlignment="1">
      <alignment horizontal="distributed" vertical="center"/>
      <protection/>
    </xf>
    <xf numFmtId="0" fontId="9" fillId="0" borderId="26" xfId="48" applyFont="1" applyFill="1" applyBorder="1" applyAlignment="1">
      <alignment horizontal="distributed" vertical="center"/>
      <protection/>
    </xf>
  </cellXfs>
  <cellStyles count="37">
    <cellStyle name="Normal" xfId="0"/>
    <cellStyle name="Percent" xfId="15"/>
    <cellStyle name="Hyperlink" xfId="16"/>
    <cellStyle name="ふとも" xfId="17"/>
    <cellStyle name="Comma [0]" xfId="18"/>
    <cellStyle name="Comma" xfId="19"/>
    <cellStyle name="市町名" xfId="20"/>
    <cellStyle name="数字太文字" xfId="21"/>
    <cellStyle name="太文字" xfId="22"/>
    <cellStyle name="Currency [0]" xfId="23"/>
    <cellStyle name="Currency" xfId="24"/>
    <cellStyle name="標準_03-01-s27" xfId="25"/>
    <cellStyle name="標準_03-03-s27" xfId="26"/>
    <cellStyle name="標準_04-05-s27" xfId="27"/>
    <cellStyle name="標準_05-01-s27" xfId="28"/>
    <cellStyle name="標準_05-02-s27" xfId="29"/>
    <cellStyle name="標準_05-17-s27" xfId="30"/>
    <cellStyle name="標準_06-01-s27" xfId="31"/>
    <cellStyle name="標準_07-01-s27" xfId="32"/>
    <cellStyle name="標準_09-02-s27" xfId="33"/>
    <cellStyle name="標準_09-04-s27" xfId="34"/>
    <cellStyle name="標準_10-06-s27" xfId="35"/>
    <cellStyle name="標準_10-12-s27" xfId="36"/>
    <cellStyle name="標準_12-01-s27" xfId="37"/>
    <cellStyle name="標準_13-01-s27" xfId="38"/>
    <cellStyle name="標準_14-13-s27" xfId="39"/>
    <cellStyle name="標準_15-01-s27" xfId="40"/>
    <cellStyle name="標準_18-01-s27" xfId="41"/>
    <cellStyle name="標準_20-08-s27" xfId="42"/>
    <cellStyle name="標準_21-02-s27" xfId="43"/>
    <cellStyle name="標準_22-02-s27" xfId="44"/>
    <cellStyle name="標準_22-10-s27" xfId="45"/>
    <cellStyle name="標準_22-11-s27" xfId="46"/>
    <cellStyle name="標準_23-04-s27" xfId="47"/>
    <cellStyle name="標準_23-05-s27" xfId="48"/>
    <cellStyle name="標準_nenkan-S23-000" xfId="49"/>
    <cellStyle name="Followed Hyperlink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28575</xdr:rowOff>
    </xdr:from>
    <xdr:to>
      <xdr:col>1</xdr:col>
      <xdr:colOff>400050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23875" y="866775"/>
          <a:ext cx="85725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11</xdr:row>
      <xdr:rowOff>38100</xdr:rowOff>
    </xdr:from>
    <xdr:to>
      <xdr:col>1</xdr:col>
      <xdr:colOff>400050</xdr:colOff>
      <xdr:row>24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33400" y="1790700"/>
          <a:ext cx="76200" cy="2066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85725</xdr:rowOff>
    </xdr:from>
    <xdr:to>
      <xdr:col>2</xdr:col>
      <xdr:colOff>123825</xdr:colOff>
      <xdr:row>10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66725" y="1800225"/>
          <a:ext cx="857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14</xdr:row>
      <xdr:rowOff>9525</xdr:rowOff>
    </xdr:from>
    <xdr:to>
      <xdr:col>3</xdr:col>
      <xdr:colOff>0</xdr:colOff>
      <xdr:row>15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609725" y="2266950"/>
          <a:ext cx="161925" cy="285750"/>
        </a:xfrm>
        <a:prstGeom prst="leftBrace">
          <a:avLst>
            <a:gd name="adj" fmla="val 6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41</xdr:row>
      <xdr:rowOff>28575</xdr:rowOff>
    </xdr:from>
    <xdr:to>
      <xdr:col>2</xdr:col>
      <xdr:colOff>133350</xdr:colOff>
      <xdr:row>43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628775" y="64008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1400175</xdr:colOff>
      <xdr:row>48</xdr:row>
      <xdr:rowOff>9525</xdr:rowOff>
    </xdr:from>
    <xdr:to>
      <xdr:col>2</xdr:col>
      <xdr:colOff>104775</xdr:colOff>
      <xdr:row>49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600200" y="74485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76200</xdr:colOff>
      <xdr:row>20</xdr:row>
      <xdr:rowOff>28575</xdr:rowOff>
    </xdr:from>
    <xdr:to>
      <xdr:col>32</xdr:col>
      <xdr:colOff>152400</xdr:colOff>
      <xdr:row>23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27841575" y="3200400"/>
          <a:ext cx="7620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20</xdr:row>
      <xdr:rowOff>38100</xdr:rowOff>
    </xdr:from>
    <xdr:to>
      <xdr:col>4</xdr:col>
      <xdr:colOff>209550</xdr:colOff>
      <xdr:row>22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2381250" y="3209925"/>
          <a:ext cx="14287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23925" y="6762750"/>
          <a:ext cx="95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23925" y="6762750"/>
          <a:ext cx="95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33450" y="67627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0025" y="891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0025" y="891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0025" y="891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00025" y="891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00025" y="891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00025" y="891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00025" y="891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00025" y="891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51</xdr:row>
      <xdr:rowOff>38100</xdr:rowOff>
    </xdr:from>
    <xdr:to>
      <xdr:col>2</xdr:col>
      <xdr:colOff>66675</xdr:colOff>
      <xdr:row>52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923925" y="9620250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00025" y="891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00025" y="891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00025" y="891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00025" y="8915400"/>
          <a:ext cx="0" cy="0"/>
        </a:xfrm>
        <a:prstGeom prst="leftBrace">
          <a:avLst>
            <a:gd name="adj" fmla="val -2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00025" y="891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00025" y="891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00025" y="891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00025" y="891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38100</xdr:rowOff>
    </xdr:from>
    <xdr:to>
      <xdr:col>2</xdr:col>
      <xdr:colOff>47625</xdr:colOff>
      <xdr:row>54</xdr:row>
      <xdr:rowOff>104775</xdr:rowOff>
    </xdr:to>
    <xdr:sp>
      <xdr:nvSpPr>
        <xdr:cNvPr id="18" name="AutoShape 18"/>
        <xdr:cNvSpPr>
          <a:spLocks/>
        </xdr:cNvSpPr>
      </xdr:nvSpPr>
      <xdr:spPr>
        <a:xfrm>
          <a:off x="962025" y="9963150"/>
          <a:ext cx="285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10</xdr:row>
      <xdr:rowOff>28575</xdr:rowOff>
    </xdr:from>
    <xdr:to>
      <xdr:col>1</xdr:col>
      <xdr:colOff>542925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62000" y="2162175"/>
          <a:ext cx="381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6</xdr:row>
      <xdr:rowOff>28575</xdr:rowOff>
    </xdr:from>
    <xdr:to>
      <xdr:col>1</xdr:col>
      <xdr:colOff>542925</xdr:colOff>
      <xdr:row>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762000" y="1552575"/>
          <a:ext cx="381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2" width="6.875" style="2" customWidth="1"/>
    <col min="3" max="3" width="82.50390625" style="2" customWidth="1"/>
    <col min="4" max="4" width="9.625" style="2" customWidth="1"/>
    <col min="5" max="6" width="10.25390625" style="2" customWidth="1"/>
    <col min="7" max="9" width="9.00390625" style="2" customWidth="1"/>
    <col min="10" max="10" width="15.625" style="2" customWidth="1"/>
    <col min="11" max="16384" width="9.00390625" style="2" customWidth="1"/>
  </cols>
  <sheetData>
    <row r="1" spans="1:6" ht="12" customHeight="1">
      <c r="A1" s="1" t="s">
        <v>1962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2:6" ht="12" customHeight="1">
      <c r="B3" s="1" t="s">
        <v>1733</v>
      </c>
      <c r="C3" s="1"/>
      <c r="E3" s="1"/>
      <c r="F3" s="1"/>
    </row>
    <row r="4" spans="2:6" ht="12" customHeight="1">
      <c r="B4" s="3" t="s">
        <v>1758</v>
      </c>
      <c r="C4" s="1" t="s">
        <v>1831</v>
      </c>
      <c r="E4" s="1"/>
      <c r="F4" s="1"/>
    </row>
    <row r="5" spans="2:3" ht="26.25" customHeight="1">
      <c r="B5" s="3" t="s">
        <v>1963</v>
      </c>
      <c r="C5" s="5" t="s">
        <v>1967</v>
      </c>
    </row>
    <row r="6" spans="2:6" ht="26.25" customHeight="1">
      <c r="B6" s="3" t="s">
        <v>1964</v>
      </c>
      <c r="C6" s="4" t="s">
        <v>1968</v>
      </c>
      <c r="E6" s="1"/>
      <c r="F6" s="1"/>
    </row>
    <row r="7" spans="2:3" ht="24.75" customHeight="1">
      <c r="B7" s="3" t="s">
        <v>1965</v>
      </c>
      <c r="C7" s="5" t="s">
        <v>1969</v>
      </c>
    </row>
    <row r="8" spans="2:3" ht="24.75" customHeight="1">
      <c r="B8" s="3" t="s">
        <v>1966</v>
      </c>
      <c r="C8" s="5" t="s">
        <v>1970</v>
      </c>
    </row>
    <row r="9" spans="2:3" ht="24.75" customHeight="1">
      <c r="B9" s="3" t="s">
        <v>1759</v>
      </c>
      <c r="C9" s="5" t="s">
        <v>1971</v>
      </c>
    </row>
    <row r="10" spans="2:3" ht="12" customHeight="1">
      <c r="B10" s="1"/>
      <c r="C10" s="5"/>
    </row>
    <row r="11" spans="2:6" ht="12" customHeight="1">
      <c r="B11" s="1"/>
      <c r="C11" s="1" t="s">
        <v>1972</v>
      </c>
      <c r="F11" s="1"/>
    </row>
    <row r="12" spans="2:6" ht="12">
      <c r="B12" s="1"/>
      <c r="C12" s="1" t="s">
        <v>1832</v>
      </c>
      <c r="E12" s="1"/>
      <c r="F12" s="1"/>
    </row>
    <row r="13" spans="1:6" ht="12">
      <c r="A13" s="1"/>
      <c r="B13" s="1"/>
      <c r="C13" s="1"/>
      <c r="D13" s="1"/>
      <c r="E13" s="1"/>
      <c r="F13" s="1"/>
    </row>
    <row r="14" spans="1:4" ht="12">
      <c r="A14" s="1"/>
      <c r="B14" s="1"/>
      <c r="C14" s="1"/>
      <c r="D14" s="1"/>
    </row>
    <row r="15" spans="1:4" ht="12">
      <c r="A15" s="1" t="s">
        <v>1734</v>
      </c>
      <c r="B15" s="1" t="s">
        <v>2134</v>
      </c>
      <c r="C15" s="1"/>
      <c r="D15" s="1"/>
    </row>
    <row r="16" ht="12">
      <c r="B16" s="2" t="s">
        <v>1772</v>
      </c>
    </row>
    <row r="17" spans="2:3" ht="12">
      <c r="B17" s="2">
        <v>1</v>
      </c>
      <c r="C17" s="6" t="s">
        <v>1841</v>
      </c>
    </row>
    <row r="18" ht="12">
      <c r="C18" s="6" t="s">
        <v>1974</v>
      </c>
    </row>
    <row r="19" spans="2:3" ht="12">
      <c r="B19" s="2">
        <v>2</v>
      </c>
      <c r="C19" s="6" t="s">
        <v>1985</v>
      </c>
    </row>
    <row r="21" ht="12">
      <c r="B21" s="2" t="s">
        <v>1988</v>
      </c>
    </row>
    <row r="22" spans="2:3" ht="12">
      <c r="B22" s="2">
        <v>3</v>
      </c>
      <c r="C22" s="2" t="s">
        <v>1991</v>
      </c>
    </row>
    <row r="24" ht="12">
      <c r="B24" s="2" t="s">
        <v>1992</v>
      </c>
    </row>
    <row r="25" spans="2:3" ht="12">
      <c r="B25" s="2">
        <v>4</v>
      </c>
      <c r="C25" s="2" t="s">
        <v>1856</v>
      </c>
    </row>
    <row r="26" spans="2:3" ht="12">
      <c r="B26" s="2">
        <v>5</v>
      </c>
      <c r="C26" s="2" t="s">
        <v>1993</v>
      </c>
    </row>
    <row r="27" spans="2:3" ht="12">
      <c r="B27" s="2">
        <v>6</v>
      </c>
      <c r="C27" s="2" t="s">
        <v>1860</v>
      </c>
    </row>
    <row r="28" ht="12">
      <c r="A28" s="1"/>
    </row>
    <row r="29" ht="12">
      <c r="B29" s="2" t="s">
        <v>2019</v>
      </c>
    </row>
    <row r="30" spans="2:3" ht="12">
      <c r="B30" s="2">
        <v>7</v>
      </c>
      <c r="C30" s="6" t="s">
        <v>1875</v>
      </c>
    </row>
    <row r="31" ht="12">
      <c r="C31" s="6"/>
    </row>
    <row r="32" ht="12">
      <c r="B32" s="2" t="s">
        <v>2020</v>
      </c>
    </row>
    <row r="33" spans="2:3" ht="12">
      <c r="B33" s="2">
        <v>8</v>
      </c>
      <c r="C33" s="2" t="s">
        <v>2021</v>
      </c>
    </row>
    <row r="35" ht="12">
      <c r="B35" s="2" t="s">
        <v>2029</v>
      </c>
    </row>
    <row r="36" spans="2:3" ht="12">
      <c r="B36" s="2">
        <v>9</v>
      </c>
      <c r="C36" s="2" t="s">
        <v>2031</v>
      </c>
    </row>
    <row r="37" spans="2:3" ht="12">
      <c r="B37" s="2">
        <v>10</v>
      </c>
      <c r="C37" s="2" t="s">
        <v>2032</v>
      </c>
    </row>
    <row r="39" ht="12">
      <c r="B39" s="2" t="s">
        <v>2035</v>
      </c>
    </row>
    <row r="40" spans="2:3" ht="12">
      <c r="B40" s="2">
        <v>11</v>
      </c>
      <c r="C40" s="2" t="s">
        <v>2038</v>
      </c>
    </row>
    <row r="41" ht="12">
      <c r="C41" s="2" t="s">
        <v>2041</v>
      </c>
    </row>
    <row r="42" spans="2:3" ht="12">
      <c r="B42" s="2">
        <v>12</v>
      </c>
      <c r="C42" s="2" t="s">
        <v>2042</v>
      </c>
    </row>
    <row r="43" spans="2:3" ht="12">
      <c r="B43" s="2">
        <v>13</v>
      </c>
      <c r="C43" s="2" t="s">
        <v>2043</v>
      </c>
    </row>
    <row r="45" ht="12">
      <c r="B45" s="2" t="s">
        <v>2046</v>
      </c>
    </row>
    <row r="46" spans="2:3" ht="12">
      <c r="B46" s="2">
        <v>14</v>
      </c>
      <c r="C46" s="2" t="s">
        <v>1776</v>
      </c>
    </row>
    <row r="47" spans="2:3" ht="12">
      <c r="B47" s="2">
        <v>15</v>
      </c>
      <c r="C47" s="2" t="s">
        <v>1780</v>
      </c>
    </row>
    <row r="49" ht="12">
      <c r="B49" s="2" t="s">
        <v>2054</v>
      </c>
    </row>
    <row r="50" spans="2:3" ht="12">
      <c r="B50" s="2">
        <v>16</v>
      </c>
      <c r="C50" s="2" t="s">
        <v>1911</v>
      </c>
    </row>
    <row r="52" ht="12">
      <c r="B52" s="2" t="s">
        <v>2055</v>
      </c>
    </row>
    <row r="53" spans="2:3" ht="12">
      <c r="B53" s="2">
        <v>17</v>
      </c>
      <c r="C53" s="2" t="s">
        <v>1921</v>
      </c>
    </row>
    <row r="55" ht="12">
      <c r="B55" s="2" t="s">
        <v>2058</v>
      </c>
    </row>
    <row r="56" spans="2:3" ht="12">
      <c r="B56" s="2">
        <v>18</v>
      </c>
      <c r="C56" s="2" t="s">
        <v>2059</v>
      </c>
    </row>
    <row r="58" ht="12">
      <c r="B58" s="2" t="s">
        <v>1791</v>
      </c>
    </row>
    <row r="59" spans="2:3" ht="12">
      <c r="B59" s="2">
        <v>19</v>
      </c>
      <c r="C59" s="2" t="s">
        <v>1924</v>
      </c>
    </row>
    <row r="60" spans="2:3" ht="12">
      <c r="B60" s="2">
        <v>20</v>
      </c>
      <c r="C60" s="2" t="s">
        <v>1793</v>
      </c>
    </row>
    <row r="62" ht="12">
      <c r="B62" s="2" t="s">
        <v>1799</v>
      </c>
    </row>
    <row r="63" spans="2:3" ht="12">
      <c r="B63" s="2">
        <v>21</v>
      </c>
      <c r="C63" s="2" t="s">
        <v>1931</v>
      </c>
    </row>
    <row r="65" ht="12">
      <c r="B65" s="2" t="s">
        <v>1813</v>
      </c>
    </row>
    <row r="66" spans="2:3" ht="12">
      <c r="B66" s="2">
        <v>22</v>
      </c>
      <c r="C66" s="6" t="s">
        <v>1814</v>
      </c>
    </row>
    <row r="68" ht="12">
      <c r="B68" s="2" t="s">
        <v>1817</v>
      </c>
    </row>
    <row r="69" spans="2:3" ht="12">
      <c r="B69" s="2">
        <v>23</v>
      </c>
      <c r="C69" s="2" t="s">
        <v>1942</v>
      </c>
    </row>
    <row r="70" spans="2:3" ht="12">
      <c r="B70" s="2">
        <v>24</v>
      </c>
      <c r="C70" s="2" t="s">
        <v>1947</v>
      </c>
    </row>
    <row r="71" spans="2:3" ht="12">
      <c r="B71" s="2">
        <v>25</v>
      </c>
      <c r="C71" s="2" t="s">
        <v>1948</v>
      </c>
    </row>
    <row r="73" ht="12">
      <c r="B73" s="2" t="s">
        <v>1819</v>
      </c>
    </row>
    <row r="74" ht="12">
      <c r="C74" s="2" t="s">
        <v>1958</v>
      </c>
    </row>
    <row r="75" spans="2:3" ht="12">
      <c r="B75" s="2">
        <v>26</v>
      </c>
      <c r="C75" s="2" t="s">
        <v>2123</v>
      </c>
    </row>
    <row r="76" spans="2:3" ht="12">
      <c r="B76" s="2">
        <v>27</v>
      </c>
      <c r="C76" s="2" t="s">
        <v>1757</v>
      </c>
    </row>
  </sheetData>
  <printOptions/>
  <pageMargins left="0.75" right="0.75" top="1" bottom="1" header="0.512" footer="0.512"/>
  <pageSetup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19"/>
  <sheetViews>
    <sheetView workbookViewId="0" topLeftCell="A1">
      <selection activeCell="A1" sqref="A1"/>
    </sheetView>
  </sheetViews>
  <sheetFormatPr defaultColWidth="9.00390625" defaultRowHeight="13.5"/>
  <cols>
    <col min="1" max="1" width="3.625" style="253" customWidth="1"/>
    <col min="2" max="2" width="1.37890625" style="253" customWidth="1"/>
    <col min="3" max="3" width="13.625" style="253" customWidth="1"/>
    <col min="4" max="4" width="2.125" style="253" customWidth="1"/>
    <col min="5" max="5" width="15.625" style="255" customWidth="1"/>
    <col min="6" max="6" width="13.75390625" style="255" customWidth="1"/>
    <col min="7" max="7" width="12.75390625" style="255" customWidth="1"/>
    <col min="8" max="8" width="23.00390625" style="255" customWidth="1"/>
    <col min="9" max="16384" width="9.00390625" style="255" customWidth="1"/>
  </cols>
  <sheetData>
    <row r="2" spans="2:8" ht="14.25">
      <c r="B2" s="254" t="s">
        <v>934</v>
      </c>
      <c r="D2" s="254"/>
      <c r="H2" s="256"/>
    </row>
    <row r="3" spans="3:4" ht="18" customHeight="1">
      <c r="C3" s="255"/>
      <c r="D3" s="255"/>
    </row>
    <row r="4" spans="3:7" ht="18" customHeight="1" thickBot="1">
      <c r="C4" s="259"/>
      <c r="D4" s="259"/>
      <c r="F4" s="260"/>
      <c r="G4" s="261" t="s">
        <v>798</v>
      </c>
    </row>
    <row r="5" spans="2:7" ht="24" customHeight="1">
      <c r="B5" s="873" t="s">
        <v>799</v>
      </c>
      <c r="C5" s="873"/>
      <c r="D5" s="869" t="s">
        <v>800</v>
      </c>
      <c r="E5" s="870"/>
      <c r="F5" s="263" t="s">
        <v>801</v>
      </c>
      <c r="G5" s="262" t="s">
        <v>802</v>
      </c>
    </row>
    <row r="6" spans="1:7" s="270" customFormat="1" ht="12">
      <c r="A6" s="264"/>
      <c r="B6" s="265"/>
      <c r="C6" s="266"/>
      <c r="D6" s="267"/>
      <c r="E6" s="268"/>
      <c r="F6" s="268"/>
      <c r="G6" s="269" t="s">
        <v>803</v>
      </c>
    </row>
    <row r="7" spans="1:7" s="276" customFormat="1" ht="15" customHeight="1">
      <c r="A7" s="271"/>
      <c r="B7" s="874" t="s">
        <v>1554</v>
      </c>
      <c r="C7" s="872"/>
      <c r="D7" s="273"/>
      <c r="E7" s="274">
        <f>SUM(E9:E13,E15,E34,E58,E81,E107,E126,E139,E161,E182,E212,E230)</f>
        <v>4705</v>
      </c>
      <c r="F7" s="274">
        <f>SUM(F9:F13,F15,F34,F58,F81,F107,F126,F139,F161,F182,F212,F230)</f>
        <v>42491</v>
      </c>
      <c r="G7" s="275">
        <f>SUM(G9:G13,G15,G34,G58,G81,G107,G126,G139,G161,G182,G212,G230)</f>
        <v>23755786</v>
      </c>
    </row>
    <row r="8" spans="1:7" s="276" customFormat="1" ht="15" customHeight="1">
      <c r="A8" s="271"/>
      <c r="B8" s="277"/>
      <c r="C8" s="278"/>
      <c r="D8" s="279"/>
      <c r="E8" s="274"/>
      <c r="F8" s="274"/>
      <c r="G8" s="280"/>
    </row>
    <row r="9" spans="2:7" ht="12" customHeight="1">
      <c r="B9" s="281"/>
      <c r="C9" s="282" t="s">
        <v>804</v>
      </c>
      <c r="D9" s="283"/>
      <c r="E9" s="284">
        <v>1042</v>
      </c>
      <c r="F9" s="284">
        <v>8985</v>
      </c>
      <c r="G9" s="285">
        <v>4202094</v>
      </c>
    </row>
    <row r="10" spans="2:7" ht="12" customHeight="1">
      <c r="B10" s="281"/>
      <c r="C10" s="282" t="s">
        <v>805</v>
      </c>
      <c r="D10" s="283"/>
      <c r="E10" s="284">
        <v>695</v>
      </c>
      <c r="F10" s="284">
        <v>6840</v>
      </c>
      <c r="G10" s="285">
        <v>2856648</v>
      </c>
    </row>
    <row r="11" spans="2:7" ht="12" customHeight="1">
      <c r="B11" s="281"/>
      <c r="C11" s="282" t="s">
        <v>806</v>
      </c>
      <c r="D11" s="283"/>
      <c r="E11" s="284">
        <v>405</v>
      </c>
      <c r="F11" s="284">
        <v>3372</v>
      </c>
      <c r="G11" s="286">
        <v>1945662</v>
      </c>
    </row>
    <row r="12" spans="2:7" ht="12" customHeight="1">
      <c r="B12" s="281"/>
      <c r="C12" s="282" t="s">
        <v>807</v>
      </c>
      <c r="D12" s="283"/>
      <c r="E12" s="284">
        <v>297</v>
      </c>
      <c r="F12" s="284">
        <v>4142</v>
      </c>
      <c r="G12" s="286">
        <v>4214123</v>
      </c>
    </row>
    <row r="13" spans="2:7" ht="12" customHeight="1">
      <c r="B13" s="281"/>
      <c r="C13" s="282" t="s">
        <v>808</v>
      </c>
      <c r="D13" s="283"/>
      <c r="E13" s="284">
        <v>108</v>
      </c>
      <c r="F13" s="284">
        <v>1019</v>
      </c>
      <c r="G13" s="285">
        <v>477041</v>
      </c>
    </row>
    <row r="14" spans="1:7" s="276" customFormat="1" ht="12" customHeight="1">
      <c r="A14" s="271"/>
      <c r="B14" s="287"/>
      <c r="C14" s="272"/>
      <c r="D14" s="273"/>
      <c r="E14" s="288"/>
      <c r="F14" s="288"/>
      <c r="G14" s="289"/>
    </row>
    <row r="15" spans="1:7" s="276" customFormat="1" ht="12" customHeight="1">
      <c r="A15" s="271"/>
      <c r="B15" s="871" t="s">
        <v>809</v>
      </c>
      <c r="C15" s="872"/>
      <c r="D15" s="273"/>
      <c r="E15" s="288">
        <f>SUM(E16:E32)</f>
        <v>119</v>
      </c>
      <c r="F15" s="288">
        <v>1707</v>
      </c>
      <c r="G15" s="289">
        <v>1206373</v>
      </c>
    </row>
    <row r="16" spans="1:7" s="276" customFormat="1" ht="12" customHeight="1">
      <c r="A16" s="271"/>
      <c r="B16" s="287"/>
      <c r="C16" s="282" t="s">
        <v>810</v>
      </c>
      <c r="D16" s="273"/>
      <c r="E16" s="284">
        <v>55</v>
      </c>
      <c r="F16" s="284">
        <v>1329</v>
      </c>
      <c r="G16" s="285">
        <v>1057910</v>
      </c>
    </row>
    <row r="17" spans="1:7" s="276" customFormat="1" ht="12" customHeight="1">
      <c r="A17" s="271"/>
      <c r="B17" s="287"/>
      <c r="C17" s="282" t="s">
        <v>1556</v>
      </c>
      <c r="D17" s="273"/>
      <c r="E17" s="284">
        <v>1</v>
      </c>
      <c r="F17" s="284" t="s">
        <v>811</v>
      </c>
      <c r="G17" s="285" t="s">
        <v>811</v>
      </c>
    </row>
    <row r="18" spans="1:7" s="276" customFormat="1" ht="12" customHeight="1">
      <c r="A18" s="271"/>
      <c r="B18" s="287"/>
      <c r="C18" s="282" t="s">
        <v>1557</v>
      </c>
      <c r="D18" s="273"/>
      <c r="E18" s="284">
        <v>8</v>
      </c>
      <c r="F18" s="284">
        <v>33</v>
      </c>
      <c r="G18" s="285">
        <v>13868</v>
      </c>
    </row>
    <row r="19" spans="1:7" s="276" customFormat="1" ht="12" customHeight="1">
      <c r="A19" s="271"/>
      <c r="B19" s="287"/>
      <c r="C19" s="282" t="s">
        <v>812</v>
      </c>
      <c r="D19" s="273"/>
      <c r="E19" s="284">
        <v>1</v>
      </c>
      <c r="F19" s="284" t="s">
        <v>813</v>
      </c>
      <c r="G19" s="285" t="s">
        <v>813</v>
      </c>
    </row>
    <row r="20" spans="1:7" s="276" customFormat="1" ht="12" customHeight="1">
      <c r="A20" s="271"/>
      <c r="B20" s="287"/>
      <c r="C20" s="282" t="s">
        <v>814</v>
      </c>
      <c r="D20" s="273"/>
      <c r="E20" s="284">
        <v>4</v>
      </c>
      <c r="F20" s="284">
        <v>11</v>
      </c>
      <c r="G20" s="285">
        <v>5290</v>
      </c>
    </row>
    <row r="21" spans="1:7" s="276" customFormat="1" ht="12" customHeight="1">
      <c r="A21" s="271"/>
      <c r="B21" s="287"/>
      <c r="C21" s="282" t="s">
        <v>815</v>
      </c>
      <c r="D21" s="273"/>
      <c r="E21" s="284">
        <v>2</v>
      </c>
      <c r="F21" s="284" t="s">
        <v>811</v>
      </c>
      <c r="G21" s="285" t="s">
        <v>811</v>
      </c>
    </row>
    <row r="22" spans="1:7" s="276" customFormat="1" ht="12" customHeight="1">
      <c r="A22" s="271"/>
      <c r="B22" s="287"/>
      <c r="C22" s="282" t="s">
        <v>1559</v>
      </c>
      <c r="D22" s="273"/>
      <c r="E22" s="284">
        <v>9</v>
      </c>
      <c r="F22" s="284">
        <v>89</v>
      </c>
      <c r="G22" s="285">
        <v>77843</v>
      </c>
    </row>
    <row r="23" spans="1:7" s="276" customFormat="1" ht="12" customHeight="1">
      <c r="A23" s="271"/>
      <c r="B23" s="287"/>
      <c r="C23" s="282" t="s">
        <v>1560</v>
      </c>
      <c r="D23" s="273"/>
      <c r="E23" s="284">
        <v>8</v>
      </c>
      <c r="F23" s="284">
        <v>34</v>
      </c>
      <c r="G23" s="285">
        <v>10325</v>
      </c>
    </row>
    <row r="24" spans="1:7" s="276" customFormat="1" ht="12" customHeight="1">
      <c r="A24" s="271"/>
      <c r="B24" s="287"/>
      <c r="C24" s="282" t="s">
        <v>1561</v>
      </c>
      <c r="D24" s="273"/>
      <c r="E24" s="284">
        <v>15</v>
      </c>
      <c r="F24" s="284">
        <v>137</v>
      </c>
      <c r="G24" s="285">
        <v>18447</v>
      </c>
    </row>
    <row r="25" spans="1:7" s="276" customFormat="1" ht="12" customHeight="1">
      <c r="A25" s="271"/>
      <c r="B25" s="287"/>
      <c r="C25" s="282" t="s">
        <v>1562</v>
      </c>
      <c r="D25" s="273"/>
      <c r="E25" s="284">
        <v>1</v>
      </c>
      <c r="F25" s="284" t="s">
        <v>816</v>
      </c>
      <c r="G25" s="285" t="s">
        <v>816</v>
      </c>
    </row>
    <row r="26" spans="1:7" s="276" customFormat="1" ht="12" customHeight="1">
      <c r="A26" s="271"/>
      <c r="B26" s="287"/>
      <c r="C26" s="282" t="s">
        <v>1563</v>
      </c>
      <c r="D26" s="273"/>
      <c r="E26" s="284">
        <v>2</v>
      </c>
      <c r="F26" s="284" t="s">
        <v>816</v>
      </c>
      <c r="G26" s="285" t="s">
        <v>816</v>
      </c>
    </row>
    <row r="27" spans="1:7" s="276" customFormat="1" ht="12" customHeight="1">
      <c r="A27" s="271"/>
      <c r="B27" s="287"/>
      <c r="C27" s="282" t="s">
        <v>1564</v>
      </c>
      <c r="D27" s="273"/>
      <c r="E27" s="284">
        <v>1</v>
      </c>
      <c r="F27" s="284" t="s">
        <v>811</v>
      </c>
      <c r="G27" s="285" t="s">
        <v>811</v>
      </c>
    </row>
    <row r="28" spans="1:7" s="276" customFormat="1" ht="12" customHeight="1">
      <c r="A28" s="271"/>
      <c r="B28" s="287"/>
      <c r="C28" s="282" t="s">
        <v>817</v>
      </c>
      <c r="D28" s="273"/>
      <c r="E28" s="284">
        <v>1</v>
      </c>
      <c r="F28" s="284" t="s">
        <v>811</v>
      </c>
      <c r="G28" s="285" t="s">
        <v>811</v>
      </c>
    </row>
    <row r="29" spans="1:7" s="276" customFormat="1" ht="12" customHeight="1">
      <c r="A29" s="271"/>
      <c r="B29" s="287"/>
      <c r="C29" s="282" t="s">
        <v>818</v>
      </c>
      <c r="D29" s="273"/>
      <c r="E29" s="284">
        <v>1</v>
      </c>
      <c r="F29" s="284" t="s">
        <v>816</v>
      </c>
      <c r="G29" s="285" t="s">
        <v>816</v>
      </c>
    </row>
    <row r="30" spans="1:7" s="276" customFormat="1" ht="12" customHeight="1">
      <c r="A30" s="271"/>
      <c r="B30" s="287"/>
      <c r="C30" s="282" t="s">
        <v>819</v>
      </c>
      <c r="D30" s="273"/>
      <c r="E30" s="284">
        <v>5</v>
      </c>
      <c r="F30" s="284">
        <v>16</v>
      </c>
      <c r="G30" s="285">
        <v>4001</v>
      </c>
    </row>
    <row r="31" spans="1:7" s="276" customFormat="1" ht="12" customHeight="1">
      <c r="A31" s="271"/>
      <c r="B31" s="287"/>
      <c r="C31" s="282" t="s">
        <v>1566</v>
      </c>
      <c r="D31" s="273"/>
      <c r="E31" s="284">
        <v>4</v>
      </c>
      <c r="F31" s="284">
        <v>10</v>
      </c>
      <c r="G31" s="285">
        <v>1813</v>
      </c>
    </row>
    <row r="32" spans="1:7" s="276" customFormat="1" ht="15" customHeight="1">
      <c r="A32" s="271"/>
      <c r="B32" s="277"/>
      <c r="C32" s="282" t="s">
        <v>1567</v>
      </c>
      <c r="D32" s="283"/>
      <c r="E32" s="284">
        <v>1</v>
      </c>
      <c r="F32" s="284" t="s">
        <v>811</v>
      </c>
      <c r="G32" s="285" t="s">
        <v>811</v>
      </c>
    </row>
    <row r="33" spans="1:7" s="276" customFormat="1" ht="12" customHeight="1">
      <c r="A33" s="271"/>
      <c r="B33" s="287"/>
      <c r="C33" s="272"/>
      <c r="D33" s="273"/>
      <c r="E33" s="288"/>
      <c r="F33" s="288"/>
      <c r="G33" s="289"/>
    </row>
    <row r="34" spans="1:7" s="276" customFormat="1" ht="12" customHeight="1">
      <c r="A34" s="271"/>
      <c r="B34" s="871" t="s">
        <v>820</v>
      </c>
      <c r="C34" s="872"/>
      <c r="D34" s="273"/>
      <c r="E34" s="288">
        <f>SUM(E35:E56)</f>
        <v>299</v>
      </c>
      <c r="F34" s="288">
        <v>2121</v>
      </c>
      <c r="G34" s="289">
        <v>843295</v>
      </c>
    </row>
    <row r="35" spans="1:7" s="276" customFormat="1" ht="12">
      <c r="A35" s="271"/>
      <c r="B35" s="277"/>
      <c r="C35" s="282" t="s">
        <v>1569</v>
      </c>
      <c r="D35" s="283"/>
      <c r="E35" s="284">
        <v>81</v>
      </c>
      <c r="F35" s="284">
        <v>575</v>
      </c>
      <c r="G35" s="285">
        <v>350942</v>
      </c>
    </row>
    <row r="36" spans="1:7" s="276" customFormat="1" ht="12">
      <c r="A36" s="271"/>
      <c r="B36" s="277"/>
      <c r="C36" s="282" t="s">
        <v>821</v>
      </c>
      <c r="D36" s="283"/>
      <c r="E36" s="284">
        <v>4</v>
      </c>
      <c r="F36" s="284">
        <v>12</v>
      </c>
      <c r="G36" s="285">
        <v>2277</v>
      </c>
    </row>
    <row r="37" spans="1:7" s="276" customFormat="1" ht="12">
      <c r="A37" s="271"/>
      <c r="B37" s="277"/>
      <c r="C37" s="282" t="s">
        <v>822</v>
      </c>
      <c r="D37" s="283"/>
      <c r="E37" s="284">
        <v>16</v>
      </c>
      <c r="F37" s="284">
        <v>50</v>
      </c>
      <c r="G37" s="285">
        <v>8011</v>
      </c>
    </row>
    <row r="38" spans="1:7" s="276" customFormat="1" ht="12">
      <c r="A38" s="271"/>
      <c r="B38" s="277"/>
      <c r="C38" s="282" t="s">
        <v>1570</v>
      </c>
      <c r="D38" s="283"/>
      <c r="E38" s="284">
        <v>4</v>
      </c>
      <c r="F38" s="284">
        <v>15</v>
      </c>
      <c r="G38" s="285">
        <v>2135</v>
      </c>
    </row>
    <row r="39" spans="1:7" s="276" customFormat="1" ht="12">
      <c r="A39" s="271"/>
      <c r="B39" s="277"/>
      <c r="C39" s="282" t="s">
        <v>1571</v>
      </c>
      <c r="D39" s="283"/>
      <c r="E39" s="284">
        <v>10</v>
      </c>
      <c r="F39" s="284">
        <v>89</v>
      </c>
      <c r="G39" s="285">
        <v>59554</v>
      </c>
    </row>
    <row r="40" spans="2:7" ht="12">
      <c r="B40" s="281"/>
      <c r="C40" s="282" t="s">
        <v>1572</v>
      </c>
      <c r="D40" s="283"/>
      <c r="E40" s="284">
        <v>10</v>
      </c>
      <c r="F40" s="284">
        <v>28</v>
      </c>
      <c r="G40" s="285">
        <v>3533</v>
      </c>
    </row>
    <row r="41" spans="1:7" s="276" customFormat="1" ht="12">
      <c r="A41" s="271"/>
      <c r="B41" s="277"/>
      <c r="C41" s="282" t="s">
        <v>1573</v>
      </c>
      <c r="D41" s="283"/>
      <c r="E41" s="284">
        <v>7</v>
      </c>
      <c r="F41" s="284">
        <v>40</v>
      </c>
      <c r="G41" s="285">
        <v>4442</v>
      </c>
    </row>
    <row r="42" spans="1:7" s="276" customFormat="1" ht="12">
      <c r="A42" s="271"/>
      <c r="B42" s="277"/>
      <c r="C42" s="282" t="s">
        <v>1574</v>
      </c>
      <c r="D42" s="283"/>
      <c r="E42" s="284">
        <v>17</v>
      </c>
      <c r="F42" s="284">
        <v>94</v>
      </c>
      <c r="G42" s="285">
        <v>12966</v>
      </c>
    </row>
    <row r="43" spans="1:7" s="276" customFormat="1" ht="12">
      <c r="A43" s="271"/>
      <c r="B43" s="277"/>
      <c r="C43" s="282" t="s">
        <v>1575</v>
      </c>
      <c r="D43" s="283"/>
      <c r="E43" s="284">
        <v>4</v>
      </c>
      <c r="F43" s="284">
        <v>43</v>
      </c>
      <c r="G43" s="285">
        <v>23928</v>
      </c>
    </row>
    <row r="44" spans="1:7" s="276" customFormat="1" ht="12">
      <c r="A44" s="271"/>
      <c r="B44" s="277"/>
      <c r="C44" s="282" t="s">
        <v>823</v>
      </c>
      <c r="D44" s="283"/>
      <c r="E44" s="284">
        <v>4</v>
      </c>
      <c r="F44" s="284">
        <v>8</v>
      </c>
      <c r="G44" s="285">
        <v>1658</v>
      </c>
    </row>
    <row r="45" spans="1:7" s="276" customFormat="1" ht="12">
      <c r="A45" s="271"/>
      <c r="B45" s="277"/>
      <c r="C45" s="282" t="s">
        <v>1577</v>
      </c>
      <c r="D45" s="283"/>
      <c r="E45" s="284">
        <v>7</v>
      </c>
      <c r="F45" s="284">
        <v>25</v>
      </c>
      <c r="G45" s="285">
        <v>2852</v>
      </c>
    </row>
    <row r="46" spans="1:7" s="276" customFormat="1" ht="12">
      <c r="A46" s="271"/>
      <c r="B46" s="277"/>
      <c r="C46" s="282" t="s">
        <v>1578</v>
      </c>
      <c r="D46" s="283"/>
      <c r="E46" s="284">
        <v>0</v>
      </c>
      <c r="F46" s="284">
        <v>0</v>
      </c>
      <c r="G46" s="285">
        <v>0</v>
      </c>
    </row>
    <row r="47" spans="1:7" s="276" customFormat="1" ht="12">
      <c r="A47" s="271"/>
      <c r="B47" s="277"/>
      <c r="C47" s="282" t="s">
        <v>1579</v>
      </c>
      <c r="D47" s="283"/>
      <c r="E47" s="284">
        <v>6</v>
      </c>
      <c r="F47" s="284">
        <v>72</v>
      </c>
      <c r="G47" s="285">
        <v>3598</v>
      </c>
    </row>
    <row r="48" spans="1:7" s="276" customFormat="1" ht="12">
      <c r="A48" s="271"/>
      <c r="B48" s="277"/>
      <c r="C48" s="282" t="s">
        <v>1559</v>
      </c>
      <c r="D48" s="283"/>
      <c r="E48" s="284">
        <v>9</v>
      </c>
      <c r="F48" s="284">
        <v>32</v>
      </c>
      <c r="G48" s="285">
        <v>6502</v>
      </c>
    </row>
    <row r="49" spans="1:7" s="276" customFormat="1" ht="12">
      <c r="A49" s="271"/>
      <c r="B49" s="277"/>
      <c r="C49" s="282" t="s">
        <v>1580</v>
      </c>
      <c r="D49" s="283"/>
      <c r="E49" s="284">
        <v>32</v>
      </c>
      <c r="F49" s="284">
        <v>144</v>
      </c>
      <c r="G49" s="285">
        <v>29988</v>
      </c>
    </row>
    <row r="50" spans="1:7" s="276" customFormat="1" ht="15" customHeight="1">
      <c r="A50" s="271"/>
      <c r="B50" s="277"/>
      <c r="C50" s="282" t="s">
        <v>824</v>
      </c>
      <c r="D50" s="283"/>
      <c r="E50" s="284">
        <v>5</v>
      </c>
      <c r="F50" s="284">
        <v>65</v>
      </c>
      <c r="G50" s="285">
        <v>4005</v>
      </c>
    </row>
    <row r="51" spans="2:7" ht="12" customHeight="1">
      <c r="B51" s="281"/>
      <c r="C51" s="282" t="s">
        <v>825</v>
      </c>
      <c r="D51" s="283"/>
      <c r="E51" s="284">
        <v>67</v>
      </c>
      <c r="F51" s="284">
        <v>747</v>
      </c>
      <c r="G51" s="285">
        <v>305466</v>
      </c>
    </row>
    <row r="52" spans="2:7" ht="12" customHeight="1">
      <c r="B52" s="281"/>
      <c r="C52" s="282" t="s">
        <v>826</v>
      </c>
      <c r="D52" s="283"/>
      <c r="E52" s="284">
        <v>8</v>
      </c>
      <c r="F52" s="284">
        <v>56</v>
      </c>
      <c r="G52" s="285">
        <v>12306</v>
      </c>
    </row>
    <row r="53" spans="2:7" ht="12" customHeight="1">
      <c r="B53" s="281"/>
      <c r="C53" s="282" t="s">
        <v>1583</v>
      </c>
      <c r="D53" s="283"/>
      <c r="E53" s="284">
        <v>0</v>
      </c>
      <c r="F53" s="284">
        <v>0</v>
      </c>
      <c r="G53" s="285">
        <v>0</v>
      </c>
    </row>
    <row r="54" spans="2:7" ht="12" customHeight="1">
      <c r="B54" s="281"/>
      <c r="C54" s="282" t="s">
        <v>827</v>
      </c>
      <c r="D54" s="283"/>
      <c r="E54" s="284">
        <v>3</v>
      </c>
      <c r="F54" s="284">
        <v>9</v>
      </c>
      <c r="G54" s="285">
        <v>2183</v>
      </c>
    </row>
    <row r="55" spans="2:7" ht="12" customHeight="1">
      <c r="B55" s="281"/>
      <c r="C55" s="282" t="s">
        <v>1584</v>
      </c>
      <c r="D55" s="283"/>
      <c r="E55" s="284">
        <v>2</v>
      </c>
      <c r="F55" s="284" t="s">
        <v>811</v>
      </c>
      <c r="G55" s="285" t="s">
        <v>811</v>
      </c>
    </row>
    <row r="56" spans="2:7" ht="12" customHeight="1">
      <c r="B56" s="281"/>
      <c r="C56" s="282" t="s">
        <v>828</v>
      </c>
      <c r="D56" s="283"/>
      <c r="E56" s="284">
        <v>3</v>
      </c>
      <c r="F56" s="284">
        <v>12</v>
      </c>
      <c r="G56" s="285">
        <v>5519</v>
      </c>
    </row>
    <row r="57" spans="2:7" ht="12" customHeight="1">
      <c r="B57" s="281"/>
      <c r="C57" s="282"/>
      <c r="D57" s="283"/>
      <c r="E57" s="284"/>
      <c r="F57" s="284"/>
      <c r="G57" s="285"/>
    </row>
    <row r="58" spans="1:7" s="276" customFormat="1" ht="12" customHeight="1">
      <c r="A58" s="271"/>
      <c r="B58" s="871" t="s">
        <v>829</v>
      </c>
      <c r="C58" s="872"/>
      <c r="D58" s="273"/>
      <c r="E58" s="288">
        <f>SUM(E59:E79)</f>
        <v>405</v>
      </c>
      <c r="F58" s="288">
        <v>2549</v>
      </c>
      <c r="G58" s="289">
        <v>1246308</v>
      </c>
    </row>
    <row r="59" spans="1:7" s="276" customFormat="1" ht="12" customHeight="1">
      <c r="A59" s="271"/>
      <c r="B59" s="287"/>
      <c r="C59" s="282" t="s">
        <v>830</v>
      </c>
      <c r="D59" s="273"/>
      <c r="E59" s="284">
        <v>71</v>
      </c>
      <c r="F59" s="284">
        <v>694</v>
      </c>
      <c r="G59" s="285">
        <v>602625</v>
      </c>
    </row>
    <row r="60" spans="1:7" s="276" customFormat="1" ht="12" customHeight="1">
      <c r="A60" s="271"/>
      <c r="B60" s="287"/>
      <c r="C60" s="282" t="s">
        <v>1587</v>
      </c>
      <c r="D60" s="273"/>
      <c r="E60" s="284">
        <v>17</v>
      </c>
      <c r="F60" s="284">
        <v>87</v>
      </c>
      <c r="G60" s="285">
        <v>28511</v>
      </c>
    </row>
    <row r="61" spans="1:7" s="276" customFormat="1" ht="12" customHeight="1">
      <c r="A61" s="271"/>
      <c r="B61" s="287"/>
      <c r="C61" s="282" t="s">
        <v>1588</v>
      </c>
      <c r="D61" s="273"/>
      <c r="E61" s="284">
        <v>11</v>
      </c>
      <c r="F61" s="284">
        <v>103</v>
      </c>
      <c r="G61" s="285">
        <v>16226</v>
      </c>
    </row>
    <row r="62" spans="1:7" s="276" customFormat="1" ht="12" customHeight="1">
      <c r="A62" s="271"/>
      <c r="B62" s="287"/>
      <c r="C62" s="282" t="s">
        <v>1589</v>
      </c>
      <c r="D62" s="273"/>
      <c r="E62" s="284">
        <v>6</v>
      </c>
      <c r="F62" s="284">
        <v>68</v>
      </c>
      <c r="G62" s="285">
        <v>25392</v>
      </c>
    </row>
    <row r="63" spans="2:7" ht="12" customHeight="1">
      <c r="B63" s="281"/>
      <c r="C63" s="282" t="s">
        <v>1590</v>
      </c>
      <c r="D63" s="283"/>
      <c r="E63" s="284">
        <v>38</v>
      </c>
      <c r="F63" s="284">
        <v>237</v>
      </c>
      <c r="G63" s="285">
        <v>72403</v>
      </c>
    </row>
    <row r="64" spans="2:7" ht="12" customHeight="1">
      <c r="B64" s="281"/>
      <c r="C64" s="282" t="s">
        <v>831</v>
      </c>
      <c r="D64" s="283"/>
      <c r="E64" s="284">
        <v>8</v>
      </c>
      <c r="F64" s="284">
        <v>35</v>
      </c>
      <c r="G64" s="285">
        <v>20215</v>
      </c>
    </row>
    <row r="65" spans="2:7" ht="12" customHeight="1">
      <c r="B65" s="281"/>
      <c r="C65" s="282" t="s">
        <v>832</v>
      </c>
      <c r="D65" s="283"/>
      <c r="E65" s="284">
        <v>11</v>
      </c>
      <c r="F65" s="284">
        <v>70</v>
      </c>
      <c r="G65" s="285">
        <v>21149</v>
      </c>
    </row>
    <row r="66" spans="2:7" ht="12" customHeight="1">
      <c r="B66" s="281"/>
      <c r="C66" s="282" t="s">
        <v>833</v>
      </c>
      <c r="D66" s="283"/>
      <c r="E66" s="284">
        <v>2</v>
      </c>
      <c r="F66" s="284" t="s">
        <v>834</v>
      </c>
      <c r="G66" s="285" t="s">
        <v>834</v>
      </c>
    </row>
    <row r="67" spans="2:7" ht="12" customHeight="1">
      <c r="B67" s="281"/>
      <c r="C67" s="282" t="s">
        <v>1593</v>
      </c>
      <c r="D67" s="283"/>
      <c r="E67" s="284">
        <v>8</v>
      </c>
      <c r="F67" s="284">
        <v>21</v>
      </c>
      <c r="G67" s="285">
        <v>7381</v>
      </c>
    </row>
    <row r="68" spans="2:7" ht="12" customHeight="1">
      <c r="B68" s="281"/>
      <c r="C68" s="282" t="s">
        <v>835</v>
      </c>
      <c r="D68" s="283"/>
      <c r="E68" s="284">
        <v>6</v>
      </c>
      <c r="F68" s="284">
        <v>47</v>
      </c>
      <c r="G68" s="285">
        <v>21036</v>
      </c>
    </row>
    <row r="69" spans="2:7" ht="12" customHeight="1">
      <c r="B69" s="281"/>
      <c r="C69" s="282" t="s">
        <v>1594</v>
      </c>
      <c r="D69" s="283"/>
      <c r="E69" s="284">
        <v>7</v>
      </c>
      <c r="F69" s="284">
        <v>11</v>
      </c>
      <c r="G69" s="285">
        <v>2686</v>
      </c>
    </row>
    <row r="70" spans="2:7" ht="12" customHeight="1">
      <c r="B70" s="281"/>
      <c r="C70" s="282" t="s">
        <v>836</v>
      </c>
      <c r="D70" s="283"/>
      <c r="E70" s="284">
        <v>0</v>
      </c>
      <c r="F70" s="284">
        <v>0</v>
      </c>
      <c r="G70" s="285">
        <v>0</v>
      </c>
    </row>
    <row r="71" spans="2:7" ht="12" customHeight="1">
      <c r="B71" s="281"/>
      <c r="C71" s="282" t="s">
        <v>1595</v>
      </c>
      <c r="D71" s="283"/>
      <c r="E71" s="284">
        <v>7</v>
      </c>
      <c r="F71" s="284">
        <v>64</v>
      </c>
      <c r="G71" s="285">
        <v>21508</v>
      </c>
    </row>
    <row r="72" spans="2:7" ht="12" customHeight="1">
      <c r="B72" s="281"/>
      <c r="C72" s="282" t="s">
        <v>1596</v>
      </c>
      <c r="D72" s="283"/>
      <c r="E72" s="284">
        <v>16</v>
      </c>
      <c r="F72" s="284">
        <v>116</v>
      </c>
      <c r="G72" s="285">
        <v>94650</v>
      </c>
    </row>
    <row r="73" spans="2:7" ht="12" customHeight="1">
      <c r="B73" s="281"/>
      <c r="C73" s="282" t="s">
        <v>837</v>
      </c>
      <c r="D73" s="283"/>
      <c r="E73" s="284">
        <v>21</v>
      </c>
      <c r="F73" s="284">
        <v>117</v>
      </c>
      <c r="G73" s="285">
        <v>34564</v>
      </c>
    </row>
    <row r="74" spans="2:7" ht="12" customHeight="1">
      <c r="B74" s="281"/>
      <c r="C74" s="282" t="s">
        <v>1598</v>
      </c>
      <c r="D74" s="283"/>
      <c r="E74" s="284">
        <v>5</v>
      </c>
      <c r="F74" s="284">
        <v>19</v>
      </c>
      <c r="G74" s="285">
        <v>2069</v>
      </c>
    </row>
    <row r="75" spans="2:7" ht="12" customHeight="1">
      <c r="B75" s="281"/>
      <c r="C75" s="282" t="s">
        <v>838</v>
      </c>
      <c r="D75" s="283"/>
      <c r="E75" s="284">
        <v>14</v>
      </c>
      <c r="F75" s="284">
        <v>52</v>
      </c>
      <c r="G75" s="285">
        <v>16128</v>
      </c>
    </row>
    <row r="76" spans="2:7" ht="12" customHeight="1">
      <c r="B76" s="281"/>
      <c r="C76" s="282" t="s">
        <v>1599</v>
      </c>
      <c r="D76" s="283"/>
      <c r="E76" s="284">
        <v>12</v>
      </c>
      <c r="F76" s="284">
        <v>93</v>
      </c>
      <c r="G76" s="285">
        <v>29146</v>
      </c>
    </row>
    <row r="77" spans="2:7" ht="12" customHeight="1">
      <c r="B77" s="281"/>
      <c r="C77" s="282" t="s">
        <v>839</v>
      </c>
      <c r="D77" s="283"/>
      <c r="E77" s="284">
        <v>9</v>
      </c>
      <c r="F77" s="284">
        <v>26</v>
      </c>
      <c r="G77" s="285">
        <v>7115</v>
      </c>
    </row>
    <row r="78" spans="2:7" ht="12" customHeight="1">
      <c r="B78" s="281"/>
      <c r="C78" s="282" t="s">
        <v>840</v>
      </c>
      <c r="D78" s="283"/>
      <c r="E78" s="284">
        <v>132</v>
      </c>
      <c r="F78" s="284">
        <v>663</v>
      </c>
      <c r="G78" s="285">
        <v>217432</v>
      </c>
    </row>
    <row r="79" spans="2:7" ht="12" customHeight="1">
      <c r="B79" s="281"/>
      <c r="C79" s="282" t="s">
        <v>841</v>
      </c>
      <c r="D79" s="283"/>
      <c r="E79" s="284">
        <v>4</v>
      </c>
      <c r="F79" s="284">
        <v>11</v>
      </c>
      <c r="G79" s="285">
        <v>1323</v>
      </c>
    </row>
    <row r="80" spans="2:7" ht="12" customHeight="1">
      <c r="B80" s="281"/>
      <c r="C80" s="282"/>
      <c r="D80" s="283"/>
      <c r="E80" s="284"/>
      <c r="F80" s="284"/>
      <c r="G80" s="285"/>
    </row>
    <row r="81" spans="1:7" s="291" customFormat="1" ht="12" customHeight="1">
      <c r="A81" s="290"/>
      <c r="B81" s="871" t="s">
        <v>1601</v>
      </c>
      <c r="C81" s="872"/>
      <c r="D81" s="273"/>
      <c r="E81" s="288">
        <f>SUM(E82:E105)</f>
        <v>230</v>
      </c>
      <c r="F81" s="288">
        <v>1140</v>
      </c>
      <c r="G81" s="289">
        <v>505326</v>
      </c>
    </row>
    <row r="82" spans="1:7" s="291" customFormat="1" ht="12" customHeight="1">
      <c r="A82" s="290"/>
      <c r="B82" s="287"/>
      <c r="C82" s="282" t="s">
        <v>842</v>
      </c>
      <c r="D82" s="273"/>
      <c r="E82" s="284">
        <v>54</v>
      </c>
      <c r="F82" s="284">
        <v>398</v>
      </c>
      <c r="G82" s="285">
        <v>148823</v>
      </c>
    </row>
    <row r="83" spans="1:7" s="291" customFormat="1" ht="12" customHeight="1">
      <c r="A83" s="290"/>
      <c r="B83" s="287"/>
      <c r="C83" s="282" t="s">
        <v>1556</v>
      </c>
      <c r="D83" s="273"/>
      <c r="E83" s="284">
        <v>1</v>
      </c>
      <c r="F83" s="284" t="s">
        <v>811</v>
      </c>
      <c r="G83" s="285" t="s">
        <v>811</v>
      </c>
    </row>
    <row r="84" spans="1:7" s="291" customFormat="1" ht="12" customHeight="1">
      <c r="A84" s="290"/>
      <c r="B84" s="287"/>
      <c r="C84" s="282" t="s">
        <v>843</v>
      </c>
      <c r="D84" s="273"/>
      <c r="E84" s="284">
        <v>5</v>
      </c>
      <c r="F84" s="284">
        <v>18</v>
      </c>
      <c r="G84" s="285">
        <v>9535</v>
      </c>
    </row>
    <row r="85" spans="1:7" s="291" customFormat="1" ht="12" customHeight="1">
      <c r="A85" s="290"/>
      <c r="B85" s="287"/>
      <c r="C85" s="282" t="s">
        <v>844</v>
      </c>
      <c r="D85" s="273"/>
      <c r="E85" s="284">
        <v>6</v>
      </c>
      <c r="F85" s="284">
        <v>29</v>
      </c>
      <c r="G85" s="285">
        <v>15335</v>
      </c>
    </row>
    <row r="86" spans="1:7" s="291" customFormat="1" ht="12" customHeight="1">
      <c r="A86" s="290"/>
      <c r="B86" s="287"/>
      <c r="C86" s="282" t="s">
        <v>845</v>
      </c>
      <c r="D86" s="283"/>
      <c r="E86" s="284">
        <v>67</v>
      </c>
      <c r="F86" s="284">
        <v>247</v>
      </c>
      <c r="G86" s="285">
        <v>188792</v>
      </c>
    </row>
    <row r="87" spans="1:7" s="291" customFormat="1" ht="12" customHeight="1">
      <c r="A87" s="290"/>
      <c r="B87" s="287"/>
      <c r="C87" s="282" t="s">
        <v>846</v>
      </c>
      <c r="D87" s="273"/>
      <c r="E87" s="284">
        <v>2</v>
      </c>
      <c r="F87" s="284" t="s">
        <v>816</v>
      </c>
      <c r="G87" s="285" t="s">
        <v>816</v>
      </c>
    </row>
    <row r="88" spans="1:7" s="291" customFormat="1" ht="12" customHeight="1">
      <c r="A88" s="290"/>
      <c r="B88" s="287"/>
      <c r="C88" s="282" t="s">
        <v>1606</v>
      </c>
      <c r="D88" s="273"/>
      <c r="E88" s="284">
        <v>7</v>
      </c>
      <c r="F88" s="284">
        <v>13</v>
      </c>
      <c r="G88" s="285">
        <v>1173</v>
      </c>
    </row>
    <row r="89" spans="1:7" s="291" customFormat="1" ht="12" customHeight="1">
      <c r="A89" s="290"/>
      <c r="B89" s="287"/>
      <c r="C89" s="282" t="s">
        <v>847</v>
      </c>
      <c r="D89" s="273"/>
      <c r="E89" s="284">
        <v>6</v>
      </c>
      <c r="F89" s="284">
        <v>33</v>
      </c>
      <c r="G89" s="285">
        <v>8017</v>
      </c>
    </row>
    <row r="90" spans="1:7" s="291" customFormat="1" ht="12" customHeight="1">
      <c r="A90" s="290"/>
      <c r="B90" s="287"/>
      <c r="C90" s="282" t="s">
        <v>1608</v>
      </c>
      <c r="D90" s="273"/>
      <c r="E90" s="284">
        <v>0</v>
      </c>
      <c r="F90" s="284">
        <v>0</v>
      </c>
      <c r="G90" s="285">
        <v>0</v>
      </c>
    </row>
    <row r="91" spans="1:7" s="291" customFormat="1" ht="12" customHeight="1">
      <c r="A91" s="290"/>
      <c r="B91" s="287"/>
      <c r="C91" s="282" t="s">
        <v>1609</v>
      </c>
      <c r="D91" s="273"/>
      <c r="E91" s="284">
        <v>2</v>
      </c>
      <c r="F91" s="284" t="s">
        <v>811</v>
      </c>
      <c r="G91" s="285" t="s">
        <v>811</v>
      </c>
    </row>
    <row r="92" spans="1:7" s="291" customFormat="1" ht="12" customHeight="1">
      <c r="A92" s="290"/>
      <c r="B92" s="287"/>
      <c r="C92" s="282" t="s">
        <v>848</v>
      </c>
      <c r="D92" s="273"/>
      <c r="E92" s="284">
        <v>6</v>
      </c>
      <c r="F92" s="284">
        <v>15</v>
      </c>
      <c r="G92" s="285">
        <v>6400</v>
      </c>
    </row>
    <row r="93" spans="1:7" s="291" customFormat="1" ht="12" customHeight="1">
      <c r="A93" s="290"/>
      <c r="B93" s="287"/>
      <c r="C93" s="282" t="s">
        <v>849</v>
      </c>
      <c r="D93" s="273"/>
      <c r="E93" s="284">
        <v>3</v>
      </c>
      <c r="F93" s="284">
        <v>32</v>
      </c>
      <c r="G93" s="285">
        <v>12927</v>
      </c>
    </row>
    <row r="94" spans="1:7" s="291" customFormat="1" ht="12" customHeight="1">
      <c r="A94" s="290"/>
      <c r="B94" s="287"/>
      <c r="C94" s="282" t="s">
        <v>1611</v>
      </c>
      <c r="D94" s="273"/>
      <c r="E94" s="284">
        <v>9</v>
      </c>
      <c r="F94" s="284">
        <v>58</v>
      </c>
      <c r="G94" s="285">
        <v>9656</v>
      </c>
    </row>
    <row r="95" spans="1:7" s="291" customFormat="1" ht="12" customHeight="1">
      <c r="A95" s="290"/>
      <c r="B95" s="287"/>
      <c r="C95" s="282" t="s">
        <v>850</v>
      </c>
      <c r="D95" s="273"/>
      <c r="E95" s="284">
        <v>1</v>
      </c>
      <c r="F95" s="284" t="s">
        <v>811</v>
      </c>
      <c r="G95" s="285" t="s">
        <v>811</v>
      </c>
    </row>
    <row r="96" spans="1:7" s="291" customFormat="1" ht="12" customHeight="1">
      <c r="A96" s="290"/>
      <c r="B96" s="287"/>
      <c r="C96" s="282" t="s">
        <v>1625</v>
      </c>
      <c r="D96" s="273"/>
      <c r="E96" s="284">
        <v>9</v>
      </c>
      <c r="F96" s="284">
        <v>44</v>
      </c>
      <c r="G96" s="285">
        <v>21380</v>
      </c>
    </row>
    <row r="97" spans="1:7" s="291" customFormat="1" ht="12" customHeight="1">
      <c r="A97" s="290"/>
      <c r="B97" s="287"/>
      <c r="C97" s="282" t="s">
        <v>851</v>
      </c>
      <c r="D97" s="273"/>
      <c r="E97" s="284">
        <v>3</v>
      </c>
      <c r="F97" s="284">
        <v>4</v>
      </c>
      <c r="G97" s="285">
        <v>7507</v>
      </c>
    </row>
    <row r="98" spans="1:7" s="291" customFormat="1" ht="12" customHeight="1">
      <c r="A98" s="290"/>
      <c r="B98" s="287"/>
      <c r="C98" s="282" t="s">
        <v>1669</v>
      </c>
      <c r="D98" s="273"/>
      <c r="E98" s="284">
        <v>3</v>
      </c>
      <c r="F98" s="284">
        <v>13</v>
      </c>
      <c r="G98" s="285">
        <v>2914</v>
      </c>
    </row>
    <row r="99" spans="1:7" s="291" customFormat="1" ht="12" customHeight="1">
      <c r="A99" s="290"/>
      <c r="B99" s="287"/>
      <c r="C99" s="282" t="s">
        <v>852</v>
      </c>
      <c r="D99" s="273"/>
      <c r="E99" s="284">
        <v>12</v>
      </c>
      <c r="F99" s="284">
        <v>75</v>
      </c>
      <c r="G99" s="285">
        <v>24870</v>
      </c>
    </row>
    <row r="100" spans="2:7" ht="12" customHeight="1">
      <c r="B100" s="281"/>
      <c r="C100" s="282" t="s">
        <v>853</v>
      </c>
      <c r="D100" s="283"/>
      <c r="E100" s="284">
        <v>2</v>
      </c>
      <c r="F100" s="284" t="s">
        <v>854</v>
      </c>
      <c r="G100" s="285" t="s">
        <v>854</v>
      </c>
    </row>
    <row r="101" spans="2:7" ht="12" customHeight="1">
      <c r="B101" s="281"/>
      <c r="C101" s="282" t="s">
        <v>855</v>
      </c>
      <c r="D101" s="283"/>
      <c r="E101" s="284">
        <v>3</v>
      </c>
      <c r="F101" s="284">
        <v>8</v>
      </c>
      <c r="G101" s="285">
        <v>1898</v>
      </c>
    </row>
    <row r="102" spans="2:7" ht="12" customHeight="1">
      <c r="B102" s="281"/>
      <c r="C102" s="282" t="s">
        <v>856</v>
      </c>
      <c r="D102" s="283"/>
      <c r="E102" s="284">
        <v>20</v>
      </c>
      <c r="F102" s="284">
        <v>92</v>
      </c>
      <c r="G102" s="285">
        <v>28987</v>
      </c>
    </row>
    <row r="103" spans="1:7" s="291" customFormat="1" ht="12" customHeight="1">
      <c r="A103" s="290"/>
      <c r="B103" s="287"/>
      <c r="C103" s="282" t="s">
        <v>857</v>
      </c>
      <c r="D103" s="273"/>
      <c r="E103" s="284">
        <v>2</v>
      </c>
      <c r="F103" s="284" t="s">
        <v>811</v>
      </c>
      <c r="G103" s="285" t="s">
        <v>811</v>
      </c>
    </row>
    <row r="104" spans="1:7" s="291" customFormat="1" ht="12" customHeight="1">
      <c r="A104" s="290"/>
      <c r="B104" s="287"/>
      <c r="C104" s="282" t="s">
        <v>1618</v>
      </c>
      <c r="D104" s="273"/>
      <c r="E104" s="284">
        <v>3</v>
      </c>
      <c r="F104" s="284">
        <v>7</v>
      </c>
      <c r="G104" s="285">
        <v>519</v>
      </c>
    </row>
    <row r="105" spans="1:7" s="291" customFormat="1" ht="12" customHeight="1">
      <c r="A105" s="290"/>
      <c r="B105" s="287"/>
      <c r="C105" s="282" t="s">
        <v>1619</v>
      </c>
      <c r="D105" s="273"/>
      <c r="E105" s="284">
        <v>4</v>
      </c>
      <c r="F105" s="284">
        <v>11</v>
      </c>
      <c r="G105" s="285">
        <v>2103</v>
      </c>
    </row>
    <row r="106" spans="2:7" ht="12" customHeight="1">
      <c r="B106" s="281"/>
      <c r="C106" s="282"/>
      <c r="D106" s="283"/>
      <c r="E106" s="284"/>
      <c r="F106" s="284"/>
      <c r="G106" s="285"/>
    </row>
    <row r="107" spans="1:7" s="291" customFormat="1" ht="12" customHeight="1">
      <c r="A107" s="290"/>
      <c r="B107" s="871" t="s">
        <v>1620</v>
      </c>
      <c r="C107" s="872"/>
      <c r="D107" s="273"/>
      <c r="E107" s="288">
        <f>SUM(E108:E124)</f>
        <v>124</v>
      </c>
      <c r="F107" s="288">
        <v>804</v>
      </c>
      <c r="G107" s="289">
        <v>448240</v>
      </c>
    </row>
    <row r="108" spans="2:7" ht="12" customHeight="1">
      <c r="B108" s="281"/>
      <c r="C108" s="282" t="s">
        <v>1621</v>
      </c>
      <c r="D108" s="283"/>
      <c r="E108" s="284">
        <v>18</v>
      </c>
      <c r="F108" s="255">
        <v>62</v>
      </c>
      <c r="G108" s="285">
        <v>10397</v>
      </c>
    </row>
    <row r="109" spans="2:7" ht="12" customHeight="1">
      <c r="B109" s="281"/>
      <c r="C109" s="282" t="s">
        <v>858</v>
      </c>
      <c r="D109" s="283"/>
      <c r="E109" s="284">
        <v>0</v>
      </c>
      <c r="F109" s="284">
        <v>0</v>
      </c>
      <c r="G109" s="285">
        <v>0</v>
      </c>
    </row>
    <row r="110" spans="2:7" ht="12" customHeight="1">
      <c r="B110" s="281"/>
      <c r="C110" s="282" t="s">
        <v>1622</v>
      </c>
      <c r="D110" s="283"/>
      <c r="E110" s="284">
        <v>10</v>
      </c>
      <c r="F110" s="292">
        <v>51</v>
      </c>
      <c r="G110" s="285">
        <v>23175</v>
      </c>
    </row>
    <row r="111" spans="2:7" ht="12" customHeight="1">
      <c r="B111" s="281"/>
      <c r="C111" s="282" t="s">
        <v>859</v>
      </c>
      <c r="D111" s="283"/>
      <c r="E111" s="284">
        <v>3</v>
      </c>
      <c r="F111" s="255">
        <v>14</v>
      </c>
      <c r="G111" s="285">
        <v>2121</v>
      </c>
    </row>
    <row r="112" spans="2:7" ht="12" customHeight="1">
      <c r="B112" s="281"/>
      <c r="C112" s="282" t="s">
        <v>1624</v>
      </c>
      <c r="D112" s="283"/>
      <c r="E112" s="284">
        <v>3</v>
      </c>
      <c r="F112" s="292">
        <v>23</v>
      </c>
      <c r="G112" s="285">
        <v>16418</v>
      </c>
    </row>
    <row r="113" spans="2:7" ht="12" customHeight="1">
      <c r="B113" s="281"/>
      <c r="C113" s="282" t="s">
        <v>860</v>
      </c>
      <c r="D113" s="283"/>
      <c r="E113" s="284">
        <v>3</v>
      </c>
      <c r="F113" s="255">
        <v>5</v>
      </c>
      <c r="G113" s="285">
        <v>212</v>
      </c>
    </row>
    <row r="114" spans="2:7" ht="12" customHeight="1">
      <c r="B114" s="281"/>
      <c r="C114" s="282" t="s">
        <v>1612</v>
      </c>
      <c r="D114" s="283"/>
      <c r="E114" s="284">
        <v>1</v>
      </c>
      <c r="F114" s="292" t="s">
        <v>813</v>
      </c>
      <c r="G114" s="285" t="s">
        <v>813</v>
      </c>
    </row>
    <row r="115" spans="2:7" ht="12" customHeight="1">
      <c r="B115" s="281"/>
      <c r="C115" s="282" t="s">
        <v>861</v>
      </c>
      <c r="D115" s="283"/>
      <c r="E115" s="284">
        <v>1</v>
      </c>
      <c r="F115" s="292" t="s">
        <v>813</v>
      </c>
      <c r="G115" s="285" t="s">
        <v>813</v>
      </c>
    </row>
    <row r="116" spans="2:7" ht="12" customHeight="1">
      <c r="B116" s="281"/>
      <c r="C116" s="282" t="s">
        <v>862</v>
      </c>
      <c r="D116" s="283"/>
      <c r="E116" s="284">
        <v>3</v>
      </c>
      <c r="F116" s="292">
        <v>17</v>
      </c>
      <c r="G116" s="285">
        <v>8473</v>
      </c>
    </row>
    <row r="117" spans="2:7" ht="12" customHeight="1">
      <c r="B117" s="281"/>
      <c r="C117" s="282" t="s">
        <v>824</v>
      </c>
      <c r="D117" s="283"/>
      <c r="E117" s="284">
        <v>0</v>
      </c>
      <c r="F117" s="284">
        <v>0</v>
      </c>
      <c r="G117" s="285">
        <v>0</v>
      </c>
    </row>
    <row r="118" spans="2:7" ht="12" customHeight="1">
      <c r="B118" s="281"/>
      <c r="C118" s="282" t="s">
        <v>863</v>
      </c>
      <c r="D118" s="283"/>
      <c r="E118" s="284">
        <v>5</v>
      </c>
      <c r="F118" s="255">
        <v>78</v>
      </c>
      <c r="G118" s="285">
        <v>65674</v>
      </c>
    </row>
    <row r="119" spans="2:7" ht="12" customHeight="1">
      <c r="B119" s="281"/>
      <c r="C119" s="282" t="s">
        <v>864</v>
      </c>
      <c r="D119" s="283"/>
      <c r="E119" s="284">
        <v>2</v>
      </c>
      <c r="F119" s="292" t="s">
        <v>865</v>
      </c>
      <c r="G119" s="285" t="s">
        <v>865</v>
      </c>
    </row>
    <row r="120" spans="2:7" ht="12" customHeight="1">
      <c r="B120" s="281"/>
      <c r="C120" s="282" t="s">
        <v>866</v>
      </c>
      <c r="D120" s="283"/>
      <c r="E120" s="284">
        <v>10</v>
      </c>
      <c r="F120" s="255">
        <v>179</v>
      </c>
      <c r="G120" s="285">
        <v>111359</v>
      </c>
    </row>
    <row r="121" spans="2:7" ht="12" customHeight="1">
      <c r="B121" s="281"/>
      <c r="C121" s="282" t="s">
        <v>1630</v>
      </c>
      <c r="D121" s="283"/>
      <c r="E121" s="284">
        <v>10</v>
      </c>
      <c r="F121" s="255">
        <v>102</v>
      </c>
      <c r="G121" s="285">
        <v>60250</v>
      </c>
    </row>
    <row r="122" spans="2:7" ht="12" customHeight="1">
      <c r="B122" s="281"/>
      <c r="C122" s="282" t="s">
        <v>1631</v>
      </c>
      <c r="D122" s="283"/>
      <c r="E122" s="284">
        <v>7</v>
      </c>
      <c r="F122" s="292">
        <v>11</v>
      </c>
      <c r="G122" s="285">
        <v>359</v>
      </c>
    </row>
    <row r="123" spans="2:7" ht="12" customHeight="1">
      <c r="B123" s="281"/>
      <c r="C123" s="282" t="s">
        <v>867</v>
      </c>
      <c r="D123" s="283"/>
      <c r="E123" s="284">
        <v>10</v>
      </c>
      <c r="F123" s="292">
        <v>45</v>
      </c>
      <c r="G123" s="285">
        <v>14373</v>
      </c>
    </row>
    <row r="124" spans="2:7" ht="12" customHeight="1">
      <c r="B124" s="281"/>
      <c r="C124" s="282" t="s">
        <v>868</v>
      </c>
      <c r="D124" s="283"/>
      <c r="E124" s="284">
        <v>38</v>
      </c>
      <c r="F124" s="255">
        <v>174</v>
      </c>
      <c r="G124" s="285">
        <v>112560</v>
      </c>
    </row>
    <row r="125" spans="2:7" ht="12" customHeight="1">
      <c r="B125" s="281"/>
      <c r="C125" s="282"/>
      <c r="D125" s="283"/>
      <c r="E125" s="284"/>
      <c r="F125" s="284"/>
      <c r="G125" s="285"/>
    </row>
    <row r="126" spans="1:7" s="291" customFormat="1" ht="12" customHeight="1">
      <c r="A126" s="290"/>
      <c r="B126" s="871" t="s">
        <v>869</v>
      </c>
      <c r="C126" s="872"/>
      <c r="D126" s="273"/>
      <c r="E126" s="288">
        <f>SUM(E127:E137)</f>
        <v>60</v>
      </c>
      <c r="F126" s="288">
        <v>683</v>
      </c>
      <c r="G126" s="289">
        <v>187426</v>
      </c>
    </row>
    <row r="127" spans="1:7" s="291" customFormat="1" ht="12" customHeight="1">
      <c r="A127" s="290"/>
      <c r="B127" s="287"/>
      <c r="C127" s="282" t="s">
        <v>870</v>
      </c>
      <c r="D127" s="273"/>
      <c r="E127" s="284">
        <v>1</v>
      </c>
      <c r="F127" s="284" t="s">
        <v>816</v>
      </c>
      <c r="G127" s="285" t="s">
        <v>816</v>
      </c>
    </row>
    <row r="128" spans="1:7" s="291" customFormat="1" ht="12" customHeight="1">
      <c r="A128" s="290"/>
      <c r="B128" s="287"/>
      <c r="C128" s="282" t="s">
        <v>871</v>
      </c>
      <c r="D128" s="273"/>
      <c r="E128" s="284">
        <v>6</v>
      </c>
      <c r="F128" s="284">
        <v>378</v>
      </c>
      <c r="G128" s="285">
        <v>92524</v>
      </c>
    </row>
    <row r="129" spans="1:7" s="291" customFormat="1" ht="12" customHeight="1">
      <c r="A129" s="290"/>
      <c r="B129" s="287"/>
      <c r="C129" s="282" t="s">
        <v>872</v>
      </c>
      <c r="D129" s="273"/>
      <c r="E129" s="284">
        <v>16</v>
      </c>
      <c r="F129" s="284">
        <v>75</v>
      </c>
      <c r="G129" s="285">
        <v>17885</v>
      </c>
    </row>
    <row r="130" spans="1:7" s="291" customFormat="1" ht="12" customHeight="1">
      <c r="A130" s="290"/>
      <c r="B130" s="287"/>
      <c r="C130" s="282" t="s">
        <v>230</v>
      </c>
      <c r="D130" s="273"/>
      <c r="E130" s="284">
        <v>2</v>
      </c>
      <c r="F130" s="284" t="s">
        <v>816</v>
      </c>
      <c r="G130" s="285" t="s">
        <v>816</v>
      </c>
    </row>
    <row r="131" spans="1:7" s="291" customFormat="1" ht="12" customHeight="1">
      <c r="A131" s="290"/>
      <c r="B131" s="287"/>
      <c r="C131" s="282" t="s">
        <v>1632</v>
      </c>
      <c r="D131" s="273"/>
      <c r="E131" s="284">
        <v>5</v>
      </c>
      <c r="F131" s="284">
        <v>18</v>
      </c>
      <c r="G131" s="285">
        <v>4904</v>
      </c>
    </row>
    <row r="132" spans="1:7" s="291" customFormat="1" ht="12" customHeight="1">
      <c r="A132" s="290"/>
      <c r="B132" s="287"/>
      <c r="C132" s="282" t="s">
        <v>1633</v>
      </c>
      <c r="D132" s="273"/>
      <c r="E132" s="284">
        <v>2</v>
      </c>
      <c r="F132" s="284" t="s">
        <v>811</v>
      </c>
      <c r="G132" s="285" t="s">
        <v>811</v>
      </c>
    </row>
    <row r="133" spans="2:7" ht="12" customHeight="1">
      <c r="B133" s="281"/>
      <c r="C133" s="282" t="s">
        <v>1634</v>
      </c>
      <c r="D133" s="283"/>
      <c r="E133" s="284">
        <v>13</v>
      </c>
      <c r="F133" s="255">
        <v>4</v>
      </c>
      <c r="G133" s="285">
        <v>4881</v>
      </c>
    </row>
    <row r="134" spans="2:7" ht="12" customHeight="1">
      <c r="B134" s="281"/>
      <c r="C134" s="282" t="s">
        <v>873</v>
      </c>
      <c r="D134" s="283"/>
      <c r="E134" s="284">
        <v>8</v>
      </c>
      <c r="F134" s="255">
        <v>34</v>
      </c>
      <c r="G134" s="285">
        <v>8610</v>
      </c>
    </row>
    <row r="135" spans="2:7" ht="12" customHeight="1">
      <c r="B135" s="281"/>
      <c r="C135" s="282" t="s">
        <v>1635</v>
      </c>
      <c r="D135" s="283"/>
      <c r="E135" s="284">
        <v>2</v>
      </c>
      <c r="F135" s="284" t="s">
        <v>811</v>
      </c>
      <c r="G135" s="285" t="s">
        <v>811</v>
      </c>
    </row>
    <row r="136" spans="2:7" ht="12" customHeight="1">
      <c r="B136" s="281"/>
      <c r="C136" s="282" t="s">
        <v>1636</v>
      </c>
      <c r="D136" s="283"/>
      <c r="E136" s="284">
        <v>2</v>
      </c>
      <c r="F136" s="284" t="s">
        <v>811</v>
      </c>
      <c r="G136" s="285" t="s">
        <v>811</v>
      </c>
    </row>
    <row r="137" spans="2:7" ht="12" customHeight="1">
      <c r="B137" s="281"/>
      <c r="C137" s="282" t="s">
        <v>874</v>
      </c>
      <c r="D137" s="283"/>
      <c r="E137" s="284">
        <v>3</v>
      </c>
      <c r="F137" s="255">
        <v>8</v>
      </c>
      <c r="G137" s="285">
        <v>1920</v>
      </c>
    </row>
    <row r="138" spans="2:7" ht="12" customHeight="1">
      <c r="B138" s="281"/>
      <c r="C138" s="282"/>
      <c r="D138" s="283"/>
      <c r="E138" s="284"/>
      <c r="F138" s="284"/>
      <c r="G138" s="285"/>
    </row>
    <row r="139" spans="1:7" s="276" customFormat="1" ht="12" customHeight="1">
      <c r="A139" s="271"/>
      <c r="B139" s="871" t="s">
        <v>875</v>
      </c>
      <c r="C139" s="872"/>
      <c r="D139" s="273"/>
      <c r="E139" s="288">
        <f>SUM(E140:E159)</f>
        <v>255</v>
      </c>
      <c r="F139" s="288">
        <v>3385</v>
      </c>
      <c r="G139" s="289">
        <v>2374351</v>
      </c>
    </row>
    <row r="140" spans="2:7" ht="12" customHeight="1">
      <c r="B140" s="281"/>
      <c r="C140" s="282" t="s">
        <v>1637</v>
      </c>
      <c r="D140" s="283"/>
      <c r="E140" s="284">
        <v>30</v>
      </c>
      <c r="F140" s="284">
        <v>703</v>
      </c>
      <c r="G140" s="285">
        <v>660897</v>
      </c>
    </row>
    <row r="141" spans="2:7" ht="12" customHeight="1">
      <c r="B141" s="281"/>
      <c r="C141" s="282" t="s">
        <v>876</v>
      </c>
      <c r="D141" s="283"/>
      <c r="E141" s="284">
        <v>5</v>
      </c>
      <c r="F141" s="284">
        <v>37</v>
      </c>
      <c r="G141" s="285">
        <v>36801</v>
      </c>
    </row>
    <row r="142" spans="2:7" ht="12" customHeight="1">
      <c r="B142" s="281"/>
      <c r="C142" s="282" t="s">
        <v>877</v>
      </c>
      <c r="D142" s="283"/>
      <c r="E142" s="284">
        <v>7</v>
      </c>
      <c r="F142" s="284">
        <v>456</v>
      </c>
      <c r="G142" s="285">
        <v>353332</v>
      </c>
    </row>
    <row r="143" spans="2:7" ht="12" customHeight="1">
      <c r="B143" s="281"/>
      <c r="C143" s="282" t="s">
        <v>878</v>
      </c>
      <c r="D143" s="283"/>
      <c r="E143" s="284">
        <v>5</v>
      </c>
      <c r="F143" s="284">
        <v>30</v>
      </c>
      <c r="G143" s="285">
        <v>12702</v>
      </c>
    </row>
    <row r="144" spans="2:7" ht="12" customHeight="1">
      <c r="B144" s="281"/>
      <c r="C144" s="282" t="s">
        <v>879</v>
      </c>
      <c r="D144" s="283"/>
      <c r="E144" s="284">
        <v>5</v>
      </c>
      <c r="F144" s="284">
        <v>31</v>
      </c>
      <c r="G144" s="285">
        <v>28055</v>
      </c>
    </row>
    <row r="145" spans="2:7" ht="12" customHeight="1">
      <c r="B145" s="281"/>
      <c r="C145" s="282" t="s">
        <v>1639</v>
      </c>
      <c r="D145" s="283"/>
      <c r="E145" s="284">
        <v>3</v>
      </c>
      <c r="F145" s="284">
        <v>64</v>
      </c>
      <c r="G145" s="285">
        <v>34996</v>
      </c>
    </row>
    <row r="146" spans="2:7" ht="12" customHeight="1">
      <c r="B146" s="281"/>
      <c r="C146" s="282" t="s">
        <v>1640</v>
      </c>
      <c r="D146" s="283"/>
      <c r="E146" s="284">
        <v>7</v>
      </c>
      <c r="F146" s="284">
        <v>40</v>
      </c>
      <c r="G146" s="285">
        <v>39173</v>
      </c>
    </row>
    <row r="147" spans="2:7" ht="12" customHeight="1">
      <c r="B147" s="281"/>
      <c r="C147" s="282" t="s">
        <v>1641</v>
      </c>
      <c r="D147" s="283"/>
      <c r="E147" s="284">
        <v>12</v>
      </c>
      <c r="F147" s="284">
        <v>76</v>
      </c>
      <c r="G147" s="285">
        <v>15961</v>
      </c>
    </row>
    <row r="148" spans="2:7" ht="12" customHeight="1">
      <c r="B148" s="281"/>
      <c r="C148" s="282" t="s">
        <v>1642</v>
      </c>
      <c r="D148" s="283"/>
      <c r="E148" s="284">
        <v>27</v>
      </c>
      <c r="F148" s="284">
        <v>106</v>
      </c>
      <c r="G148" s="285">
        <v>116401</v>
      </c>
    </row>
    <row r="149" spans="2:7" ht="12" customHeight="1">
      <c r="B149" s="281"/>
      <c r="C149" s="282" t="s">
        <v>1558</v>
      </c>
      <c r="D149" s="283"/>
      <c r="E149" s="284">
        <v>4</v>
      </c>
      <c r="F149" s="284">
        <v>255</v>
      </c>
      <c r="G149" s="285">
        <v>125298</v>
      </c>
    </row>
    <row r="150" spans="2:7" ht="12" customHeight="1">
      <c r="B150" s="281"/>
      <c r="C150" s="282" t="s">
        <v>1644</v>
      </c>
      <c r="D150" s="283"/>
      <c r="E150" s="284">
        <v>3</v>
      </c>
      <c r="F150" s="284">
        <v>13</v>
      </c>
      <c r="G150" s="285">
        <v>3576</v>
      </c>
    </row>
    <row r="151" spans="2:7" ht="12" customHeight="1">
      <c r="B151" s="281"/>
      <c r="C151" s="282" t="s">
        <v>880</v>
      </c>
      <c r="D151" s="283"/>
      <c r="E151" s="284">
        <v>2</v>
      </c>
      <c r="F151" s="284" t="s">
        <v>811</v>
      </c>
      <c r="G151" s="285" t="s">
        <v>811</v>
      </c>
    </row>
    <row r="152" spans="2:7" ht="12" customHeight="1">
      <c r="B152" s="281"/>
      <c r="C152" s="282" t="s">
        <v>881</v>
      </c>
      <c r="D152" s="283"/>
      <c r="E152" s="284">
        <v>73</v>
      </c>
      <c r="F152" s="284">
        <v>770</v>
      </c>
      <c r="G152" s="285">
        <v>419167</v>
      </c>
    </row>
    <row r="153" spans="2:7" ht="12" customHeight="1">
      <c r="B153" s="281"/>
      <c r="C153" s="282" t="s">
        <v>882</v>
      </c>
      <c r="D153" s="283"/>
      <c r="E153" s="284">
        <v>29</v>
      </c>
      <c r="F153" s="284">
        <v>445</v>
      </c>
      <c r="G153" s="285">
        <v>284058</v>
      </c>
    </row>
    <row r="154" spans="2:7" ht="12" customHeight="1">
      <c r="B154" s="281"/>
      <c r="C154" s="282" t="s">
        <v>1646</v>
      </c>
      <c r="D154" s="283"/>
      <c r="E154" s="284">
        <v>1</v>
      </c>
      <c r="F154" s="284" t="s">
        <v>811</v>
      </c>
      <c r="G154" s="285" t="s">
        <v>811</v>
      </c>
    </row>
    <row r="155" spans="2:7" ht="12" customHeight="1">
      <c r="B155" s="281"/>
      <c r="C155" s="282" t="s">
        <v>883</v>
      </c>
      <c r="D155" s="283"/>
      <c r="E155" s="284">
        <v>5</v>
      </c>
      <c r="F155" s="284">
        <v>26</v>
      </c>
      <c r="G155" s="285">
        <v>19329</v>
      </c>
    </row>
    <row r="156" spans="2:7" ht="12" customHeight="1">
      <c r="B156" s="281"/>
      <c r="C156" s="282" t="s">
        <v>884</v>
      </c>
      <c r="D156" s="283"/>
      <c r="E156" s="284">
        <v>4</v>
      </c>
      <c r="F156" s="284">
        <v>24</v>
      </c>
      <c r="G156" s="285">
        <v>12686</v>
      </c>
    </row>
    <row r="157" spans="2:7" ht="12" customHeight="1">
      <c r="B157" s="281"/>
      <c r="C157" s="282" t="s">
        <v>885</v>
      </c>
      <c r="D157" s="283"/>
      <c r="E157" s="284">
        <v>31</v>
      </c>
      <c r="F157" s="284">
        <v>294</v>
      </c>
      <c r="G157" s="285">
        <v>209038</v>
      </c>
    </row>
    <row r="158" spans="2:7" ht="12" customHeight="1">
      <c r="B158" s="281"/>
      <c r="C158" s="282" t="s">
        <v>1648</v>
      </c>
      <c r="D158" s="283"/>
      <c r="E158" s="284">
        <v>2</v>
      </c>
      <c r="F158" s="284" t="s">
        <v>811</v>
      </c>
      <c r="G158" s="285" t="s">
        <v>811</v>
      </c>
    </row>
    <row r="159" spans="2:7" ht="12" customHeight="1">
      <c r="B159" s="281"/>
      <c r="C159" s="282" t="s">
        <v>886</v>
      </c>
      <c r="D159" s="283"/>
      <c r="E159" s="284">
        <v>0</v>
      </c>
      <c r="F159" s="284">
        <v>0</v>
      </c>
      <c r="G159" s="285">
        <v>0</v>
      </c>
    </row>
    <row r="160" spans="2:7" ht="12" customHeight="1">
      <c r="B160" s="281"/>
      <c r="C160" s="282"/>
      <c r="D160" s="283"/>
      <c r="E160" s="284"/>
      <c r="F160" s="284"/>
      <c r="G160" s="285"/>
    </row>
    <row r="161" spans="1:7" s="276" customFormat="1" ht="12" customHeight="1">
      <c r="A161" s="271"/>
      <c r="B161" s="871" t="s">
        <v>887</v>
      </c>
      <c r="C161" s="872"/>
      <c r="D161" s="273"/>
      <c r="E161" s="288">
        <f>SUM(E162:E180)</f>
        <v>175</v>
      </c>
      <c r="F161" s="288">
        <v>2458</v>
      </c>
      <c r="G161" s="289">
        <v>1489233</v>
      </c>
    </row>
    <row r="162" spans="2:7" ht="12" customHeight="1">
      <c r="B162" s="281"/>
      <c r="C162" s="282" t="s">
        <v>1649</v>
      </c>
      <c r="D162" s="283"/>
      <c r="E162" s="284">
        <v>86</v>
      </c>
      <c r="F162" s="284">
        <v>1056</v>
      </c>
      <c r="G162" s="285">
        <v>562547</v>
      </c>
    </row>
    <row r="163" spans="2:7" ht="12" customHeight="1">
      <c r="B163" s="281"/>
      <c r="C163" s="282" t="s">
        <v>1650</v>
      </c>
      <c r="D163" s="283"/>
      <c r="E163" s="284">
        <v>1</v>
      </c>
      <c r="F163" s="284" t="s">
        <v>811</v>
      </c>
      <c r="G163" s="285" t="s">
        <v>811</v>
      </c>
    </row>
    <row r="164" spans="2:7" ht="12" customHeight="1">
      <c r="B164" s="281"/>
      <c r="C164" s="282" t="s">
        <v>1587</v>
      </c>
      <c r="D164" s="283"/>
      <c r="E164" s="284">
        <v>5</v>
      </c>
      <c r="F164" s="284">
        <v>11</v>
      </c>
      <c r="G164" s="285">
        <v>4168</v>
      </c>
    </row>
    <row r="165" spans="2:7" ht="12" customHeight="1">
      <c r="B165" s="281"/>
      <c r="C165" s="282" t="s">
        <v>1652</v>
      </c>
      <c r="D165" s="283"/>
      <c r="E165" s="284">
        <v>5</v>
      </c>
      <c r="F165" s="284">
        <v>13</v>
      </c>
      <c r="G165" s="285">
        <v>6868</v>
      </c>
    </row>
    <row r="166" spans="2:7" ht="12" customHeight="1">
      <c r="B166" s="281"/>
      <c r="C166" s="282" t="s">
        <v>1653</v>
      </c>
      <c r="D166" s="283"/>
      <c r="E166" s="284">
        <v>10</v>
      </c>
      <c r="F166" s="284">
        <v>133</v>
      </c>
      <c r="G166" s="285">
        <v>57563</v>
      </c>
    </row>
    <row r="167" spans="2:7" ht="12" customHeight="1">
      <c r="B167" s="281"/>
      <c r="C167" s="282" t="s">
        <v>888</v>
      </c>
      <c r="D167" s="283"/>
      <c r="E167" s="284">
        <v>12</v>
      </c>
      <c r="F167" s="284">
        <v>95</v>
      </c>
      <c r="G167" s="285">
        <v>35757</v>
      </c>
    </row>
    <row r="168" spans="2:7" ht="12" customHeight="1">
      <c r="B168" s="281"/>
      <c r="C168" s="282" t="s">
        <v>889</v>
      </c>
      <c r="D168" s="283"/>
      <c r="E168" s="284">
        <v>3</v>
      </c>
      <c r="F168" s="284">
        <v>11</v>
      </c>
      <c r="G168" s="285">
        <v>2180</v>
      </c>
    </row>
    <row r="169" spans="2:7" ht="12" customHeight="1">
      <c r="B169" s="281"/>
      <c r="C169" s="282" t="s">
        <v>890</v>
      </c>
      <c r="D169" s="283"/>
      <c r="E169" s="284">
        <v>1</v>
      </c>
      <c r="F169" s="284" t="s">
        <v>811</v>
      </c>
      <c r="G169" s="285" t="s">
        <v>811</v>
      </c>
    </row>
    <row r="170" spans="2:7" ht="12" customHeight="1">
      <c r="B170" s="281"/>
      <c r="C170" s="282" t="s">
        <v>891</v>
      </c>
      <c r="D170" s="283"/>
      <c r="E170" s="284">
        <v>3</v>
      </c>
      <c r="F170" s="284">
        <v>19</v>
      </c>
      <c r="G170" s="285">
        <v>6950</v>
      </c>
    </row>
    <row r="171" spans="2:7" ht="12" customHeight="1">
      <c r="B171" s="281"/>
      <c r="C171" s="282" t="s">
        <v>1655</v>
      </c>
      <c r="D171" s="283"/>
      <c r="E171" s="284">
        <v>1</v>
      </c>
      <c r="F171" s="284" t="s">
        <v>811</v>
      </c>
      <c r="G171" s="285" t="s">
        <v>811</v>
      </c>
    </row>
    <row r="172" spans="2:7" ht="12" customHeight="1">
      <c r="B172" s="281"/>
      <c r="C172" s="282" t="s">
        <v>892</v>
      </c>
      <c r="D172" s="283"/>
      <c r="E172" s="284">
        <v>0</v>
      </c>
      <c r="F172" s="284">
        <v>0</v>
      </c>
      <c r="G172" s="285">
        <v>0</v>
      </c>
    </row>
    <row r="173" spans="2:7" ht="12" customHeight="1">
      <c r="B173" s="281"/>
      <c r="C173" s="282" t="s">
        <v>824</v>
      </c>
      <c r="D173" s="283"/>
      <c r="E173" s="284">
        <v>5</v>
      </c>
      <c r="F173" s="284">
        <v>38</v>
      </c>
      <c r="G173" s="285">
        <v>4397</v>
      </c>
    </row>
    <row r="174" spans="2:7" ht="12" customHeight="1">
      <c r="B174" s="281"/>
      <c r="C174" s="282" t="s">
        <v>1656</v>
      </c>
      <c r="D174" s="283"/>
      <c r="E174" s="284">
        <v>8</v>
      </c>
      <c r="F174" s="284">
        <v>31</v>
      </c>
      <c r="G174" s="285">
        <v>13204</v>
      </c>
    </row>
    <row r="175" spans="2:7" ht="12" customHeight="1">
      <c r="B175" s="281"/>
      <c r="C175" s="282" t="s">
        <v>1657</v>
      </c>
      <c r="D175" s="283"/>
      <c r="E175" s="284">
        <v>1</v>
      </c>
      <c r="F175" s="284" t="s">
        <v>811</v>
      </c>
      <c r="G175" s="285" t="s">
        <v>811</v>
      </c>
    </row>
    <row r="176" spans="2:7" ht="12" customHeight="1">
      <c r="B176" s="281"/>
      <c r="C176" s="282" t="s">
        <v>1658</v>
      </c>
      <c r="D176" s="283"/>
      <c r="E176" s="284">
        <v>5</v>
      </c>
      <c r="F176" s="284">
        <v>20</v>
      </c>
      <c r="G176" s="285">
        <v>5115</v>
      </c>
    </row>
    <row r="177" spans="2:7" ht="12" customHeight="1">
      <c r="B177" s="281"/>
      <c r="C177" s="282" t="s">
        <v>1659</v>
      </c>
      <c r="D177" s="283"/>
      <c r="E177" s="284">
        <v>5</v>
      </c>
      <c r="F177" s="284">
        <v>9</v>
      </c>
      <c r="G177" s="285">
        <v>1783</v>
      </c>
    </row>
    <row r="178" spans="2:7" ht="12" customHeight="1">
      <c r="B178" s="281"/>
      <c r="C178" s="282" t="s">
        <v>893</v>
      </c>
      <c r="D178" s="283"/>
      <c r="E178" s="284">
        <v>13</v>
      </c>
      <c r="F178" s="284">
        <v>984</v>
      </c>
      <c r="G178" s="285">
        <v>782679</v>
      </c>
    </row>
    <row r="179" spans="2:7" ht="12" customHeight="1">
      <c r="B179" s="281"/>
      <c r="C179" s="282" t="s">
        <v>894</v>
      </c>
      <c r="D179" s="283"/>
      <c r="E179" s="284">
        <v>1</v>
      </c>
      <c r="F179" s="284" t="s">
        <v>854</v>
      </c>
      <c r="G179" s="285" t="s">
        <v>854</v>
      </c>
    </row>
    <row r="180" spans="2:7" ht="12" customHeight="1">
      <c r="B180" s="281"/>
      <c r="C180" s="282" t="s">
        <v>895</v>
      </c>
      <c r="D180" s="283"/>
      <c r="E180" s="284">
        <v>10</v>
      </c>
      <c r="F180" s="284">
        <v>19</v>
      </c>
      <c r="G180" s="285">
        <v>392</v>
      </c>
    </row>
    <row r="181" spans="2:7" ht="12" customHeight="1">
      <c r="B181" s="281"/>
      <c r="C181" s="282"/>
      <c r="D181" s="283"/>
      <c r="E181" s="284"/>
      <c r="F181" s="284"/>
      <c r="G181" s="285"/>
    </row>
    <row r="182" spans="1:7" s="276" customFormat="1" ht="12" customHeight="1">
      <c r="A182" s="271"/>
      <c r="B182" s="871" t="s">
        <v>896</v>
      </c>
      <c r="C182" s="872"/>
      <c r="D182" s="273"/>
      <c r="E182" s="288">
        <f>SUM(E183:E210)</f>
        <v>195</v>
      </c>
      <c r="F182" s="288">
        <v>958</v>
      </c>
      <c r="G182" s="289">
        <v>379644</v>
      </c>
    </row>
    <row r="183" spans="2:7" ht="12.75" customHeight="1">
      <c r="B183" s="281"/>
      <c r="C183" s="282" t="s">
        <v>1660</v>
      </c>
      <c r="D183" s="283"/>
      <c r="E183" s="284">
        <v>1</v>
      </c>
      <c r="F183" s="284" t="s">
        <v>816</v>
      </c>
      <c r="G183" s="286" t="s">
        <v>816</v>
      </c>
    </row>
    <row r="184" spans="2:7" ht="12" customHeight="1">
      <c r="B184" s="281"/>
      <c r="C184" s="282" t="s">
        <v>1593</v>
      </c>
      <c r="D184" s="283"/>
      <c r="E184" s="284">
        <v>6</v>
      </c>
      <c r="F184" s="284">
        <v>30</v>
      </c>
      <c r="G184" s="286">
        <v>6851</v>
      </c>
    </row>
    <row r="185" spans="2:7" ht="12" customHeight="1">
      <c r="B185" s="281"/>
      <c r="C185" s="282" t="s">
        <v>897</v>
      </c>
      <c r="D185" s="283"/>
      <c r="E185" s="284">
        <v>4</v>
      </c>
      <c r="F185" s="284">
        <v>16</v>
      </c>
      <c r="G185" s="286">
        <v>41625</v>
      </c>
    </row>
    <row r="186" spans="2:7" ht="12" customHeight="1">
      <c r="B186" s="281"/>
      <c r="C186" s="282" t="s">
        <v>1663</v>
      </c>
      <c r="D186" s="283"/>
      <c r="E186" s="284">
        <v>4</v>
      </c>
      <c r="F186" s="284">
        <v>10</v>
      </c>
      <c r="G186" s="286">
        <v>3610</v>
      </c>
    </row>
    <row r="187" spans="2:7" ht="12" customHeight="1">
      <c r="B187" s="281"/>
      <c r="C187" s="282" t="s">
        <v>898</v>
      </c>
      <c r="D187" s="283"/>
      <c r="E187" s="284">
        <v>13</v>
      </c>
      <c r="F187" s="284">
        <v>121</v>
      </c>
      <c r="G187" s="286">
        <v>49551</v>
      </c>
    </row>
    <row r="188" spans="2:7" ht="12" customHeight="1">
      <c r="B188" s="281"/>
      <c r="C188" s="282" t="s">
        <v>812</v>
      </c>
      <c r="D188" s="283"/>
      <c r="E188" s="284">
        <v>3</v>
      </c>
      <c r="F188" s="284">
        <v>11</v>
      </c>
      <c r="G188" s="286">
        <v>1610</v>
      </c>
    </row>
    <row r="189" spans="2:7" ht="12" customHeight="1">
      <c r="B189" s="281"/>
      <c r="C189" s="282" t="s">
        <v>899</v>
      </c>
      <c r="D189" s="283"/>
      <c r="E189" s="284">
        <v>10</v>
      </c>
      <c r="F189" s="284">
        <v>69</v>
      </c>
      <c r="G189" s="286">
        <v>10493</v>
      </c>
    </row>
    <row r="190" spans="2:7" ht="12" customHeight="1">
      <c r="B190" s="281"/>
      <c r="C190" s="282" t="s">
        <v>1666</v>
      </c>
      <c r="D190" s="283"/>
      <c r="E190" s="284">
        <v>4</v>
      </c>
      <c r="F190" s="284">
        <v>20</v>
      </c>
      <c r="G190" s="286">
        <v>27716</v>
      </c>
    </row>
    <row r="191" spans="2:7" ht="12" customHeight="1">
      <c r="B191" s="281"/>
      <c r="C191" s="282" t="s">
        <v>900</v>
      </c>
      <c r="D191" s="283"/>
      <c r="E191" s="284">
        <v>7</v>
      </c>
      <c r="F191" s="284">
        <v>18</v>
      </c>
      <c r="G191" s="286">
        <v>1836</v>
      </c>
    </row>
    <row r="192" spans="2:7" ht="12" customHeight="1">
      <c r="B192" s="281"/>
      <c r="C192" s="282" t="s">
        <v>1668</v>
      </c>
      <c r="D192" s="283"/>
      <c r="E192" s="284">
        <v>11</v>
      </c>
      <c r="F192" s="284">
        <v>48</v>
      </c>
      <c r="G192" s="286">
        <v>28771</v>
      </c>
    </row>
    <row r="193" spans="2:7" ht="12" customHeight="1">
      <c r="B193" s="281"/>
      <c r="C193" s="282" t="s">
        <v>1669</v>
      </c>
      <c r="D193" s="283"/>
      <c r="E193" s="284">
        <v>6</v>
      </c>
      <c r="F193" s="284">
        <v>20</v>
      </c>
      <c r="G193" s="286">
        <v>2357</v>
      </c>
    </row>
    <row r="194" spans="2:7" ht="12" customHeight="1">
      <c r="B194" s="281"/>
      <c r="C194" s="282" t="s">
        <v>1670</v>
      </c>
      <c r="D194" s="283"/>
      <c r="E194" s="284">
        <v>5</v>
      </c>
      <c r="F194" s="284">
        <v>38</v>
      </c>
      <c r="G194" s="286">
        <v>13469</v>
      </c>
    </row>
    <row r="195" spans="2:7" ht="12.75" customHeight="1">
      <c r="B195" s="281"/>
      <c r="C195" s="282" t="s">
        <v>1671</v>
      </c>
      <c r="D195" s="283"/>
      <c r="E195" s="284">
        <v>1</v>
      </c>
      <c r="F195" s="284" t="s">
        <v>811</v>
      </c>
      <c r="G195" s="286" t="s">
        <v>811</v>
      </c>
    </row>
    <row r="196" spans="2:7" ht="12" customHeight="1">
      <c r="B196" s="281"/>
      <c r="C196" s="282" t="s">
        <v>901</v>
      </c>
      <c r="D196" s="283"/>
      <c r="E196" s="284">
        <v>1</v>
      </c>
      <c r="F196" s="284" t="s">
        <v>811</v>
      </c>
      <c r="G196" s="286" t="s">
        <v>811</v>
      </c>
    </row>
    <row r="197" spans="2:7" ht="12" customHeight="1">
      <c r="B197" s="281"/>
      <c r="C197" s="282" t="s">
        <v>1672</v>
      </c>
      <c r="D197" s="283"/>
      <c r="E197" s="284">
        <v>32</v>
      </c>
      <c r="F197" s="284">
        <v>121</v>
      </c>
      <c r="G197" s="286">
        <v>23986</v>
      </c>
    </row>
    <row r="198" spans="2:7" ht="12" customHeight="1">
      <c r="B198" s="281"/>
      <c r="C198" s="282" t="s">
        <v>902</v>
      </c>
      <c r="D198" s="283"/>
      <c r="E198" s="284">
        <v>4</v>
      </c>
      <c r="F198" s="284">
        <v>13</v>
      </c>
      <c r="G198" s="286">
        <v>2076</v>
      </c>
    </row>
    <row r="199" spans="2:7" ht="12" customHeight="1">
      <c r="B199" s="281"/>
      <c r="C199" s="282" t="s">
        <v>903</v>
      </c>
      <c r="D199" s="283"/>
      <c r="E199" s="284">
        <v>4</v>
      </c>
      <c r="F199" s="284">
        <v>9</v>
      </c>
      <c r="G199" s="286">
        <v>936</v>
      </c>
    </row>
    <row r="200" spans="2:7" ht="12" customHeight="1">
      <c r="B200" s="281"/>
      <c r="C200" s="282" t="s">
        <v>1675</v>
      </c>
      <c r="D200" s="283"/>
      <c r="E200" s="284">
        <v>0</v>
      </c>
      <c r="F200" s="284">
        <v>0</v>
      </c>
      <c r="G200" s="286">
        <v>0</v>
      </c>
    </row>
    <row r="201" spans="2:7" ht="12" customHeight="1">
      <c r="B201" s="281"/>
      <c r="C201" s="282" t="s">
        <v>904</v>
      </c>
      <c r="D201" s="283"/>
      <c r="E201" s="284">
        <v>10</v>
      </c>
      <c r="F201" s="284">
        <v>72</v>
      </c>
      <c r="G201" s="286">
        <v>17402</v>
      </c>
    </row>
    <row r="202" spans="2:7" ht="12" customHeight="1">
      <c r="B202" s="281"/>
      <c r="C202" s="282" t="s">
        <v>905</v>
      </c>
      <c r="D202" s="283"/>
      <c r="E202" s="284">
        <v>14</v>
      </c>
      <c r="F202" s="284">
        <v>67</v>
      </c>
      <c r="G202" s="286">
        <v>16051</v>
      </c>
    </row>
    <row r="203" spans="2:7" ht="12" customHeight="1">
      <c r="B203" s="281"/>
      <c r="C203" s="282" t="s">
        <v>906</v>
      </c>
      <c r="D203" s="283"/>
      <c r="E203" s="284">
        <v>4</v>
      </c>
      <c r="F203" s="284">
        <v>11</v>
      </c>
      <c r="G203" s="286">
        <v>1113</v>
      </c>
    </row>
    <row r="204" spans="2:7" ht="12" customHeight="1">
      <c r="B204" s="281"/>
      <c r="C204" s="282" t="s">
        <v>907</v>
      </c>
      <c r="D204" s="283"/>
      <c r="E204" s="284">
        <v>1</v>
      </c>
      <c r="F204" s="284" t="s">
        <v>865</v>
      </c>
      <c r="G204" s="286" t="s">
        <v>865</v>
      </c>
    </row>
    <row r="205" spans="2:7" ht="12" customHeight="1">
      <c r="B205" s="281"/>
      <c r="C205" s="282" t="s">
        <v>908</v>
      </c>
      <c r="D205" s="283"/>
      <c r="E205" s="284">
        <v>1</v>
      </c>
      <c r="F205" s="284" t="s">
        <v>811</v>
      </c>
      <c r="G205" s="286" t="s">
        <v>811</v>
      </c>
    </row>
    <row r="206" spans="2:7" ht="12" customHeight="1">
      <c r="B206" s="281"/>
      <c r="C206" s="282" t="s">
        <v>909</v>
      </c>
      <c r="D206" s="283"/>
      <c r="E206" s="284">
        <v>2</v>
      </c>
      <c r="F206" s="284" t="s">
        <v>816</v>
      </c>
      <c r="G206" s="286" t="s">
        <v>816</v>
      </c>
    </row>
    <row r="207" spans="2:7" ht="12" customHeight="1">
      <c r="B207" s="281"/>
      <c r="C207" s="282" t="s">
        <v>910</v>
      </c>
      <c r="D207" s="283"/>
      <c r="E207" s="284">
        <v>41</v>
      </c>
      <c r="F207" s="284">
        <v>192</v>
      </c>
      <c r="G207" s="286">
        <v>118369</v>
      </c>
    </row>
    <row r="208" spans="2:7" ht="12" customHeight="1">
      <c r="B208" s="281"/>
      <c r="C208" s="282" t="s">
        <v>1680</v>
      </c>
      <c r="D208" s="283"/>
      <c r="E208" s="284">
        <v>5</v>
      </c>
      <c r="F208" s="284">
        <v>37</v>
      </c>
      <c r="G208" s="286">
        <v>6159</v>
      </c>
    </row>
    <row r="209" spans="2:7" ht="12" customHeight="1">
      <c r="B209" s="281"/>
      <c r="C209" s="282" t="s">
        <v>911</v>
      </c>
      <c r="D209" s="283"/>
      <c r="E209" s="284">
        <v>0</v>
      </c>
      <c r="F209" s="284">
        <v>0</v>
      </c>
      <c r="G209" s="286">
        <v>0</v>
      </c>
    </row>
    <row r="210" spans="2:7" ht="12" customHeight="1">
      <c r="B210" s="281"/>
      <c r="C210" s="282" t="s">
        <v>912</v>
      </c>
      <c r="D210" s="283"/>
      <c r="E210" s="284">
        <v>1</v>
      </c>
      <c r="F210" s="284" t="s">
        <v>811</v>
      </c>
      <c r="G210" s="286" t="s">
        <v>811</v>
      </c>
    </row>
    <row r="211" spans="2:7" ht="12" customHeight="1">
      <c r="B211" s="281"/>
      <c r="C211" s="282"/>
      <c r="D211" s="283"/>
      <c r="E211" s="284"/>
      <c r="F211" s="284"/>
      <c r="G211" s="286"/>
    </row>
    <row r="212" spans="1:7" s="276" customFormat="1" ht="12" customHeight="1">
      <c r="A212" s="271"/>
      <c r="B212" s="871" t="s">
        <v>913</v>
      </c>
      <c r="C212" s="872"/>
      <c r="D212" s="273"/>
      <c r="E212" s="288">
        <f>SUM(E213:E228)</f>
        <v>176</v>
      </c>
      <c r="F212" s="288">
        <v>1440</v>
      </c>
      <c r="G212" s="289">
        <v>922421</v>
      </c>
    </row>
    <row r="213" spans="1:7" s="276" customFormat="1" ht="12" customHeight="1">
      <c r="A213" s="271"/>
      <c r="B213" s="287"/>
      <c r="C213" s="293" t="s">
        <v>1683</v>
      </c>
      <c r="D213" s="273"/>
      <c r="E213" s="284">
        <v>4</v>
      </c>
      <c r="F213" s="284">
        <v>17</v>
      </c>
      <c r="G213" s="285">
        <v>3132</v>
      </c>
    </row>
    <row r="214" spans="1:7" s="276" customFormat="1" ht="12" customHeight="1">
      <c r="A214" s="271"/>
      <c r="B214" s="287"/>
      <c r="C214" s="293" t="s">
        <v>1684</v>
      </c>
      <c r="D214" s="273"/>
      <c r="E214" s="284">
        <v>11</v>
      </c>
      <c r="F214" s="284">
        <v>67</v>
      </c>
      <c r="G214" s="285">
        <v>16025</v>
      </c>
    </row>
    <row r="215" spans="1:7" s="276" customFormat="1" ht="12" customHeight="1">
      <c r="A215" s="271"/>
      <c r="B215" s="287"/>
      <c r="C215" s="293" t="s">
        <v>914</v>
      </c>
      <c r="D215" s="273"/>
      <c r="E215" s="284">
        <v>21</v>
      </c>
      <c r="F215" s="284">
        <v>173</v>
      </c>
      <c r="G215" s="285">
        <v>75157</v>
      </c>
    </row>
    <row r="216" spans="1:7" s="276" customFormat="1" ht="12" customHeight="1">
      <c r="A216" s="271"/>
      <c r="B216" s="287"/>
      <c r="C216" s="293" t="s">
        <v>915</v>
      </c>
      <c r="D216" s="273"/>
      <c r="E216" s="284">
        <v>9</v>
      </c>
      <c r="F216" s="284">
        <v>24</v>
      </c>
      <c r="G216" s="285">
        <v>3725</v>
      </c>
    </row>
    <row r="217" spans="1:7" s="295" customFormat="1" ht="12" customHeight="1">
      <c r="A217" s="294"/>
      <c r="B217" s="281"/>
      <c r="C217" s="282" t="s">
        <v>916</v>
      </c>
      <c r="D217" s="283"/>
      <c r="E217" s="284">
        <v>19</v>
      </c>
      <c r="F217" s="284">
        <v>191</v>
      </c>
      <c r="G217" s="286">
        <v>169242</v>
      </c>
    </row>
    <row r="218" spans="1:7" s="276" customFormat="1" ht="12" customHeight="1">
      <c r="A218" s="271"/>
      <c r="B218" s="287"/>
      <c r="C218" s="293" t="s">
        <v>917</v>
      </c>
      <c r="D218" s="273"/>
      <c r="E218" s="284">
        <v>3</v>
      </c>
      <c r="F218" s="284">
        <v>131</v>
      </c>
      <c r="G218" s="285">
        <v>50488</v>
      </c>
    </row>
    <row r="219" spans="1:7" s="295" customFormat="1" ht="12" customHeight="1">
      <c r="A219" s="294"/>
      <c r="B219" s="281"/>
      <c r="C219" s="282" t="s">
        <v>1688</v>
      </c>
      <c r="D219" s="283"/>
      <c r="E219" s="284">
        <v>18</v>
      </c>
      <c r="F219" s="284">
        <v>70</v>
      </c>
      <c r="G219" s="286">
        <v>16393</v>
      </c>
    </row>
    <row r="220" spans="1:7" s="295" customFormat="1" ht="12" customHeight="1">
      <c r="A220" s="294"/>
      <c r="B220" s="281"/>
      <c r="C220" s="282" t="s">
        <v>1639</v>
      </c>
      <c r="D220" s="283"/>
      <c r="E220" s="284">
        <v>5</v>
      </c>
      <c r="F220" s="284">
        <v>127</v>
      </c>
      <c r="G220" s="286">
        <v>153826</v>
      </c>
    </row>
    <row r="221" spans="1:7" s="295" customFormat="1" ht="12" customHeight="1">
      <c r="A221" s="294"/>
      <c r="B221" s="281"/>
      <c r="C221" s="282" t="s">
        <v>1689</v>
      </c>
      <c r="D221" s="283"/>
      <c r="E221" s="284">
        <v>2</v>
      </c>
      <c r="F221" s="284" t="s">
        <v>816</v>
      </c>
      <c r="G221" s="286" t="s">
        <v>816</v>
      </c>
    </row>
    <row r="222" spans="1:7" s="295" customFormat="1" ht="12" customHeight="1">
      <c r="A222" s="294"/>
      <c r="B222" s="281"/>
      <c r="C222" s="282" t="s">
        <v>1690</v>
      </c>
      <c r="D222" s="283"/>
      <c r="E222" s="284">
        <v>56</v>
      </c>
      <c r="F222" s="284">
        <v>476</v>
      </c>
      <c r="G222" s="286">
        <v>390804</v>
      </c>
    </row>
    <row r="223" spans="1:7" s="295" customFormat="1" ht="12" customHeight="1">
      <c r="A223" s="294"/>
      <c r="B223" s="281"/>
      <c r="C223" s="282" t="s">
        <v>1691</v>
      </c>
      <c r="D223" s="283"/>
      <c r="E223" s="284">
        <v>15</v>
      </c>
      <c r="F223" s="284">
        <v>109</v>
      </c>
      <c r="G223" s="286">
        <v>27136</v>
      </c>
    </row>
    <row r="224" spans="1:7" s="295" customFormat="1" ht="12" customHeight="1">
      <c r="A224" s="294"/>
      <c r="B224" s="281"/>
      <c r="C224" s="282" t="s">
        <v>1603</v>
      </c>
      <c r="D224" s="283"/>
      <c r="E224" s="284">
        <v>6</v>
      </c>
      <c r="F224" s="284">
        <v>21</v>
      </c>
      <c r="G224" s="286">
        <v>4754</v>
      </c>
    </row>
    <row r="225" spans="1:7" s="276" customFormat="1" ht="12" customHeight="1">
      <c r="A225" s="271"/>
      <c r="B225" s="287"/>
      <c r="C225" s="293" t="s">
        <v>918</v>
      </c>
      <c r="D225" s="273"/>
      <c r="E225" s="284">
        <v>5</v>
      </c>
      <c r="F225" s="284">
        <v>22</v>
      </c>
      <c r="G225" s="285">
        <v>10612</v>
      </c>
    </row>
    <row r="226" spans="1:7" s="295" customFormat="1" ht="12" customHeight="1">
      <c r="A226" s="294"/>
      <c r="B226" s="281"/>
      <c r="C226" s="282" t="s">
        <v>846</v>
      </c>
      <c r="D226" s="283"/>
      <c r="E226" s="284">
        <v>0</v>
      </c>
      <c r="F226" s="284">
        <v>0</v>
      </c>
      <c r="G226" s="286">
        <v>0</v>
      </c>
    </row>
    <row r="227" spans="1:7" s="295" customFormat="1" ht="12" customHeight="1">
      <c r="A227" s="294"/>
      <c r="B227" s="281"/>
      <c r="C227" s="282" t="s">
        <v>919</v>
      </c>
      <c r="D227" s="283"/>
      <c r="E227" s="284">
        <v>0</v>
      </c>
      <c r="F227" s="284">
        <v>0</v>
      </c>
      <c r="G227" s="286">
        <v>0</v>
      </c>
    </row>
    <row r="228" spans="1:7" s="295" customFormat="1" ht="12" customHeight="1">
      <c r="A228" s="294"/>
      <c r="B228" s="281"/>
      <c r="C228" s="282" t="s">
        <v>1692</v>
      </c>
      <c r="D228" s="283"/>
      <c r="E228" s="284">
        <v>2</v>
      </c>
      <c r="F228" s="284" t="s">
        <v>811</v>
      </c>
      <c r="G228" s="286" t="s">
        <v>811</v>
      </c>
    </row>
    <row r="229" spans="2:7" ht="12" customHeight="1">
      <c r="B229" s="281"/>
      <c r="C229" s="282"/>
      <c r="D229" s="283"/>
      <c r="E229" s="284"/>
      <c r="F229" s="284"/>
      <c r="G229" s="286"/>
    </row>
    <row r="230" spans="1:7" s="276" customFormat="1" ht="12" customHeight="1">
      <c r="A230" s="271"/>
      <c r="B230" s="871" t="s">
        <v>920</v>
      </c>
      <c r="C230" s="872"/>
      <c r="D230" s="273"/>
      <c r="E230" s="288">
        <f>SUM(E231:E253)</f>
        <v>120</v>
      </c>
      <c r="F230" s="288">
        <v>888</v>
      </c>
      <c r="G230" s="289">
        <v>457601</v>
      </c>
    </row>
    <row r="231" spans="1:7" s="276" customFormat="1" ht="12" customHeight="1">
      <c r="A231" s="271"/>
      <c r="B231" s="287"/>
      <c r="C231" s="293" t="s">
        <v>921</v>
      </c>
      <c r="D231" s="273"/>
      <c r="E231" s="284">
        <v>23</v>
      </c>
      <c r="F231" s="284">
        <v>289</v>
      </c>
      <c r="G231" s="285">
        <v>181097</v>
      </c>
    </row>
    <row r="232" spans="1:7" s="276" customFormat="1" ht="12" customHeight="1">
      <c r="A232" s="271"/>
      <c r="B232" s="287"/>
      <c r="C232" s="293" t="s">
        <v>1639</v>
      </c>
      <c r="D232" s="273"/>
      <c r="E232" s="284">
        <v>4</v>
      </c>
      <c r="F232" s="284">
        <v>11</v>
      </c>
      <c r="G232" s="285">
        <v>3442</v>
      </c>
    </row>
    <row r="233" spans="1:7" s="276" customFormat="1" ht="12" customHeight="1">
      <c r="A233" s="271"/>
      <c r="B233" s="287"/>
      <c r="C233" s="293" t="s">
        <v>1694</v>
      </c>
      <c r="D233" s="273"/>
      <c r="E233" s="284">
        <v>8</v>
      </c>
      <c r="F233" s="284">
        <v>21</v>
      </c>
      <c r="G233" s="285">
        <v>4335</v>
      </c>
    </row>
    <row r="234" spans="1:7" s="276" customFormat="1" ht="12" customHeight="1">
      <c r="A234" s="271"/>
      <c r="B234" s="287"/>
      <c r="C234" s="293" t="s">
        <v>1695</v>
      </c>
      <c r="D234" s="273"/>
      <c r="E234" s="284">
        <v>2</v>
      </c>
      <c r="F234" s="284" t="s">
        <v>811</v>
      </c>
      <c r="G234" s="285" t="s">
        <v>811</v>
      </c>
    </row>
    <row r="235" spans="1:7" s="276" customFormat="1" ht="12" customHeight="1">
      <c r="A235" s="271"/>
      <c r="B235" s="287"/>
      <c r="C235" s="293" t="s">
        <v>922</v>
      </c>
      <c r="D235" s="273"/>
      <c r="E235" s="284">
        <v>3</v>
      </c>
      <c r="F235" s="284">
        <v>18</v>
      </c>
      <c r="G235" s="285">
        <v>9707</v>
      </c>
    </row>
    <row r="236" spans="1:7" s="276" customFormat="1" ht="12" customHeight="1">
      <c r="A236" s="271"/>
      <c r="B236" s="287"/>
      <c r="C236" s="293" t="s">
        <v>1697</v>
      </c>
      <c r="D236" s="273"/>
      <c r="E236" s="284">
        <v>8</v>
      </c>
      <c r="F236" s="284">
        <v>93</v>
      </c>
      <c r="G236" s="285">
        <v>55383</v>
      </c>
    </row>
    <row r="237" spans="1:7" s="276" customFormat="1" ht="12" customHeight="1">
      <c r="A237" s="271"/>
      <c r="B237" s="287"/>
      <c r="C237" s="293" t="s">
        <v>923</v>
      </c>
      <c r="D237" s="273"/>
      <c r="E237" s="284">
        <v>3</v>
      </c>
      <c r="F237" s="284">
        <v>28</v>
      </c>
      <c r="G237" s="285">
        <v>8612</v>
      </c>
    </row>
    <row r="238" spans="1:7" s="276" customFormat="1" ht="12" customHeight="1">
      <c r="A238" s="271"/>
      <c r="B238" s="287"/>
      <c r="C238" s="293" t="s">
        <v>924</v>
      </c>
      <c r="D238" s="273"/>
      <c r="E238" s="284">
        <v>1</v>
      </c>
      <c r="F238" s="284" t="s">
        <v>816</v>
      </c>
      <c r="G238" s="285" t="s">
        <v>816</v>
      </c>
    </row>
    <row r="239" spans="1:7" s="276" customFormat="1" ht="12" customHeight="1">
      <c r="A239" s="271"/>
      <c r="B239" s="287"/>
      <c r="C239" s="293" t="s">
        <v>925</v>
      </c>
      <c r="D239" s="273"/>
      <c r="E239" s="284">
        <v>0</v>
      </c>
      <c r="F239" s="284">
        <v>0</v>
      </c>
      <c r="G239" s="285">
        <v>0</v>
      </c>
    </row>
    <row r="240" spans="1:7" s="276" customFormat="1" ht="12" customHeight="1">
      <c r="A240" s="271"/>
      <c r="B240" s="287"/>
      <c r="C240" s="293" t="s">
        <v>1701</v>
      </c>
      <c r="D240" s="273"/>
      <c r="E240" s="284">
        <v>1</v>
      </c>
      <c r="F240" s="284" t="s">
        <v>811</v>
      </c>
      <c r="G240" s="285" t="s">
        <v>811</v>
      </c>
    </row>
    <row r="241" spans="1:7" s="276" customFormat="1" ht="12" customHeight="1">
      <c r="A241" s="271"/>
      <c r="B241" s="287"/>
      <c r="C241" s="293" t="s">
        <v>1702</v>
      </c>
      <c r="D241" s="273"/>
      <c r="E241" s="284">
        <v>3</v>
      </c>
      <c r="F241" s="284">
        <v>8</v>
      </c>
      <c r="G241" s="285">
        <v>1901</v>
      </c>
    </row>
    <row r="242" spans="1:7" s="276" customFormat="1" ht="12" customHeight="1">
      <c r="A242" s="271"/>
      <c r="B242" s="287"/>
      <c r="C242" s="293" t="s">
        <v>926</v>
      </c>
      <c r="D242" s="273"/>
      <c r="E242" s="284">
        <v>5</v>
      </c>
      <c r="F242" s="284">
        <v>60</v>
      </c>
      <c r="G242" s="285">
        <v>33703</v>
      </c>
    </row>
    <row r="243" spans="1:7" s="276" customFormat="1" ht="12" customHeight="1">
      <c r="A243" s="271"/>
      <c r="B243" s="287"/>
      <c r="C243" s="293" t="s">
        <v>927</v>
      </c>
      <c r="D243" s="273"/>
      <c r="E243" s="284">
        <v>12</v>
      </c>
      <c r="F243" s="284">
        <v>63</v>
      </c>
      <c r="G243" s="285">
        <v>33737</v>
      </c>
    </row>
    <row r="244" spans="1:7" s="276" customFormat="1" ht="12" customHeight="1">
      <c r="A244" s="271"/>
      <c r="B244" s="287"/>
      <c r="C244" s="293" t="s">
        <v>1705</v>
      </c>
      <c r="D244" s="273"/>
      <c r="E244" s="284">
        <v>2</v>
      </c>
      <c r="F244" s="284" t="s">
        <v>811</v>
      </c>
      <c r="G244" s="285" t="s">
        <v>811</v>
      </c>
    </row>
    <row r="245" spans="1:7" s="276" customFormat="1" ht="12" customHeight="1">
      <c r="A245" s="271"/>
      <c r="B245" s="287"/>
      <c r="C245" s="293" t="s">
        <v>1706</v>
      </c>
      <c r="D245" s="273"/>
      <c r="E245" s="284">
        <v>5</v>
      </c>
      <c r="F245" s="284">
        <v>14</v>
      </c>
      <c r="G245" s="285">
        <v>2579</v>
      </c>
    </row>
    <row r="246" spans="1:7" s="276" customFormat="1" ht="12" customHeight="1">
      <c r="A246" s="271"/>
      <c r="B246" s="287"/>
      <c r="C246" s="293" t="s">
        <v>1707</v>
      </c>
      <c r="D246" s="273"/>
      <c r="E246" s="284">
        <v>1</v>
      </c>
      <c r="F246" s="284" t="s">
        <v>816</v>
      </c>
      <c r="G246" s="285" t="s">
        <v>816</v>
      </c>
    </row>
    <row r="247" spans="1:7" s="276" customFormat="1" ht="12" customHeight="1">
      <c r="A247" s="271"/>
      <c r="B247" s="287"/>
      <c r="C247" s="293" t="s">
        <v>928</v>
      </c>
      <c r="D247" s="273"/>
      <c r="E247" s="284">
        <v>2</v>
      </c>
      <c r="F247" s="284" t="s">
        <v>816</v>
      </c>
      <c r="G247" s="285" t="s">
        <v>816</v>
      </c>
    </row>
    <row r="248" spans="1:7" s="276" customFormat="1" ht="12" customHeight="1">
      <c r="A248" s="271"/>
      <c r="B248" s="287"/>
      <c r="C248" s="293" t="s">
        <v>929</v>
      </c>
      <c r="D248" s="273"/>
      <c r="E248" s="284">
        <v>2</v>
      </c>
      <c r="F248" s="284" t="s">
        <v>811</v>
      </c>
      <c r="G248" s="285" t="s">
        <v>811</v>
      </c>
    </row>
    <row r="249" spans="1:7" s="276" customFormat="1" ht="12" customHeight="1">
      <c r="A249" s="271"/>
      <c r="B249" s="287"/>
      <c r="C249" s="293" t="s">
        <v>930</v>
      </c>
      <c r="D249" s="273"/>
      <c r="E249" s="284">
        <v>4</v>
      </c>
      <c r="F249" s="284">
        <v>9</v>
      </c>
      <c r="G249" s="285">
        <v>1289</v>
      </c>
    </row>
    <row r="250" spans="1:7" s="276" customFormat="1" ht="12" customHeight="1">
      <c r="A250" s="271"/>
      <c r="B250" s="287"/>
      <c r="C250" s="293" t="s">
        <v>931</v>
      </c>
      <c r="D250" s="273"/>
      <c r="E250" s="284">
        <v>15</v>
      </c>
      <c r="F250" s="284">
        <v>64</v>
      </c>
      <c r="G250" s="285">
        <v>28385</v>
      </c>
    </row>
    <row r="251" spans="1:7" s="276" customFormat="1" ht="12" customHeight="1">
      <c r="A251" s="271"/>
      <c r="B251" s="287"/>
      <c r="C251" s="293" t="s">
        <v>1712</v>
      </c>
      <c r="D251" s="273"/>
      <c r="E251" s="284">
        <v>6</v>
      </c>
      <c r="F251" s="284">
        <v>18</v>
      </c>
      <c r="G251" s="285">
        <v>11791</v>
      </c>
    </row>
    <row r="252" spans="1:7" s="276" customFormat="1" ht="12" customHeight="1">
      <c r="A252" s="271"/>
      <c r="B252" s="287"/>
      <c r="C252" s="293" t="s">
        <v>1573</v>
      </c>
      <c r="D252" s="273"/>
      <c r="E252" s="284">
        <v>7</v>
      </c>
      <c r="F252" s="284">
        <v>81</v>
      </c>
      <c r="G252" s="285">
        <v>18561</v>
      </c>
    </row>
    <row r="253" spans="1:7" s="276" customFormat="1" ht="12" customHeight="1">
      <c r="A253" s="271"/>
      <c r="B253" s="287"/>
      <c r="C253" s="293" t="s">
        <v>1713</v>
      </c>
      <c r="D253" s="273"/>
      <c r="E253" s="284">
        <v>3</v>
      </c>
      <c r="F253" s="284">
        <v>50</v>
      </c>
      <c r="G253" s="285">
        <v>42326</v>
      </c>
    </row>
    <row r="254" spans="2:7" ht="12" customHeight="1" thickBot="1">
      <c r="B254" s="296"/>
      <c r="C254" s="73"/>
      <c r="D254" s="297"/>
      <c r="E254" s="298"/>
      <c r="F254" s="298"/>
      <c r="G254" s="299"/>
    </row>
    <row r="255" spans="2:6" ht="12">
      <c r="B255" s="300" t="s">
        <v>932</v>
      </c>
      <c r="C255" s="300"/>
      <c r="D255" s="300"/>
      <c r="E255" s="301"/>
      <c r="F255" s="301"/>
    </row>
    <row r="256" spans="2:6" ht="12">
      <c r="B256" s="295" t="s">
        <v>933</v>
      </c>
      <c r="C256" s="302"/>
      <c r="D256" s="302"/>
      <c r="E256" s="301"/>
      <c r="F256" s="301"/>
    </row>
    <row r="257" spans="2:6" ht="12">
      <c r="B257" s="294"/>
      <c r="C257" s="303"/>
      <c r="D257" s="303"/>
      <c r="E257" s="301"/>
      <c r="F257" s="301"/>
    </row>
    <row r="258" spans="2:6" ht="12">
      <c r="B258" s="294"/>
      <c r="C258" s="303"/>
      <c r="D258" s="303"/>
      <c r="E258" s="301"/>
      <c r="F258" s="301"/>
    </row>
    <row r="259" spans="2:6" ht="12">
      <c r="B259" s="294"/>
      <c r="C259" s="304"/>
      <c r="D259" s="304"/>
      <c r="E259" s="301"/>
      <c r="F259" s="301"/>
    </row>
    <row r="260" spans="2:6" ht="12">
      <c r="B260" s="294"/>
      <c r="C260" s="294"/>
      <c r="D260" s="294"/>
      <c r="E260" s="301"/>
      <c r="F260" s="301"/>
    </row>
    <row r="261" spans="2:6" ht="12">
      <c r="B261" s="294"/>
      <c r="C261" s="294"/>
      <c r="D261" s="294"/>
      <c r="E261" s="301"/>
      <c r="F261" s="301"/>
    </row>
    <row r="262" spans="2:6" ht="12">
      <c r="B262" s="294"/>
      <c r="C262" s="294"/>
      <c r="D262" s="294"/>
      <c r="E262" s="301"/>
      <c r="F262" s="301"/>
    </row>
    <row r="263" spans="2:6" ht="12">
      <c r="B263" s="294"/>
      <c r="C263" s="294"/>
      <c r="D263" s="294"/>
      <c r="E263" s="301"/>
      <c r="F263" s="301"/>
    </row>
    <row r="264" spans="2:6" ht="12">
      <c r="B264" s="294"/>
      <c r="C264" s="294"/>
      <c r="D264" s="294"/>
      <c r="E264" s="301"/>
      <c r="F264" s="301"/>
    </row>
    <row r="265" spans="2:6" ht="12">
      <c r="B265" s="294"/>
      <c r="C265" s="294"/>
      <c r="D265" s="294"/>
      <c r="E265" s="301"/>
      <c r="F265" s="301"/>
    </row>
    <row r="266" spans="2:6" ht="12">
      <c r="B266" s="294"/>
      <c r="C266" s="294"/>
      <c r="D266" s="294"/>
      <c r="E266" s="301"/>
      <c r="F266" s="301"/>
    </row>
    <row r="267" spans="2:6" ht="12">
      <c r="B267" s="294"/>
      <c r="C267" s="294"/>
      <c r="D267" s="294"/>
      <c r="E267" s="301"/>
      <c r="F267" s="301"/>
    </row>
    <row r="268" spans="2:6" ht="12">
      <c r="B268" s="294"/>
      <c r="C268" s="294"/>
      <c r="D268" s="294"/>
      <c r="E268" s="301"/>
      <c r="F268" s="301"/>
    </row>
    <row r="269" spans="2:6" ht="12">
      <c r="B269" s="294"/>
      <c r="C269" s="294"/>
      <c r="D269" s="294"/>
      <c r="E269" s="301"/>
      <c r="F269" s="301"/>
    </row>
    <row r="270" spans="2:6" ht="12">
      <c r="B270" s="294"/>
      <c r="C270" s="294"/>
      <c r="D270" s="294"/>
      <c r="E270" s="301"/>
      <c r="F270" s="301"/>
    </row>
    <row r="271" spans="2:6" ht="12">
      <c r="B271" s="294"/>
      <c r="C271" s="294"/>
      <c r="D271" s="294"/>
      <c r="E271" s="301"/>
      <c r="F271" s="301"/>
    </row>
    <row r="272" spans="2:6" ht="12">
      <c r="B272" s="294"/>
      <c r="C272" s="294"/>
      <c r="D272" s="294"/>
      <c r="E272" s="301"/>
      <c r="F272" s="301"/>
    </row>
    <row r="273" spans="2:6" ht="12">
      <c r="B273" s="294"/>
      <c r="C273" s="294"/>
      <c r="D273" s="294"/>
      <c r="E273" s="301"/>
      <c r="F273" s="301"/>
    </row>
    <row r="274" spans="2:6" ht="12">
      <c r="B274" s="294"/>
      <c r="C274" s="294"/>
      <c r="D274" s="294"/>
      <c r="E274" s="301"/>
      <c r="F274" s="301"/>
    </row>
    <row r="275" spans="2:6" ht="12">
      <c r="B275" s="294"/>
      <c r="C275" s="294"/>
      <c r="D275" s="294"/>
      <c r="E275" s="301"/>
      <c r="F275" s="301"/>
    </row>
    <row r="276" spans="2:6" ht="12">
      <c r="B276" s="294"/>
      <c r="C276" s="294"/>
      <c r="D276" s="294"/>
      <c r="E276" s="301"/>
      <c r="F276" s="301"/>
    </row>
    <row r="277" spans="2:6" ht="12">
      <c r="B277" s="294"/>
      <c r="C277" s="294"/>
      <c r="D277" s="294"/>
      <c r="E277" s="301"/>
      <c r="F277" s="301"/>
    </row>
    <row r="278" spans="2:6" ht="12">
      <c r="B278" s="294"/>
      <c r="C278" s="294"/>
      <c r="D278" s="294"/>
      <c r="E278" s="301"/>
      <c r="F278" s="301"/>
    </row>
    <row r="279" spans="2:6" ht="12">
      <c r="B279" s="294"/>
      <c r="C279" s="294"/>
      <c r="D279" s="294"/>
      <c r="E279" s="301"/>
      <c r="F279" s="301"/>
    </row>
    <row r="280" spans="2:6" ht="12">
      <c r="B280" s="294"/>
      <c r="C280" s="294"/>
      <c r="D280" s="294"/>
      <c r="E280" s="301"/>
      <c r="F280" s="301"/>
    </row>
    <row r="281" spans="2:6" ht="12">
      <c r="B281" s="294"/>
      <c r="C281" s="294"/>
      <c r="D281" s="294"/>
      <c r="E281" s="301"/>
      <c r="F281" s="301"/>
    </row>
    <row r="282" spans="2:6" ht="12">
      <c r="B282" s="294"/>
      <c r="C282" s="294"/>
      <c r="D282" s="294"/>
      <c r="E282" s="301"/>
      <c r="F282" s="301"/>
    </row>
    <row r="283" spans="2:6" ht="12">
      <c r="B283" s="294"/>
      <c r="C283" s="294"/>
      <c r="D283" s="294"/>
      <c r="E283" s="301"/>
      <c r="F283" s="301"/>
    </row>
    <row r="284" spans="2:6" ht="12">
      <c r="B284" s="294"/>
      <c r="C284" s="294"/>
      <c r="D284" s="294"/>
      <c r="E284" s="301"/>
      <c r="F284" s="301"/>
    </row>
    <row r="285" spans="2:6" ht="12">
      <c r="B285" s="294"/>
      <c r="C285" s="294"/>
      <c r="D285" s="294"/>
      <c r="E285" s="301"/>
      <c r="F285" s="301"/>
    </row>
    <row r="286" spans="2:6" ht="12">
      <c r="B286" s="294"/>
      <c r="C286" s="294"/>
      <c r="D286" s="294"/>
      <c r="E286" s="301"/>
      <c r="F286" s="301"/>
    </row>
    <row r="287" spans="2:6" ht="12">
      <c r="B287" s="294"/>
      <c r="C287" s="294"/>
      <c r="D287" s="294"/>
      <c r="E287" s="301"/>
      <c r="F287" s="301"/>
    </row>
    <row r="288" spans="2:6" ht="12">
      <c r="B288" s="294"/>
      <c r="C288" s="294"/>
      <c r="D288" s="294"/>
      <c r="E288" s="301"/>
      <c r="F288" s="301"/>
    </row>
    <row r="289" spans="2:6" ht="12">
      <c r="B289" s="294"/>
      <c r="C289" s="294"/>
      <c r="D289" s="294"/>
      <c r="E289" s="301"/>
      <c r="F289" s="301"/>
    </row>
    <row r="290" spans="2:6" ht="12">
      <c r="B290" s="294"/>
      <c r="C290" s="294"/>
      <c r="D290" s="294"/>
      <c r="E290" s="301"/>
      <c r="F290" s="301"/>
    </row>
    <row r="291" spans="2:6" ht="12">
      <c r="B291" s="294"/>
      <c r="C291" s="294"/>
      <c r="D291" s="294"/>
      <c r="E291" s="301"/>
      <c r="F291" s="301"/>
    </row>
    <row r="292" spans="5:6" ht="12">
      <c r="E292" s="301"/>
      <c r="F292" s="301"/>
    </row>
    <row r="293" spans="5:6" ht="12">
      <c r="E293" s="301"/>
      <c r="F293" s="301"/>
    </row>
    <row r="294" spans="5:6" ht="12">
      <c r="E294" s="301"/>
      <c r="F294" s="301"/>
    </row>
    <row r="295" spans="5:6" ht="12">
      <c r="E295" s="301"/>
      <c r="F295" s="301"/>
    </row>
    <row r="296" spans="5:6" ht="12">
      <c r="E296" s="301"/>
      <c r="F296" s="301"/>
    </row>
    <row r="297" spans="5:6" ht="12">
      <c r="E297" s="301"/>
      <c r="F297" s="301"/>
    </row>
    <row r="298" spans="5:6" ht="12">
      <c r="E298" s="301"/>
      <c r="F298" s="301"/>
    </row>
    <row r="299" spans="5:6" ht="12">
      <c r="E299" s="301"/>
      <c r="F299" s="301"/>
    </row>
    <row r="300" spans="5:6" ht="12">
      <c r="E300" s="301"/>
      <c r="F300" s="301"/>
    </row>
    <row r="301" spans="5:6" ht="12">
      <c r="E301" s="301"/>
      <c r="F301" s="301"/>
    </row>
    <row r="302" spans="5:6" ht="12">
      <c r="E302" s="301"/>
      <c r="F302" s="301"/>
    </row>
    <row r="303" spans="5:6" ht="12">
      <c r="E303" s="301"/>
      <c r="F303" s="301"/>
    </row>
    <row r="304" spans="5:6" ht="12">
      <c r="E304" s="301"/>
      <c r="F304" s="301"/>
    </row>
    <row r="305" spans="5:6" ht="12">
      <c r="E305" s="301"/>
      <c r="F305" s="301"/>
    </row>
    <row r="306" spans="5:6" ht="12">
      <c r="E306" s="301"/>
      <c r="F306" s="301"/>
    </row>
    <row r="307" spans="5:6" ht="12">
      <c r="E307" s="301"/>
      <c r="F307" s="301"/>
    </row>
    <row r="308" spans="5:6" ht="12">
      <c r="E308" s="301"/>
      <c r="F308" s="301"/>
    </row>
    <row r="309" spans="5:6" ht="12">
      <c r="E309" s="301"/>
      <c r="F309" s="301"/>
    </row>
    <row r="310" spans="5:6" ht="12">
      <c r="E310" s="301"/>
      <c r="F310" s="301"/>
    </row>
    <row r="311" spans="5:6" ht="12">
      <c r="E311" s="301"/>
      <c r="F311" s="301"/>
    </row>
    <row r="312" spans="5:6" ht="12">
      <c r="E312" s="301"/>
      <c r="F312" s="301"/>
    </row>
    <row r="313" spans="5:6" ht="12">
      <c r="E313" s="301"/>
      <c r="F313" s="301"/>
    </row>
    <row r="314" spans="5:6" ht="12">
      <c r="E314" s="301"/>
      <c r="F314" s="301"/>
    </row>
    <row r="315" spans="5:6" ht="12">
      <c r="E315" s="301"/>
      <c r="F315" s="301"/>
    </row>
    <row r="316" spans="5:6" ht="12">
      <c r="E316" s="301"/>
      <c r="F316" s="301"/>
    </row>
    <row r="317" spans="5:6" ht="12">
      <c r="E317" s="301"/>
      <c r="F317" s="301"/>
    </row>
    <row r="318" spans="5:6" ht="12">
      <c r="E318" s="301"/>
      <c r="F318" s="301"/>
    </row>
    <row r="319" spans="5:6" ht="12">
      <c r="E319" s="301"/>
      <c r="F319" s="301"/>
    </row>
  </sheetData>
  <mergeCells count="14">
    <mergeCell ref="B212:C212"/>
    <mergeCell ref="B230:C230"/>
    <mergeCell ref="B5:C5"/>
    <mergeCell ref="B81:C81"/>
    <mergeCell ref="B182:C182"/>
    <mergeCell ref="B7:C7"/>
    <mergeCell ref="B126:C126"/>
    <mergeCell ref="B58:C58"/>
    <mergeCell ref="B34:C34"/>
    <mergeCell ref="D5:E5"/>
    <mergeCell ref="B139:C139"/>
    <mergeCell ref="B161:C161"/>
    <mergeCell ref="B107:C107"/>
    <mergeCell ref="B15:C15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08"/>
  <sheetViews>
    <sheetView workbookViewId="0" topLeftCell="A1">
      <selection activeCell="A1" sqref="A1"/>
    </sheetView>
  </sheetViews>
  <sheetFormatPr defaultColWidth="9.00390625" defaultRowHeight="13.5"/>
  <cols>
    <col min="1" max="2" width="3.625" style="305" customWidth="1"/>
    <col min="3" max="3" width="27.75390625" style="305" customWidth="1"/>
    <col min="4" max="4" width="7.25390625" style="305" bestFit="1" customWidth="1"/>
    <col min="5" max="5" width="7.25390625" style="307" bestFit="1" customWidth="1"/>
    <col min="6" max="6" width="5.75390625" style="307" customWidth="1"/>
    <col min="7" max="11" width="7.25390625" style="307" bestFit="1" customWidth="1"/>
    <col min="12" max="12" width="10.75390625" style="307" bestFit="1" customWidth="1"/>
    <col min="13" max="13" width="9.00390625" style="307" bestFit="1" customWidth="1"/>
    <col min="14" max="14" width="8.125" style="307" bestFit="1" customWidth="1"/>
    <col min="15" max="15" width="10.75390625" style="307" bestFit="1" customWidth="1"/>
    <col min="16" max="16384" width="9.00390625" style="307" customWidth="1"/>
  </cols>
  <sheetData>
    <row r="2" ht="18" customHeight="1">
      <c r="B2" s="306" t="s">
        <v>967</v>
      </c>
    </row>
    <row r="3" spans="3:6" ht="18" customHeight="1">
      <c r="C3" s="307"/>
      <c r="D3" s="307"/>
      <c r="F3" s="308" t="s">
        <v>949</v>
      </c>
    </row>
    <row r="4" spans="3:15" ht="18" customHeight="1" thickBot="1">
      <c r="C4" s="308"/>
      <c r="D4" s="308"/>
      <c r="L4" s="309"/>
      <c r="M4" s="309"/>
      <c r="N4" s="309"/>
      <c r="O4" s="310"/>
    </row>
    <row r="5" spans="2:15" ht="12">
      <c r="B5" s="879" t="s">
        <v>950</v>
      </c>
      <c r="C5" s="880"/>
      <c r="D5" s="888" t="s">
        <v>800</v>
      </c>
      <c r="E5" s="890" t="s">
        <v>951</v>
      </c>
      <c r="F5" s="891"/>
      <c r="G5" s="891"/>
      <c r="H5" s="891"/>
      <c r="I5" s="891"/>
      <c r="J5" s="891"/>
      <c r="K5" s="892"/>
      <c r="L5" s="893" t="s">
        <v>952</v>
      </c>
      <c r="M5" s="893"/>
      <c r="N5" s="893"/>
      <c r="O5" s="894"/>
    </row>
    <row r="6" spans="2:15" ht="27" customHeight="1">
      <c r="B6" s="881"/>
      <c r="C6" s="882"/>
      <c r="D6" s="889"/>
      <c r="E6" s="885" t="s">
        <v>953</v>
      </c>
      <c r="F6" s="886"/>
      <c r="G6" s="887"/>
      <c r="H6" s="885" t="s">
        <v>954</v>
      </c>
      <c r="I6" s="886"/>
      <c r="J6" s="887"/>
      <c r="K6" s="875" t="s">
        <v>955</v>
      </c>
      <c r="L6" s="875" t="s">
        <v>956</v>
      </c>
      <c r="M6" s="875" t="s">
        <v>957</v>
      </c>
      <c r="N6" s="875" t="s">
        <v>958</v>
      </c>
      <c r="O6" s="875" t="s">
        <v>959</v>
      </c>
    </row>
    <row r="7" spans="2:15" ht="12">
      <c r="B7" s="883"/>
      <c r="C7" s="884"/>
      <c r="D7" s="876"/>
      <c r="E7" s="312" t="s">
        <v>2146</v>
      </c>
      <c r="F7" s="312" t="s">
        <v>2147</v>
      </c>
      <c r="G7" s="312" t="s">
        <v>960</v>
      </c>
      <c r="H7" s="312" t="s">
        <v>2146</v>
      </c>
      <c r="I7" s="312" t="s">
        <v>2147</v>
      </c>
      <c r="J7" s="312" t="s">
        <v>960</v>
      </c>
      <c r="K7" s="876"/>
      <c r="L7" s="876"/>
      <c r="M7" s="876"/>
      <c r="N7" s="876"/>
      <c r="O7" s="876"/>
    </row>
    <row r="8" spans="2:15" ht="12" customHeight="1">
      <c r="B8" s="311"/>
      <c r="C8" s="313"/>
      <c r="D8" s="314"/>
      <c r="E8" s="315"/>
      <c r="F8" s="315"/>
      <c r="G8" s="315"/>
      <c r="H8" s="315"/>
      <c r="I8" s="315"/>
      <c r="J8" s="315"/>
      <c r="K8" s="315"/>
      <c r="L8" s="316"/>
      <c r="M8" s="316"/>
      <c r="N8" s="316"/>
      <c r="O8" s="317"/>
    </row>
    <row r="9" spans="1:15" s="322" customFormat="1" ht="15" customHeight="1">
      <c r="A9" s="318"/>
      <c r="B9" s="877" t="s">
        <v>1554</v>
      </c>
      <c r="C9" s="878"/>
      <c r="D9" s="319">
        <f>SUM(D11:D29)</f>
        <v>2700</v>
      </c>
      <c r="E9" s="320">
        <f>SUM(E11:E29)</f>
        <v>1299</v>
      </c>
      <c r="F9" s="320">
        <f>SUM(F11:F29)</f>
        <v>403</v>
      </c>
      <c r="G9" s="320">
        <f>SUM(E9:F9)</f>
        <v>1702</v>
      </c>
      <c r="H9" s="320">
        <f>SUM(H11:H29)</f>
        <v>3215</v>
      </c>
      <c r="I9" s="320">
        <f>SUM(I11:I29)</f>
        <v>877</v>
      </c>
      <c r="J9" s="320">
        <f>SUM(H9:I9)</f>
        <v>4092</v>
      </c>
      <c r="K9" s="320">
        <f>SUM(J9,G9)</f>
        <v>5794</v>
      </c>
      <c r="L9" s="320">
        <f>SUM(L11:L29)</f>
        <v>1217102</v>
      </c>
      <c r="M9" s="320">
        <f>SUM(M11:M29)</f>
        <v>118001</v>
      </c>
      <c r="N9" s="320">
        <f>SUM(N11:N29)</f>
        <v>13407</v>
      </c>
      <c r="O9" s="321">
        <f>SUM(L9:N9)</f>
        <v>1348510</v>
      </c>
    </row>
    <row r="10" spans="1:15" s="322" customFormat="1" ht="12" customHeight="1">
      <c r="A10" s="318"/>
      <c r="B10" s="323"/>
      <c r="C10" s="324"/>
      <c r="D10" s="325"/>
      <c r="E10" s="320"/>
      <c r="F10" s="320"/>
      <c r="G10" s="320"/>
      <c r="H10" s="320"/>
      <c r="I10" s="320"/>
      <c r="J10" s="320"/>
      <c r="K10" s="320"/>
      <c r="L10" s="326"/>
      <c r="M10" s="326"/>
      <c r="N10" s="326"/>
      <c r="O10" s="327"/>
    </row>
    <row r="11" spans="1:15" s="322" customFormat="1" ht="12" customHeight="1">
      <c r="A11" s="318"/>
      <c r="B11" s="328"/>
      <c r="C11" s="329" t="s">
        <v>935</v>
      </c>
      <c r="D11" s="325">
        <v>838</v>
      </c>
      <c r="E11" s="330">
        <v>351</v>
      </c>
      <c r="F11" s="330">
        <v>86</v>
      </c>
      <c r="G11" s="330">
        <f aca="true" t="shared" si="0" ref="G11:G29">SUM(E11:F11)</f>
        <v>437</v>
      </c>
      <c r="H11" s="330">
        <v>920</v>
      </c>
      <c r="I11" s="330">
        <v>450</v>
      </c>
      <c r="J11" s="330">
        <f aca="true" t="shared" si="1" ref="J11:J29">SUM(H11:I11)</f>
        <v>1370</v>
      </c>
      <c r="K11" s="330">
        <f aca="true" t="shared" si="2" ref="K11:K29">SUM(J11,G11)</f>
        <v>1807</v>
      </c>
      <c r="L11" s="330">
        <v>591989</v>
      </c>
      <c r="M11" s="330">
        <v>19120</v>
      </c>
      <c r="N11" s="330">
        <v>0</v>
      </c>
      <c r="O11" s="331">
        <f aca="true" t="shared" si="3" ref="O11:O29">SUM(L11:N11)</f>
        <v>611109</v>
      </c>
    </row>
    <row r="12" spans="1:15" s="322" customFormat="1" ht="12" customHeight="1">
      <c r="A12" s="318"/>
      <c r="B12" s="328"/>
      <c r="C12" s="329" t="s">
        <v>936</v>
      </c>
      <c r="D12" s="325">
        <v>295</v>
      </c>
      <c r="E12" s="330">
        <v>63</v>
      </c>
      <c r="F12" s="330">
        <v>179</v>
      </c>
      <c r="G12" s="330">
        <f t="shared" si="0"/>
        <v>242</v>
      </c>
      <c r="H12" s="330">
        <v>305</v>
      </c>
      <c r="I12" s="330">
        <v>166</v>
      </c>
      <c r="J12" s="330">
        <f t="shared" si="1"/>
        <v>471</v>
      </c>
      <c r="K12" s="330">
        <f t="shared" si="2"/>
        <v>713</v>
      </c>
      <c r="L12" s="330">
        <v>63603</v>
      </c>
      <c r="M12" s="330">
        <v>35485</v>
      </c>
      <c r="N12" s="330">
        <v>655</v>
      </c>
      <c r="O12" s="331">
        <f t="shared" si="3"/>
        <v>99743</v>
      </c>
    </row>
    <row r="13" spans="1:15" s="322" customFormat="1" ht="12" customHeight="1">
      <c r="A13" s="318"/>
      <c r="B13" s="328"/>
      <c r="C13" s="329" t="s">
        <v>937</v>
      </c>
      <c r="D13" s="325">
        <v>96</v>
      </c>
      <c r="E13" s="330">
        <v>31</v>
      </c>
      <c r="F13" s="330">
        <v>49</v>
      </c>
      <c r="G13" s="330">
        <f t="shared" si="0"/>
        <v>80</v>
      </c>
      <c r="H13" s="330">
        <v>96</v>
      </c>
      <c r="I13" s="330">
        <v>48</v>
      </c>
      <c r="J13" s="330">
        <f t="shared" si="1"/>
        <v>144</v>
      </c>
      <c r="K13" s="330">
        <f t="shared" si="2"/>
        <v>224</v>
      </c>
      <c r="L13" s="330">
        <v>48842</v>
      </c>
      <c r="M13" s="330">
        <v>3975</v>
      </c>
      <c r="N13" s="330">
        <v>267</v>
      </c>
      <c r="O13" s="331">
        <f t="shared" si="3"/>
        <v>53084</v>
      </c>
    </row>
    <row r="14" spans="1:15" s="322" customFormat="1" ht="12" customHeight="1">
      <c r="A14" s="318"/>
      <c r="B14" s="328"/>
      <c r="C14" s="329" t="s">
        <v>938</v>
      </c>
      <c r="D14" s="325">
        <v>505</v>
      </c>
      <c r="E14" s="330">
        <v>411</v>
      </c>
      <c r="F14" s="330">
        <v>22</v>
      </c>
      <c r="G14" s="330">
        <f t="shared" si="0"/>
        <v>433</v>
      </c>
      <c r="H14" s="330">
        <v>612</v>
      </c>
      <c r="I14" s="330">
        <v>53</v>
      </c>
      <c r="J14" s="330">
        <f t="shared" si="1"/>
        <v>665</v>
      </c>
      <c r="K14" s="330">
        <f t="shared" si="2"/>
        <v>1098</v>
      </c>
      <c r="L14" s="330">
        <v>219835</v>
      </c>
      <c r="M14" s="330">
        <v>25941</v>
      </c>
      <c r="N14" s="330">
        <v>878</v>
      </c>
      <c r="O14" s="331">
        <f t="shared" si="3"/>
        <v>246654</v>
      </c>
    </row>
    <row r="15" spans="1:15" s="322" customFormat="1" ht="12" customHeight="1">
      <c r="A15" s="318"/>
      <c r="B15" s="328"/>
      <c r="C15" s="329" t="s">
        <v>939</v>
      </c>
      <c r="D15" s="325">
        <v>244</v>
      </c>
      <c r="E15" s="330">
        <v>91</v>
      </c>
      <c r="F15" s="330">
        <v>3</v>
      </c>
      <c r="G15" s="330">
        <f t="shared" si="0"/>
        <v>94</v>
      </c>
      <c r="H15" s="330">
        <v>325</v>
      </c>
      <c r="I15" s="330">
        <v>9</v>
      </c>
      <c r="J15" s="330">
        <f t="shared" si="1"/>
        <v>334</v>
      </c>
      <c r="K15" s="330">
        <f t="shared" si="2"/>
        <v>428</v>
      </c>
      <c r="L15" s="330">
        <v>54746</v>
      </c>
      <c r="M15" s="330">
        <v>12508</v>
      </c>
      <c r="N15" s="330">
        <v>2244</v>
      </c>
      <c r="O15" s="331">
        <f t="shared" si="3"/>
        <v>69498</v>
      </c>
    </row>
    <row r="16" spans="1:15" s="322" customFormat="1" ht="12" customHeight="1">
      <c r="A16" s="318"/>
      <c r="B16" s="328"/>
      <c r="C16" s="329" t="s">
        <v>940</v>
      </c>
      <c r="D16" s="325">
        <v>89</v>
      </c>
      <c r="E16" s="330">
        <v>4</v>
      </c>
      <c r="F16" s="330">
        <v>9</v>
      </c>
      <c r="G16" s="330">
        <f t="shared" si="0"/>
        <v>13</v>
      </c>
      <c r="H16" s="330">
        <v>106</v>
      </c>
      <c r="I16" s="330">
        <v>71</v>
      </c>
      <c r="J16" s="330">
        <f t="shared" si="1"/>
        <v>177</v>
      </c>
      <c r="K16" s="330">
        <f t="shared" si="2"/>
        <v>190</v>
      </c>
      <c r="L16" s="330">
        <v>21231</v>
      </c>
      <c r="M16" s="330">
        <v>256</v>
      </c>
      <c r="N16" s="330">
        <v>10</v>
      </c>
      <c r="O16" s="331">
        <f t="shared" si="3"/>
        <v>21497</v>
      </c>
    </row>
    <row r="17" spans="1:15" s="322" customFormat="1" ht="12" customHeight="1">
      <c r="A17" s="318"/>
      <c r="B17" s="328"/>
      <c r="C17" s="329" t="s">
        <v>961</v>
      </c>
      <c r="D17" s="325">
        <v>49</v>
      </c>
      <c r="E17" s="330">
        <v>38</v>
      </c>
      <c r="F17" s="330">
        <v>10</v>
      </c>
      <c r="G17" s="330">
        <f t="shared" si="0"/>
        <v>48</v>
      </c>
      <c r="H17" s="330">
        <v>59</v>
      </c>
      <c r="I17" s="330">
        <v>6</v>
      </c>
      <c r="J17" s="330">
        <f t="shared" si="1"/>
        <v>65</v>
      </c>
      <c r="K17" s="330">
        <f t="shared" si="2"/>
        <v>113</v>
      </c>
      <c r="L17" s="330">
        <v>19329</v>
      </c>
      <c r="M17" s="330">
        <v>2428</v>
      </c>
      <c r="N17" s="330">
        <v>0</v>
      </c>
      <c r="O17" s="331">
        <f t="shared" si="3"/>
        <v>21757</v>
      </c>
    </row>
    <row r="18" spans="1:15" s="322" customFormat="1" ht="12" customHeight="1">
      <c r="A18" s="318"/>
      <c r="B18" s="328"/>
      <c r="C18" s="329" t="s">
        <v>941</v>
      </c>
      <c r="D18" s="325">
        <v>20</v>
      </c>
      <c r="E18" s="330">
        <v>8</v>
      </c>
      <c r="F18" s="330">
        <v>4</v>
      </c>
      <c r="G18" s="330">
        <f t="shared" si="0"/>
        <v>12</v>
      </c>
      <c r="H18" s="330">
        <v>21</v>
      </c>
      <c r="I18" s="330">
        <v>9</v>
      </c>
      <c r="J18" s="330">
        <f t="shared" si="1"/>
        <v>30</v>
      </c>
      <c r="K18" s="330">
        <f t="shared" si="2"/>
        <v>42</v>
      </c>
      <c r="L18" s="330">
        <v>13267</v>
      </c>
      <c r="M18" s="330">
        <v>1046</v>
      </c>
      <c r="N18" s="330">
        <v>0</v>
      </c>
      <c r="O18" s="331">
        <f t="shared" si="3"/>
        <v>14313</v>
      </c>
    </row>
    <row r="19" spans="1:15" s="322" customFormat="1" ht="12" customHeight="1">
      <c r="A19" s="318"/>
      <c r="B19" s="328"/>
      <c r="C19" s="329" t="s">
        <v>962</v>
      </c>
      <c r="D19" s="325">
        <v>4</v>
      </c>
      <c r="E19" s="330">
        <v>2</v>
      </c>
      <c r="F19" s="330">
        <v>0</v>
      </c>
      <c r="G19" s="330">
        <f t="shared" si="0"/>
        <v>2</v>
      </c>
      <c r="H19" s="330">
        <v>5</v>
      </c>
      <c r="I19" s="330">
        <v>0</v>
      </c>
      <c r="J19" s="330">
        <f t="shared" si="1"/>
        <v>5</v>
      </c>
      <c r="K19" s="330">
        <f t="shared" si="2"/>
        <v>7</v>
      </c>
      <c r="L19" s="330">
        <v>2239</v>
      </c>
      <c r="M19" s="330">
        <v>120</v>
      </c>
      <c r="N19" s="330">
        <v>0</v>
      </c>
      <c r="O19" s="331">
        <f t="shared" si="3"/>
        <v>2359</v>
      </c>
    </row>
    <row r="20" spans="1:15" s="322" customFormat="1" ht="12" customHeight="1">
      <c r="A20" s="318"/>
      <c r="B20" s="328"/>
      <c r="C20" s="329" t="s">
        <v>942</v>
      </c>
      <c r="D20" s="325">
        <v>0</v>
      </c>
      <c r="E20" s="330">
        <v>0</v>
      </c>
      <c r="F20" s="330">
        <v>0</v>
      </c>
      <c r="G20" s="330">
        <f t="shared" si="0"/>
        <v>0</v>
      </c>
      <c r="H20" s="330">
        <v>0</v>
      </c>
      <c r="I20" s="330">
        <v>0</v>
      </c>
      <c r="J20" s="330">
        <f t="shared" si="1"/>
        <v>0</v>
      </c>
      <c r="K20" s="330">
        <f t="shared" si="2"/>
        <v>0</v>
      </c>
      <c r="L20" s="330">
        <v>0</v>
      </c>
      <c r="M20" s="330">
        <v>0</v>
      </c>
      <c r="N20" s="330">
        <v>0</v>
      </c>
      <c r="O20" s="331">
        <f t="shared" si="3"/>
        <v>0</v>
      </c>
    </row>
    <row r="21" spans="1:15" s="322" customFormat="1" ht="12" customHeight="1">
      <c r="A21" s="318"/>
      <c r="B21" s="328"/>
      <c r="C21" s="329" t="s">
        <v>963</v>
      </c>
      <c r="D21" s="325">
        <v>9</v>
      </c>
      <c r="E21" s="330">
        <v>6</v>
      </c>
      <c r="F21" s="330">
        <v>1</v>
      </c>
      <c r="G21" s="330">
        <f t="shared" si="0"/>
        <v>7</v>
      </c>
      <c r="H21" s="330">
        <v>9</v>
      </c>
      <c r="I21" s="330">
        <v>1</v>
      </c>
      <c r="J21" s="330">
        <f t="shared" si="1"/>
        <v>10</v>
      </c>
      <c r="K21" s="330">
        <f t="shared" si="2"/>
        <v>17</v>
      </c>
      <c r="L21" s="330">
        <v>5741</v>
      </c>
      <c r="M21" s="330">
        <v>711</v>
      </c>
      <c r="N21" s="330">
        <v>269</v>
      </c>
      <c r="O21" s="331">
        <f t="shared" si="3"/>
        <v>6721</v>
      </c>
    </row>
    <row r="22" spans="1:15" s="322" customFormat="1" ht="12" customHeight="1">
      <c r="A22" s="318"/>
      <c r="B22" s="328"/>
      <c r="C22" s="329" t="s">
        <v>943</v>
      </c>
      <c r="D22" s="325">
        <v>71</v>
      </c>
      <c r="E22" s="330">
        <v>45</v>
      </c>
      <c r="F22" s="330">
        <v>20</v>
      </c>
      <c r="G22" s="330">
        <f t="shared" si="0"/>
        <v>65</v>
      </c>
      <c r="H22" s="330">
        <v>82</v>
      </c>
      <c r="I22" s="330">
        <v>17</v>
      </c>
      <c r="J22" s="330">
        <f t="shared" si="1"/>
        <v>99</v>
      </c>
      <c r="K22" s="330">
        <f t="shared" si="2"/>
        <v>164</v>
      </c>
      <c r="L22" s="330">
        <v>36233</v>
      </c>
      <c r="M22" s="330">
        <v>323</v>
      </c>
      <c r="N22" s="330">
        <v>59</v>
      </c>
      <c r="O22" s="331">
        <f t="shared" si="3"/>
        <v>36615</v>
      </c>
    </row>
    <row r="23" spans="1:15" s="322" customFormat="1" ht="12" customHeight="1">
      <c r="A23" s="318"/>
      <c r="B23" s="328"/>
      <c r="C23" s="329" t="s">
        <v>944</v>
      </c>
      <c r="D23" s="325">
        <v>33</v>
      </c>
      <c r="E23" s="330">
        <v>23</v>
      </c>
      <c r="F23" s="330">
        <v>0</v>
      </c>
      <c r="G23" s="330">
        <f t="shared" si="0"/>
        <v>23</v>
      </c>
      <c r="H23" s="330">
        <v>51</v>
      </c>
      <c r="I23" s="330">
        <v>4</v>
      </c>
      <c r="J23" s="330">
        <f t="shared" si="1"/>
        <v>55</v>
      </c>
      <c r="K23" s="330">
        <f t="shared" si="2"/>
        <v>78</v>
      </c>
      <c r="L23" s="330">
        <v>13356</v>
      </c>
      <c r="M23" s="330">
        <v>2102</v>
      </c>
      <c r="N23" s="330">
        <v>88</v>
      </c>
      <c r="O23" s="331">
        <f t="shared" si="3"/>
        <v>15546</v>
      </c>
    </row>
    <row r="24" spans="1:15" s="322" customFormat="1" ht="12" customHeight="1">
      <c r="A24" s="318"/>
      <c r="B24" s="328"/>
      <c r="C24" s="329" t="s">
        <v>945</v>
      </c>
      <c r="D24" s="325">
        <v>190</v>
      </c>
      <c r="E24" s="330">
        <v>98</v>
      </c>
      <c r="F24" s="330">
        <v>0</v>
      </c>
      <c r="G24" s="330">
        <f t="shared" si="0"/>
        <v>98</v>
      </c>
      <c r="H24" s="330">
        <v>297</v>
      </c>
      <c r="I24" s="330">
        <v>6</v>
      </c>
      <c r="J24" s="330">
        <f t="shared" si="1"/>
        <v>303</v>
      </c>
      <c r="K24" s="330">
        <f t="shared" si="2"/>
        <v>401</v>
      </c>
      <c r="L24" s="330">
        <v>53444</v>
      </c>
      <c r="M24" s="330">
        <v>6239</v>
      </c>
      <c r="N24" s="330">
        <v>4255</v>
      </c>
      <c r="O24" s="331">
        <f t="shared" si="3"/>
        <v>63938</v>
      </c>
    </row>
    <row r="25" spans="1:15" s="322" customFormat="1" ht="12" customHeight="1">
      <c r="A25" s="318"/>
      <c r="B25" s="328"/>
      <c r="C25" s="329" t="s">
        <v>964</v>
      </c>
      <c r="D25" s="325">
        <v>46</v>
      </c>
      <c r="E25" s="330">
        <v>52</v>
      </c>
      <c r="F25" s="330">
        <v>1</v>
      </c>
      <c r="G25" s="330">
        <f t="shared" si="0"/>
        <v>53</v>
      </c>
      <c r="H25" s="330">
        <v>50</v>
      </c>
      <c r="I25" s="330">
        <v>0</v>
      </c>
      <c r="J25" s="330">
        <f t="shared" si="1"/>
        <v>50</v>
      </c>
      <c r="K25" s="330">
        <f t="shared" si="2"/>
        <v>103</v>
      </c>
      <c r="L25" s="330">
        <v>13995</v>
      </c>
      <c r="M25" s="330">
        <v>3065</v>
      </c>
      <c r="N25" s="330">
        <v>3403</v>
      </c>
      <c r="O25" s="331">
        <f t="shared" si="3"/>
        <v>20463</v>
      </c>
    </row>
    <row r="26" spans="1:15" s="322" customFormat="1" ht="12" customHeight="1">
      <c r="A26" s="318"/>
      <c r="B26" s="328"/>
      <c r="C26" s="329" t="s">
        <v>946</v>
      </c>
      <c r="D26" s="325">
        <v>3</v>
      </c>
      <c r="E26" s="330">
        <v>1</v>
      </c>
      <c r="F26" s="330">
        <v>0</v>
      </c>
      <c r="G26" s="330">
        <f t="shared" si="0"/>
        <v>1</v>
      </c>
      <c r="H26" s="330">
        <v>4</v>
      </c>
      <c r="I26" s="330">
        <v>0</v>
      </c>
      <c r="J26" s="330">
        <f t="shared" si="1"/>
        <v>4</v>
      </c>
      <c r="K26" s="330">
        <f t="shared" si="2"/>
        <v>5</v>
      </c>
      <c r="L26" s="330">
        <v>540</v>
      </c>
      <c r="M26" s="330">
        <v>0</v>
      </c>
      <c r="N26" s="330">
        <v>8</v>
      </c>
      <c r="O26" s="331">
        <f t="shared" si="3"/>
        <v>548</v>
      </c>
    </row>
    <row r="27" spans="1:15" s="322" customFormat="1" ht="12" customHeight="1">
      <c r="A27" s="318"/>
      <c r="B27" s="328"/>
      <c r="C27" s="329" t="s">
        <v>947</v>
      </c>
      <c r="D27" s="325">
        <v>41</v>
      </c>
      <c r="E27" s="330">
        <v>26</v>
      </c>
      <c r="F27" s="330">
        <v>0</v>
      </c>
      <c r="G27" s="330">
        <f t="shared" si="0"/>
        <v>26</v>
      </c>
      <c r="H27" s="330">
        <v>63</v>
      </c>
      <c r="I27" s="330">
        <v>1</v>
      </c>
      <c r="J27" s="330">
        <f t="shared" si="1"/>
        <v>64</v>
      </c>
      <c r="K27" s="330">
        <f t="shared" si="2"/>
        <v>90</v>
      </c>
      <c r="L27" s="330">
        <v>13820</v>
      </c>
      <c r="M27" s="330">
        <v>1286</v>
      </c>
      <c r="N27" s="330">
        <v>993</v>
      </c>
      <c r="O27" s="331">
        <f t="shared" si="3"/>
        <v>16099</v>
      </c>
    </row>
    <row r="28" spans="1:15" s="322" customFormat="1" ht="30" customHeight="1">
      <c r="A28" s="318"/>
      <c r="B28" s="328"/>
      <c r="C28" s="332" t="s">
        <v>965</v>
      </c>
      <c r="D28" s="325">
        <v>5</v>
      </c>
      <c r="E28" s="330">
        <v>2</v>
      </c>
      <c r="F28" s="330">
        <v>0</v>
      </c>
      <c r="G28" s="330">
        <f t="shared" si="0"/>
        <v>2</v>
      </c>
      <c r="H28" s="330">
        <v>5</v>
      </c>
      <c r="I28" s="330">
        <v>0</v>
      </c>
      <c r="J28" s="330">
        <f t="shared" si="1"/>
        <v>5</v>
      </c>
      <c r="K28" s="330">
        <f t="shared" si="2"/>
        <v>7</v>
      </c>
      <c r="L28" s="330">
        <v>800</v>
      </c>
      <c r="M28" s="330">
        <v>70</v>
      </c>
      <c r="N28" s="330">
        <v>5</v>
      </c>
      <c r="O28" s="331">
        <f t="shared" si="3"/>
        <v>875</v>
      </c>
    </row>
    <row r="29" spans="1:15" s="336" customFormat="1" ht="26.25" customHeight="1">
      <c r="A29" s="333"/>
      <c r="B29" s="334"/>
      <c r="C29" s="335" t="s">
        <v>948</v>
      </c>
      <c r="D29" s="325">
        <v>162</v>
      </c>
      <c r="E29" s="330">
        <v>47</v>
      </c>
      <c r="F29" s="330">
        <v>19</v>
      </c>
      <c r="G29" s="330">
        <f t="shared" si="0"/>
        <v>66</v>
      </c>
      <c r="H29" s="330">
        <v>205</v>
      </c>
      <c r="I29" s="330">
        <v>36</v>
      </c>
      <c r="J29" s="330">
        <f t="shared" si="1"/>
        <v>241</v>
      </c>
      <c r="K29" s="330">
        <f t="shared" si="2"/>
        <v>307</v>
      </c>
      <c r="L29" s="330">
        <v>44092</v>
      </c>
      <c r="M29" s="330">
        <v>3326</v>
      </c>
      <c r="N29" s="330">
        <v>273</v>
      </c>
      <c r="O29" s="331">
        <f t="shared" si="3"/>
        <v>47691</v>
      </c>
    </row>
    <row r="30" spans="2:15" ht="12.75" thickBot="1">
      <c r="B30" s="337"/>
      <c r="C30" s="338"/>
      <c r="D30" s="339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1"/>
    </row>
    <row r="31" spans="2:11" ht="12">
      <c r="B31" s="342"/>
      <c r="C31" s="342" t="s">
        <v>966</v>
      </c>
      <c r="D31" s="342"/>
      <c r="E31" s="309"/>
      <c r="F31" s="309"/>
      <c r="G31" s="309"/>
      <c r="H31" s="309"/>
      <c r="I31" s="309"/>
      <c r="J31" s="309"/>
      <c r="K31" s="309"/>
    </row>
    <row r="32" spans="2:11" ht="12">
      <c r="B32" s="342"/>
      <c r="C32" s="342"/>
      <c r="D32" s="342"/>
      <c r="E32" s="309"/>
      <c r="F32" s="309"/>
      <c r="G32" s="309"/>
      <c r="H32" s="309"/>
      <c r="I32" s="309"/>
      <c r="J32" s="309"/>
      <c r="K32" s="309"/>
    </row>
    <row r="33" spans="2:11" ht="12">
      <c r="B33" s="342"/>
      <c r="C33" s="342"/>
      <c r="D33" s="342"/>
      <c r="E33" s="309"/>
      <c r="F33" s="309"/>
      <c r="G33" s="309"/>
      <c r="H33" s="309"/>
      <c r="I33" s="309"/>
      <c r="J33" s="309"/>
      <c r="K33" s="309"/>
    </row>
    <row r="34" spans="3:11" ht="12">
      <c r="C34" s="342"/>
      <c r="D34" s="342"/>
      <c r="E34" s="309"/>
      <c r="F34" s="309"/>
      <c r="G34" s="309"/>
      <c r="H34" s="309"/>
      <c r="I34" s="309"/>
      <c r="J34" s="309"/>
      <c r="K34" s="309"/>
    </row>
    <row r="35" spans="3:11" ht="12">
      <c r="C35" s="342"/>
      <c r="D35" s="342"/>
      <c r="E35" s="309"/>
      <c r="F35" s="309"/>
      <c r="G35" s="309"/>
      <c r="H35" s="309"/>
      <c r="I35" s="309"/>
      <c r="J35" s="309"/>
      <c r="K35" s="309"/>
    </row>
    <row r="36" spans="3:11" ht="12">
      <c r="C36" s="342"/>
      <c r="D36" s="342"/>
      <c r="E36" s="309"/>
      <c r="F36" s="309"/>
      <c r="G36" s="309"/>
      <c r="H36" s="309"/>
      <c r="I36" s="309"/>
      <c r="J36" s="309"/>
      <c r="K36" s="309"/>
    </row>
    <row r="37" spans="3:11" ht="12">
      <c r="C37" s="342"/>
      <c r="D37" s="342"/>
      <c r="E37" s="309"/>
      <c r="F37" s="309"/>
      <c r="G37" s="309"/>
      <c r="H37" s="309"/>
      <c r="I37" s="309"/>
      <c r="J37" s="309"/>
      <c r="K37" s="309"/>
    </row>
    <row r="38" spans="3:11" ht="12">
      <c r="C38" s="342"/>
      <c r="D38" s="342"/>
      <c r="E38" s="309"/>
      <c r="F38" s="309"/>
      <c r="G38" s="309"/>
      <c r="H38" s="309"/>
      <c r="I38" s="309"/>
      <c r="J38" s="309"/>
      <c r="K38" s="309"/>
    </row>
    <row r="39" spans="3:11" ht="12">
      <c r="C39" s="342"/>
      <c r="D39" s="342"/>
      <c r="E39" s="309"/>
      <c r="F39" s="309"/>
      <c r="G39" s="309"/>
      <c r="H39" s="309"/>
      <c r="I39" s="309"/>
      <c r="J39" s="309"/>
      <c r="K39" s="309"/>
    </row>
    <row r="40" spans="3:11" ht="12">
      <c r="C40" s="342"/>
      <c r="D40" s="342"/>
      <c r="E40" s="309"/>
      <c r="F40" s="309"/>
      <c r="G40" s="309"/>
      <c r="H40" s="309"/>
      <c r="I40" s="309"/>
      <c r="J40" s="309"/>
      <c r="K40" s="309"/>
    </row>
    <row r="41" spans="3:11" ht="12">
      <c r="C41" s="342"/>
      <c r="D41" s="342"/>
      <c r="E41" s="309"/>
      <c r="F41" s="309"/>
      <c r="G41" s="309"/>
      <c r="H41" s="309"/>
      <c r="I41" s="309"/>
      <c r="J41" s="309"/>
      <c r="K41" s="309"/>
    </row>
    <row r="42" spans="3:11" ht="12">
      <c r="C42" s="342"/>
      <c r="D42" s="342"/>
      <c r="E42" s="309"/>
      <c r="F42" s="309"/>
      <c r="G42" s="309"/>
      <c r="H42" s="309"/>
      <c r="I42" s="309"/>
      <c r="J42" s="309"/>
      <c r="K42" s="309"/>
    </row>
    <row r="43" spans="3:11" ht="12">
      <c r="C43" s="342"/>
      <c r="D43" s="342"/>
      <c r="E43" s="309"/>
      <c r="F43" s="309"/>
      <c r="G43" s="309"/>
      <c r="H43" s="309"/>
      <c r="I43" s="309"/>
      <c r="J43" s="309"/>
      <c r="K43" s="309"/>
    </row>
    <row r="44" spans="3:11" ht="12">
      <c r="C44" s="342"/>
      <c r="D44" s="342"/>
      <c r="E44" s="309"/>
      <c r="F44" s="309"/>
      <c r="G44" s="309"/>
      <c r="H44" s="309"/>
      <c r="I44" s="309"/>
      <c r="J44" s="309"/>
      <c r="K44" s="309"/>
    </row>
    <row r="45" spans="3:11" ht="12">
      <c r="C45" s="342"/>
      <c r="D45" s="342"/>
      <c r="E45" s="309"/>
      <c r="F45" s="309"/>
      <c r="G45" s="309"/>
      <c r="H45" s="309"/>
      <c r="I45" s="309"/>
      <c r="J45" s="309"/>
      <c r="K45" s="309"/>
    </row>
    <row r="46" spans="3:11" ht="12">
      <c r="C46" s="343"/>
      <c r="D46" s="343"/>
      <c r="E46" s="309"/>
      <c r="F46" s="309"/>
      <c r="G46" s="309"/>
      <c r="H46" s="309"/>
      <c r="I46" s="309"/>
      <c r="J46" s="309"/>
      <c r="K46" s="309"/>
    </row>
    <row r="47" spans="3:11" ht="12">
      <c r="C47" s="343"/>
      <c r="D47" s="343"/>
      <c r="E47" s="309"/>
      <c r="F47" s="309"/>
      <c r="G47" s="309"/>
      <c r="H47" s="309"/>
      <c r="I47" s="309"/>
      <c r="J47" s="309"/>
      <c r="K47" s="309"/>
    </row>
    <row r="48" spans="3:11" ht="12">
      <c r="C48" s="344"/>
      <c r="D48" s="344"/>
      <c r="E48" s="309"/>
      <c r="F48" s="309"/>
      <c r="G48" s="309"/>
      <c r="H48" s="309"/>
      <c r="I48" s="309"/>
      <c r="J48" s="309"/>
      <c r="K48" s="309"/>
    </row>
    <row r="49" spans="5:11" ht="12">
      <c r="E49" s="309"/>
      <c r="F49" s="309"/>
      <c r="G49" s="309"/>
      <c r="H49" s="309"/>
      <c r="I49" s="309"/>
      <c r="J49" s="309"/>
      <c r="K49" s="309"/>
    </row>
    <row r="50" spans="5:11" ht="12">
      <c r="E50" s="309"/>
      <c r="F50" s="309"/>
      <c r="G50" s="309"/>
      <c r="H50" s="309"/>
      <c r="I50" s="309"/>
      <c r="J50" s="309"/>
      <c r="K50" s="309"/>
    </row>
    <row r="51" spans="5:11" ht="12">
      <c r="E51" s="309"/>
      <c r="F51" s="309"/>
      <c r="G51" s="309"/>
      <c r="H51" s="309"/>
      <c r="I51" s="309"/>
      <c r="J51" s="309"/>
      <c r="K51" s="309"/>
    </row>
    <row r="52" spans="5:11" ht="12">
      <c r="E52" s="309"/>
      <c r="F52" s="309"/>
      <c r="G52" s="309"/>
      <c r="H52" s="309"/>
      <c r="I52" s="309"/>
      <c r="J52" s="309"/>
      <c r="K52" s="309"/>
    </row>
    <row r="53" spans="5:11" ht="12">
      <c r="E53" s="309"/>
      <c r="F53" s="309"/>
      <c r="G53" s="309"/>
      <c r="H53" s="309"/>
      <c r="I53" s="309"/>
      <c r="J53" s="309"/>
      <c r="K53" s="309"/>
    </row>
    <row r="54" spans="5:11" ht="12">
      <c r="E54" s="309"/>
      <c r="F54" s="309"/>
      <c r="G54" s="309"/>
      <c r="H54" s="309"/>
      <c r="I54" s="309"/>
      <c r="J54" s="309"/>
      <c r="K54" s="309"/>
    </row>
    <row r="55" spans="5:11" ht="12">
      <c r="E55" s="309"/>
      <c r="F55" s="309"/>
      <c r="G55" s="309"/>
      <c r="H55" s="309"/>
      <c r="I55" s="309"/>
      <c r="J55" s="309"/>
      <c r="K55" s="309"/>
    </row>
    <row r="56" spans="5:11" ht="12">
      <c r="E56" s="309"/>
      <c r="F56" s="309"/>
      <c r="G56" s="309"/>
      <c r="H56" s="309"/>
      <c r="I56" s="309"/>
      <c r="J56" s="309"/>
      <c r="K56" s="309"/>
    </row>
    <row r="57" spans="5:11" ht="12">
      <c r="E57" s="309"/>
      <c r="F57" s="309"/>
      <c r="G57" s="309"/>
      <c r="H57" s="309"/>
      <c r="I57" s="309"/>
      <c r="J57" s="309"/>
      <c r="K57" s="309"/>
    </row>
    <row r="58" spans="5:11" ht="12">
      <c r="E58" s="309"/>
      <c r="F58" s="309"/>
      <c r="G58" s="309"/>
      <c r="H58" s="309"/>
      <c r="I58" s="309"/>
      <c r="J58" s="309"/>
      <c r="K58" s="309"/>
    </row>
    <row r="59" spans="5:11" ht="12">
      <c r="E59" s="309"/>
      <c r="F59" s="309"/>
      <c r="G59" s="309"/>
      <c r="H59" s="309"/>
      <c r="I59" s="309"/>
      <c r="J59" s="309"/>
      <c r="K59" s="309"/>
    </row>
    <row r="60" spans="5:11" ht="12">
      <c r="E60" s="309"/>
      <c r="F60" s="309"/>
      <c r="G60" s="309"/>
      <c r="H60" s="309"/>
      <c r="I60" s="309"/>
      <c r="J60" s="309"/>
      <c r="K60" s="309"/>
    </row>
    <row r="61" spans="5:11" ht="12">
      <c r="E61" s="309"/>
      <c r="F61" s="309"/>
      <c r="G61" s="309"/>
      <c r="H61" s="309"/>
      <c r="I61" s="309"/>
      <c r="J61" s="309"/>
      <c r="K61" s="309"/>
    </row>
    <row r="62" spans="5:11" ht="12">
      <c r="E62" s="309"/>
      <c r="F62" s="309"/>
      <c r="G62" s="309"/>
      <c r="H62" s="309"/>
      <c r="I62" s="309"/>
      <c r="J62" s="309"/>
      <c r="K62" s="309"/>
    </row>
    <row r="63" spans="5:11" ht="12">
      <c r="E63" s="309"/>
      <c r="F63" s="309"/>
      <c r="G63" s="309"/>
      <c r="H63" s="309"/>
      <c r="I63" s="309"/>
      <c r="J63" s="309"/>
      <c r="K63" s="309"/>
    </row>
    <row r="64" spans="5:11" ht="12">
      <c r="E64" s="309"/>
      <c r="F64" s="309"/>
      <c r="G64" s="309"/>
      <c r="H64" s="309"/>
      <c r="I64" s="309"/>
      <c r="J64" s="309"/>
      <c r="K64" s="309"/>
    </row>
    <row r="65" spans="5:11" ht="12">
      <c r="E65" s="309"/>
      <c r="F65" s="309"/>
      <c r="G65" s="309"/>
      <c r="H65" s="309"/>
      <c r="I65" s="309"/>
      <c r="J65" s="309"/>
      <c r="K65" s="309"/>
    </row>
    <row r="66" spans="5:11" ht="12">
      <c r="E66" s="309"/>
      <c r="F66" s="309"/>
      <c r="G66" s="309"/>
      <c r="H66" s="309"/>
      <c r="I66" s="309"/>
      <c r="J66" s="309"/>
      <c r="K66" s="309"/>
    </row>
    <row r="67" spans="5:11" ht="12">
      <c r="E67" s="309"/>
      <c r="F67" s="309"/>
      <c r="G67" s="309"/>
      <c r="H67" s="309"/>
      <c r="I67" s="309"/>
      <c r="J67" s="309"/>
      <c r="K67" s="309"/>
    </row>
    <row r="68" spans="5:11" ht="12">
      <c r="E68" s="309"/>
      <c r="F68" s="309"/>
      <c r="G68" s="309"/>
      <c r="H68" s="309"/>
      <c r="I68" s="309"/>
      <c r="J68" s="309"/>
      <c r="K68" s="309"/>
    </row>
    <row r="69" spans="5:11" ht="12">
      <c r="E69" s="309"/>
      <c r="F69" s="309"/>
      <c r="G69" s="309"/>
      <c r="H69" s="309"/>
      <c r="I69" s="309"/>
      <c r="J69" s="309"/>
      <c r="K69" s="309"/>
    </row>
    <row r="70" spans="5:11" ht="12">
      <c r="E70" s="309"/>
      <c r="F70" s="309"/>
      <c r="G70" s="309"/>
      <c r="H70" s="309"/>
      <c r="I70" s="309"/>
      <c r="J70" s="309"/>
      <c r="K70" s="309"/>
    </row>
    <row r="71" spans="5:11" ht="12">
      <c r="E71" s="309"/>
      <c r="F71" s="309"/>
      <c r="G71" s="309"/>
      <c r="H71" s="309"/>
      <c r="I71" s="309"/>
      <c r="J71" s="309"/>
      <c r="K71" s="309"/>
    </row>
    <row r="72" spans="5:11" ht="12">
      <c r="E72" s="309"/>
      <c r="F72" s="309"/>
      <c r="G72" s="309"/>
      <c r="H72" s="309"/>
      <c r="I72" s="309"/>
      <c r="J72" s="309"/>
      <c r="K72" s="309"/>
    </row>
    <row r="73" spans="5:11" ht="12">
      <c r="E73" s="309"/>
      <c r="F73" s="309"/>
      <c r="G73" s="309"/>
      <c r="H73" s="309"/>
      <c r="I73" s="309"/>
      <c r="J73" s="309"/>
      <c r="K73" s="309"/>
    </row>
    <row r="74" spans="5:11" ht="12">
      <c r="E74" s="309"/>
      <c r="F74" s="309"/>
      <c r="G74" s="309"/>
      <c r="H74" s="309"/>
      <c r="I74" s="309"/>
      <c r="J74" s="309"/>
      <c r="K74" s="309"/>
    </row>
    <row r="75" spans="5:11" ht="12">
      <c r="E75" s="309"/>
      <c r="F75" s="309"/>
      <c r="G75" s="309"/>
      <c r="H75" s="309"/>
      <c r="I75" s="309"/>
      <c r="J75" s="309"/>
      <c r="K75" s="309"/>
    </row>
    <row r="76" spans="5:11" ht="12">
      <c r="E76" s="309"/>
      <c r="F76" s="309"/>
      <c r="G76" s="309"/>
      <c r="H76" s="309"/>
      <c r="I76" s="309"/>
      <c r="J76" s="309"/>
      <c r="K76" s="309"/>
    </row>
    <row r="77" spans="5:11" ht="12">
      <c r="E77" s="309"/>
      <c r="F77" s="309"/>
      <c r="G77" s="309"/>
      <c r="H77" s="309"/>
      <c r="I77" s="309"/>
      <c r="J77" s="309"/>
      <c r="K77" s="309"/>
    </row>
    <row r="78" spans="5:11" ht="12">
      <c r="E78" s="309"/>
      <c r="F78" s="309"/>
      <c r="G78" s="309"/>
      <c r="H78" s="309"/>
      <c r="I78" s="309"/>
      <c r="J78" s="309"/>
      <c r="K78" s="309"/>
    </row>
    <row r="79" spans="5:11" ht="12">
      <c r="E79" s="309"/>
      <c r="F79" s="309"/>
      <c r="G79" s="309"/>
      <c r="H79" s="309"/>
      <c r="I79" s="309"/>
      <c r="J79" s="309"/>
      <c r="K79" s="309"/>
    </row>
    <row r="80" spans="5:11" ht="12">
      <c r="E80" s="309"/>
      <c r="F80" s="309"/>
      <c r="G80" s="309"/>
      <c r="H80" s="309"/>
      <c r="I80" s="309"/>
      <c r="J80" s="309"/>
      <c r="K80" s="309"/>
    </row>
    <row r="81" spans="5:11" ht="12">
      <c r="E81" s="309"/>
      <c r="F81" s="309"/>
      <c r="G81" s="309"/>
      <c r="H81" s="309"/>
      <c r="I81" s="309"/>
      <c r="J81" s="309"/>
      <c r="K81" s="309"/>
    </row>
    <row r="82" spans="5:11" ht="12">
      <c r="E82" s="309"/>
      <c r="F82" s="309"/>
      <c r="G82" s="309"/>
      <c r="H82" s="309"/>
      <c r="I82" s="309"/>
      <c r="J82" s="309"/>
      <c r="K82" s="309"/>
    </row>
    <row r="83" spans="5:11" ht="12">
      <c r="E83" s="309"/>
      <c r="F83" s="309"/>
      <c r="G83" s="309"/>
      <c r="H83" s="309"/>
      <c r="I83" s="309"/>
      <c r="J83" s="309"/>
      <c r="K83" s="309"/>
    </row>
    <row r="84" spans="5:11" ht="12">
      <c r="E84" s="309"/>
      <c r="F84" s="309"/>
      <c r="G84" s="309"/>
      <c r="H84" s="309"/>
      <c r="I84" s="309"/>
      <c r="J84" s="309"/>
      <c r="K84" s="309"/>
    </row>
    <row r="85" spans="5:11" ht="12">
      <c r="E85" s="309"/>
      <c r="F85" s="309"/>
      <c r="G85" s="309"/>
      <c r="H85" s="309"/>
      <c r="I85" s="309"/>
      <c r="J85" s="309"/>
      <c r="K85" s="309"/>
    </row>
    <row r="86" spans="5:11" ht="12">
      <c r="E86" s="309"/>
      <c r="F86" s="309"/>
      <c r="G86" s="309"/>
      <c r="H86" s="309"/>
      <c r="I86" s="309"/>
      <c r="J86" s="309"/>
      <c r="K86" s="309"/>
    </row>
    <row r="87" spans="5:11" ht="12">
      <c r="E87" s="309"/>
      <c r="F87" s="309"/>
      <c r="G87" s="309"/>
      <c r="H87" s="309"/>
      <c r="I87" s="309"/>
      <c r="J87" s="309"/>
      <c r="K87" s="309"/>
    </row>
    <row r="88" spans="5:11" ht="12">
      <c r="E88" s="309"/>
      <c r="F88" s="309"/>
      <c r="G88" s="309"/>
      <c r="H88" s="309"/>
      <c r="I88" s="309"/>
      <c r="J88" s="309"/>
      <c r="K88" s="309"/>
    </row>
    <row r="89" spans="5:11" ht="12">
      <c r="E89" s="309"/>
      <c r="F89" s="309"/>
      <c r="G89" s="309"/>
      <c r="H89" s="309"/>
      <c r="I89" s="309"/>
      <c r="J89" s="309"/>
      <c r="K89" s="309"/>
    </row>
    <row r="90" spans="5:11" ht="12">
      <c r="E90" s="309"/>
      <c r="F90" s="309"/>
      <c r="G90" s="309"/>
      <c r="H90" s="309"/>
      <c r="I90" s="309"/>
      <c r="J90" s="309"/>
      <c r="K90" s="309"/>
    </row>
    <row r="91" spans="5:11" ht="12">
      <c r="E91" s="309"/>
      <c r="F91" s="309"/>
      <c r="G91" s="309"/>
      <c r="H91" s="309"/>
      <c r="I91" s="309"/>
      <c r="J91" s="309"/>
      <c r="K91" s="309"/>
    </row>
    <row r="92" spans="5:11" ht="12">
      <c r="E92" s="309"/>
      <c r="F92" s="309"/>
      <c r="G92" s="309"/>
      <c r="H92" s="309"/>
      <c r="I92" s="309"/>
      <c r="J92" s="309"/>
      <c r="K92" s="309"/>
    </row>
    <row r="93" spans="5:11" ht="12">
      <c r="E93" s="309"/>
      <c r="F93" s="309"/>
      <c r="G93" s="309"/>
      <c r="H93" s="309"/>
      <c r="I93" s="309"/>
      <c r="J93" s="309"/>
      <c r="K93" s="309"/>
    </row>
    <row r="94" spans="5:11" ht="12">
      <c r="E94" s="309"/>
      <c r="F94" s="309"/>
      <c r="G94" s="309"/>
      <c r="H94" s="309"/>
      <c r="I94" s="309"/>
      <c r="J94" s="309"/>
      <c r="K94" s="309"/>
    </row>
    <row r="95" spans="5:11" ht="12">
      <c r="E95" s="309"/>
      <c r="F95" s="309"/>
      <c r="G95" s="309"/>
      <c r="H95" s="309"/>
      <c r="I95" s="309"/>
      <c r="J95" s="309"/>
      <c r="K95" s="309"/>
    </row>
    <row r="96" spans="5:11" ht="12">
      <c r="E96" s="309"/>
      <c r="F96" s="309"/>
      <c r="G96" s="309"/>
      <c r="H96" s="309"/>
      <c r="I96" s="309"/>
      <c r="J96" s="309"/>
      <c r="K96" s="309"/>
    </row>
    <row r="97" spans="5:11" ht="12">
      <c r="E97" s="309"/>
      <c r="F97" s="309"/>
      <c r="G97" s="309"/>
      <c r="H97" s="309"/>
      <c r="I97" s="309"/>
      <c r="J97" s="309"/>
      <c r="K97" s="309"/>
    </row>
    <row r="98" spans="5:11" ht="12">
      <c r="E98" s="309"/>
      <c r="F98" s="309"/>
      <c r="G98" s="309"/>
      <c r="H98" s="309"/>
      <c r="I98" s="309"/>
      <c r="J98" s="309"/>
      <c r="K98" s="309"/>
    </row>
    <row r="99" spans="5:11" ht="12">
      <c r="E99" s="309"/>
      <c r="F99" s="309"/>
      <c r="G99" s="309"/>
      <c r="H99" s="309"/>
      <c r="I99" s="309"/>
      <c r="J99" s="309"/>
      <c r="K99" s="309"/>
    </row>
    <row r="100" spans="5:11" ht="12">
      <c r="E100" s="309"/>
      <c r="F100" s="309"/>
      <c r="G100" s="309"/>
      <c r="H100" s="309"/>
      <c r="I100" s="309"/>
      <c r="J100" s="309"/>
      <c r="K100" s="309"/>
    </row>
    <row r="101" spans="5:11" ht="12">
      <c r="E101" s="309"/>
      <c r="F101" s="309"/>
      <c r="G101" s="309"/>
      <c r="H101" s="309"/>
      <c r="I101" s="309"/>
      <c r="J101" s="309"/>
      <c r="K101" s="309"/>
    </row>
    <row r="102" spans="5:11" ht="12">
      <c r="E102" s="309"/>
      <c r="F102" s="309"/>
      <c r="G102" s="309"/>
      <c r="H102" s="309"/>
      <c r="I102" s="309"/>
      <c r="J102" s="309"/>
      <c r="K102" s="309"/>
    </row>
    <row r="103" spans="5:11" ht="12">
      <c r="E103" s="309"/>
      <c r="F103" s="309"/>
      <c r="G103" s="309"/>
      <c r="H103" s="309"/>
      <c r="I103" s="309"/>
      <c r="J103" s="309"/>
      <c r="K103" s="309"/>
    </row>
    <row r="104" spans="5:11" ht="12">
      <c r="E104" s="309"/>
      <c r="F104" s="309"/>
      <c r="G104" s="309"/>
      <c r="H104" s="309"/>
      <c r="I104" s="309"/>
      <c r="J104" s="309"/>
      <c r="K104" s="309"/>
    </row>
    <row r="105" spans="5:11" ht="12">
      <c r="E105" s="309"/>
      <c r="F105" s="309"/>
      <c r="G105" s="309"/>
      <c r="H105" s="309"/>
      <c r="I105" s="309"/>
      <c r="J105" s="309"/>
      <c r="K105" s="309"/>
    </row>
    <row r="106" spans="5:11" ht="12">
      <c r="E106" s="309"/>
      <c r="F106" s="309"/>
      <c r="G106" s="309"/>
      <c r="H106" s="309"/>
      <c r="I106" s="309"/>
      <c r="J106" s="309"/>
      <c r="K106" s="309"/>
    </row>
    <row r="107" spans="5:11" ht="12">
      <c r="E107" s="309"/>
      <c r="F107" s="309"/>
      <c r="G107" s="309"/>
      <c r="H107" s="309"/>
      <c r="I107" s="309"/>
      <c r="J107" s="309"/>
      <c r="K107" s="309"/>
    </row>
    <row r="108" spans="5:11" ht="12">
      <c r="E108" s="309"/>
      <c r="F108" s="309"/>
      <c r="G108" s="309"/>
      <c r="H108" s="309"/>
      <c r="I108" s="309"/>
      <c r="J108" s="309"/>
      <c r="K108" s="309"/>
    </row>
  </sheetData>
  <mergeCells count="12">
    <mergeCell ref="E5:K5"/>
    <mergeCell ref="L5:O5"/>
    <mergeCell ref="N6:N7"/>
    <mergeCell ref="O6:O7"/>
    <mergeCell ref="B9:C9"/>
    <mergeCell ref="B5:C7"/>
    <mergeCell ref="L6:L7"/>
    <mergeCell ref="M6:M7"/>
    <mergeCell ref="K6:K7"/>
    <mergeCell ref="H6:J6"/>
    <mergeCell ref="D5:D7"/>
    <mergeCell ref="E6:G6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28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345" customWidth="1"/>
    <col min="2" max="2" width="5.875" style="345" customWidth="1"/>
    <col min="3" max="3" width="13.625" style="345" customWidth="1"/>
    <col min="4" max="4" width="12.50390625" style="345" bestFit="1" customWidth="1"/>
    <col min="5" max="5" width="9.375" style="345" bestFit="1" customWidth="1"/>
    <col min="6" max="16384" width="9.00390625" style="345" customWidth="1"/>
  </cols>
  <sheetData>
    <row r="2" ht="14.25">
      <c r="B2" s="346" t="s">
        <v>993</v>
      </c>
    </row>
    <row r="3" spans="2:5" ht="15" thickBot="1">
      <c r="B3" s="346"/>
      <c r="E3" s="345" t="s">
        <v>968</v>
      </c>
    </row>
    <row r="4" spans="2:5" ht="12" customHeight="1">
      <c r="B4" s="898" t="s">
        <v>778</v>
      </c>
      <c r="C4" s="899"/>
      <c r="D4" s="347" t="s">
        <v>969</v>
      </c>
      <c r="E4" s="347" t="s">
        <v>970</v>
      </c>
    </row>
    <row r="5" spans="2:5" ht="12" customHeight="1">
      <c r="B5" s="348"/>
      <c r="C5" s="349"/>
      <c r="D5" s="350" t="s">
        <v>971</v>
      </c>
      <c r="E5" s="351" t="s">
        <v>972</v>
      </c>
    </row>
    <row r="6" spans="2:5" ht="12" customHeight="1">
      <c r="B6" s="900" t="s">
        <v>973</v>
      </c>
      <c r="C6" s="353" t="s">
        <v>974</v>
      </c>
      <c r="D6" s="354">
        <v>42277598</v>
      </c>
      <c r="E6" s="355">
        <f>(D6/$D$10)*$E$10</f>
        <v>53.62675804569794</v>
      </c>
    </row>
    <row r="7" spans="2:5" ht="12" customHeight="1">
      <c r="B7" s="900"/>
      <c r="C7" s="353" t="s">
        <v>975</v>
      </c>
      <c r="D7" s="354">
        <v>33421266</v>
      </c>
      <c r="E7" s="355">
        <f>(D7/$D$10)*$E$10</f>
        <v>42.392998423489225</v>
      </c>
    </row>
    <row r="8" spans="2:5" ht="12" customHeight="1">
      <c r="B8" s="900"/>
      <c r="C8" s="353" t="s">
        <v>976</v>
      </c>
      <c r="D8" s="354">
        <v>2905329</v>
      </c>
      <c r="E8" s="355">
        <f>(D8/$D$10)*$E$10</f>
        <v>3.685246624610735</v>
      </c>
    </row>
    <row r="9" spans="2:5" ht="12" customHeight="1">
      <c r="B9" s="900"/>
      <c r="C9" s="353" t="s">
        <v>795</v>
      </c>
      <c r="D9" s="354">
        <v>232566</v>
      </c>
      <c r="E9" s="355">
        <f>(D9/$D$10)*$E$10</f>
        <v>0.29499690620209285</v>
      </c>
    </row>
    <row r="10" spans="2:5" ht="12" customHeight="1">
      <c r="B10" s="900"/>
      <c r="C10" s="353" t="s">
        <v>960</v>
      </c>
      <c r="D10" s="354">
        <f>SUM(D6:D9)</f>
        <v>78836759</v>
      </c>
      <c r="E10" s="355">
        <v>100</v>
      </c>
    </row>
    <row r="11" spans="2:5" ht="12" customHeight="1">
      <c r="B11" s="356"/>
      <c r="C11" s="353"/>
      <c r="D11" s="354"/>
      <c r="E11" s="357"/>
    </row>
    <row r="12" spans="2:5" ht="12" customHeight="1">
      <c r="B12" s="900" t="s">
        <v>977</v>
      </c>
      <c r="C12" s="353" t="s">
        <v>978</v>
      </c>
      <c r="D12" s="354">
        <v>34694898</v>
      </c>
      <c r="E12" s="357">
        <f aca="true" t="shared" si="0" ref="E12:E24">(D12/$D$25)*$E$25</f>
        <v>20.597857556482065</v>
      </c>
    </row>
    <row r="13" spans="2:5" ht="12" customHeight="1">
      <c r="B13" s="900"/>
      <c r="C13" s="353" t="s">
        <v>979</v>
      </c>
      <c r="D13" s="354">
        <v>24000154</v>
      </c>
      <c r="E13" s="357">
        <f t="shared" si="0"/>
        <v>14.248543213057818</v>
      </c>
    </row>
    <row r="14" spans="2:5" ht="12" customHeight="1">
      <c r="B14" s="900"/>
      <c r="C14" s="353" t="s">
        <v>980</v>
      </c>
      <c r="D14" s="354">
        <v>16614447</v>
      </c>
      <c r="E14" s="357">
        <f t="shared" si="0"/>
        <v>9.863756125921476</v>
      </c>
    </row>
    <row r="15" spans="2:5" ht="12" customHeight="1">
      <c r="B15" s="900"/>
      <c r="C15" s="353" t="s">
        <v>981</v>
      </c>
      <c r="D15" s="354">
        <v>5478070</v>
      </c>
      <c r="E15" s="357">
        <f t="shared" si="0"/>
        <v>3.252250678022968</v>
      </c>
    </row>
    <row r="16" spans="2:5" ht="12" customHeight="1">
      <c r="B16" s="900"/>
      <c r="C16" s="353" t="s">
        <v>982</v>
      </c>
      <c r="D16" s="354">
        <v>55684178</v>
      </c>
      <c r="E16" s="357">
        <f t="shared" si="0"/>
        <v>33.058888560323545</v>
      </c>
    </row>
    <row r="17" spans="2:5" ht="12" customHeight="1">
      <c r="B17" s="900"/>
      <c r="C17" s="353" t="s">
        <v>983</v>
      </c>
      <c r="D17" s="354">
        <v>1218050</v>
      </c>
      <c r="E17" s="357">
        <f t="shared" si="0"/>
        <v>0.723138612388282</v>
      </c>
    </row>
    <row r="18" spans="2:5" ht="12" customHeight="1">
      <c r="B18" s="900"/>
      <c r="C18" s="353" t="s">
        <v>984</v>
      </c>
      <c r="D18" s="354">
        <v>2578552</v>
      </c>
      <c r="E18" s="357">
        <f t="shared" si="0"/>
        <v>1.5308489103493528</v>
      </c>
    </row>
    <row r="19" spans="2:5" ht="12" customHeight="1">
      <c r="B19" s="900"/>
      <c r="C19" s="353" t="s">
        <v>985</v>
      </c>
      <c r="D19" s="354">
        <v>2405899</v>
      </c>
      <c r="E19" s="357">
        <f t="shared" si="0"/>
        <v>1.4283473292609952</v>
      </c>
    </row>
    <row r="20" spans="2:5" ht="12" customHeight="1">
      <c r="B20" s="900"/>
      <c r="C20" s="353" t="s">
        <v>986</v>
      </c>
      <c r="D20" s="354">
        <v>4000885</v>
      </c>
      <c r="E20" s="357">
        <f t="shared" si="0"/>
        <v>2.3752673759082894</v>
      </c>
    </row>
    <row r="21" spans="2:5" ht="12" customHeight="1">
      <c r="B21" s="900"/>
      <c r="C21" s="353" t="s">
        <v>987</v>
      </c>
      <c r="D21" s="354">
        <v>3019036</v>
      </c>
      <c r="E21" s="357">
        <f t="shared" si="0"/>
        <v>1.7923578701943839</v>
      </c>
    </row>
    <row r="22" spans="2:5" ht="12" customHeight="1">
      <c r="B22" s="900"/>
      <c r="C22" s="353" t="s">
        <v>988</v>
      </c>
      <c r="D22" s="354">
        <v>5055078</v>
      </c>
      <c r="E22" s="357">
        <f t="shared" si="0"/>
        <v>3.0011264647875966</v>
      </c>
    </row>
    <row r="23" spans="2:5" ht="12" customHeight="1">
      <c r="B23" s="900"/>
      <c r="C23" s="353" t="s">
        <v>989</v>
      </c>
      <c r="D23" s="354">
        <v>4323138</v>
      </c>
      <c r="E23" s="357">
        <f t="shared" si="0"/>
        <v>2.566584306459548</v>
      </c>
    </row>
    <row r="24" spans="2:5" ht="12" customHeight="1">
      <c r="B24" s="900"/>
      <c r="C24" s="353" t="s">
        <v>795</v>
      </c>
      <c r="D24" s="354">
        <v>9366968</v>
      </c>
      <c r="E24" s="357">
        <f t="shared" si="0"/>
        <v>5.561032996843677</v>
      </c>
    </row>
    <row r="25" spans="2:5" ht="12" customHeight="1">
      <c r="B25" s="900"/>
      <c r="C25" s="353" t="s">
        <v>960</v>
      </c>
      <c r="D25" s="354">
        <f>SUM(D12:D24)</f>
        <v>168439353</v>
      </c>
      <c r="E25" s="355">
        <v>100</v>
      </c>
    </row>
    <row r="26" spans="2:5" ht="12">
      <c r="B26" s="352"/>
      <c r="C26" s="353"/>
      <c r="D26" s="354"/>
      <c r="E26" s="355"/>
    </row>
    <row r="27" spans="2:5" s="358" customFormat="1" ht="12" thickBot="1">
      <c r="B27" s="895" t="s">
        <v>990</v>
      </c>
      <c r="C27" s="896"/>
      <c r="D27" s="359">
        <f>SUM(D10,D25)</f>
        <v>247276112</v>
      </c>
      <c r="E27" s="360">
        <v>100</v>
      </c>
    </row>
    <row r="28" spans="2:4" ht="12">
      <c r="B28" s="361" t="s">
        <v>991</v>
      </c>
      <c r="C28" s="897" t="s">
        <v>992</v>
      </c>
      <c r="D28" s="897"/>
    </row>
  </sheetData>
  <mergeCells count="5">
    <mergeCell ref="B27:C27"/>
    <mergeCell ref="C28:D28"/>
    <mergeCell ref="B4:C4"/>
    <mergeCell ref="B6:B10"/>
    <mergeCell ref="B12:B25"/>
  </mergeCells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39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362" customWidth="1"/>
    <col min="2" max="2" width="4.625" style="362" customWidth="1"/>
    <col min="3" max="3" width="12.50390625" style="362" bestFit="1" customWidth="1"/>
    <col min="4" max="4" width="9.00390625" style="362" customWidth="1"/>
    <col min="5" max="5" width="4.625" style="362" bestFit="1" customWidth="1"/>
    <col min="6" max="6" width="7.125" style="362" customWidth="1"/>
    <col min="7" max="7" width="9.00390625" style="362" customWidth="1"/>
    <col min="8" max="8" width="7.25390625" style="362" bestFit="1" customWidth="1"/>
    <col min="9" max="9" width="9.125" style="362" customWidth="1"/>
    <col min="10" max="16384" width="9.00390625" style="362" customWidth="1"/>
  </cols>
  <sheetData>
    <row r="2" ht="14.25">
      <c r="B2" s="363" t="s">
        <v>1070</v>
      </c>
    </row>
    <row r="3" spans="2:7" ht="12.75" thickBot="1">
      <c r="B3" s="362" t="s">
        <v>994</v>
      </c>
      <c r="G3" s="362" t="s">
        <v>798</v>
      </c>
    </row>
    <row r="4" spans="2:9" ht="30" customHeight="1">
      <c r="B4" s="906" t="s">
        <v>995</v>
      </c>
      <c r="C4" s="907"/>
      <c r="D4" s="904" t="s">
        <v>996</v>
      </c>
      <c r="E4" s="904" t="s">
        <v>997</v>
      </c>
      <c r="F4" s="904" t="s">
        <v>998</v>
      </c>
      <c r="G4" s="904" t="s">
        <v>999</v>
      </c>
      <c r="H4" s="903" t="s">
        <v>1000</v>
      </c>
      <c r="I4" s="903"/>
    </row>
    <row r="5" spans="2:9" ht="36">
      <c r="B5" s="908"/>
      <c r="C5" s="908"/>
      <c r="D5" s="905"/>
      <c r="E5" s="905"/>
      <c r="F5" s="905"/>
      <c r="G5" s="905"/>
      <c r="H5" s="364" t="s">
        <v>1001</v>
      </c>
      <c r="I5" s="364" t="s">
        <v>1002</v>
      </c>
    </row>
    <row r="6" spans="2:9" ht="12">
      <c r="B6" s="365"/>
      <c r="C6" s="366"/>
      <c r="D6" s="367" t="s">
        <v>1003</v>
      </c>
      <c r="E6" s="368"/>
      <c r="F6" s="368"/>
      <c r="G6" s="368"/>
      <c r="H6" s="369"/>
      <c r="I6" s="369"/>
    </row>
    <row r="7" spans="2:9" ht="12">
      <c r="B7" s="370"/>
      <c r="C7" s="371" t="s">
        <v>1004</v>
      </c>
      <c r="D7" s="372" t="s">
        <v>1005</v>
      </c>
      <c r="E7" s="373" t="s">
        <v>1006</v>
      </c>
      <c r="F7" s="373" t="s">
        <v>1007</v>
      </c>
      <c r="G7" s="373" t="s">
        <v>1008</v>
      </c>
      <c r="H7" s="374">
        <v>1170</v>
      </c>
      <c r="I7" s="374">
        <v>42</v>
      </c>
    </row>
    <row r="8" spans="2:9" ht="13.5">
      <c r="B8" s="901" t="s">
        <v>1009</v>
      </c>
      <c r="C8" s="909"/>
      <c r="D8" s="372"/>
      <c r="E8" s="373"/>
      <c r="F8" s="373"/>
      <c r="G8" s="373"/>
      <c r="H8" s="374"/>
      <c r="I8" s="374"/>
    </row>
    <row r="9" spans="2:9" ht="12">
      <c r="B9" s="370"/>
      <c r="C9" s="371" t="s">
        <v>923</v>
      </c>
      <c r="D9" s="372">
        <v>24.12</v>
      </c>
      <c r="E9" s="373" t="s">
        <v>1010</v>
      </c>
      <c r="F9" s="373" t="s">
        <v>1011</v>
      </c>
      <c r="G9" s="373" t="s">
        <v>1012</v>
      </c>
      <c r="H9" s="374">
        <v>170</v>
      </c>
      <c r="I9" s="374">
        <v>26</v>
      </c>
    </row>
    <row r="10" spans="2:9" ht="12">
      <c r="B10" s="370"/>
      <c r="C10" s="371" t="s">
        <v>1013</v>
      </c>
      <c r="D10" s="372" t="s">
        <v>1014</v>
      </c>
      <c r="E10" s="373" t="s">
        <v>1013</v>
      </c>
      <c r="F10" s="373" t="s">
        <v>1015</v>
      </c>
      <c r="G10" s="373" t="s">
        <v>1012</v>
      </c>
      <c r="H10" s="374">
        <v>314</v>
      </c>
      <c r="I10" s="375">
        <v>50.4</v>
      </c>
    </row>
    <row r="11" spans="2:9" ht="12">
      <c r="B11" s="370"/>
      <c r="C11" s="371" t="s">
        <v>1700</v>
      </c>
      <c r="D11" s="372" t="s">
        <v>1016</v>
      </c>
      <c r="E11" s="373" t="s">
        <v>1017</v>
      </c>
      <c r="F11" s="373" t="s">
        <v>1018</v>
      </c>
      <c r="G11" s="373" t="s">
        <v>1019</v>
      </c>
      <c r="H11" s="374">
        <v>240</v>
      </c>
      <c r="I11" s="374">
        <v>26</v>
      </c>
    </row>
    <row r="12" spans="2:9" ht="24">
      <c r="B12" s="370"/>
      <c r="C12" s="371" t="s">
        <v>1020</v>
      </c>
      <c r="D12" s="372" t="s">
        <v>1021</v>
      </c>
      <c r="E12" s="373" t="s">
        <v>1020</v>
      </c>
      <c r="F12" s="376" t="s">
        <v>1022</v>
      </c>
      <c r="G12" s="373" t="s">
        <v>1023</v>
      </c>
      <c r="H12" s="374">
        <v>260</v>
      </c>
      <c r="I12" s="374">
        <v>33</v>
      </c>
    </row>
    <row r="13" spans="2:9" ht="12">
      <c r="B13" s="370"/>
      <c r="C13" s="371" t="s">
        <v>1024</v>
      </c>
      <c r="D13" s="372">
        <v>27.12</v>
      </c>
      <c r="E13" s="373" t="s">
        <v>1025</v>
      </c>
      <c r="F13" s="373" t="s">
        <v>1026</v>
      </c>
      <c r="G13" s="373" t="s">
        <v>1023</v>
      </c>
      <c r="H13" s="374">
        <v>544</v>
      </c>
      <c r="I13" s="374">
        <v>84</v>
      </c>
    </row>
    <row r="14" spans="2:9" ht="12">
      <c r="B14" s="370"/>
      <c r="C14" s="371" t="s">
        <v>1027</v>
      </c>
      <c r="D14" s="372" t="s">
        <v>1028</v>
      </c>
      <c r="E14" s="373" t="s">
        <v>1029</v>
      </c>
      <c r="F14" s="373"/>
      <c r="G14" s="373" t="s">
        <v>1012</v>
      </c>
      <c r="H14" s="374">
        <v>420</v>
      </c>
      <c r="I14" s="374">
        <v>63</v>
      </c>
    </row>
    <row r="15" spans="2:9" ht="13.5">
      <c r="B15" s="901" t="s">
        <v>896</v>
      </c>
      <c r="C15" s="909"/>
      <c r="D15" s="372"/>
      <c r="E15" s="373"/>
      <c r="F15" s="373"/>
      <c r="G15" s="373"/>
      <c r="H15" s="374"/>
      <c r="I15" s="374"/>
    </row>
    <row r="16" spans="2:9" ht="12">
      <c r="B16" s="370"/>
      <c r="C16" s="371" t="s">
        <v>900</v>
      </c>
      <c r="D16" s="372" t="s">
        <v>1014</v>
      </c>
      <c r="E16" s="373" t="s">
        <v>1010</v>
      </c>
      <c r="F16" s="373" t="s">
        <v>1030</v>
      </c>
      <c r="G16" s="373" t="s">
        <v>1031</v>
      </c>
      <c r="H16" s="374">
        <v>102</v>
      </c>
      <c r="I16" s="374">
        <v>18</v>
      </c>
    </row>
    <row r="17" spans="2:9" ht="12">
      <c r="B17" s="370"/>
      <c r="C17" s="371" t="s">
        <v>1032</v>
      </c>
      <c r="D17" s="372">
        <v>25.11</v>
      </c>
      <c r="E17" s="373" t="s">
        <v>1025</v>
      </c>
      <c r="F17" s="373" t="s">
        <v>1033</v>
      </c>
      <c r="G17" s="373" t="s">
        <v>1019</v>
      </c>
      <c r="H17" s="374">
        <v>250</v>
      </c>
      <c r="I17" s="374">
        <v>15</v>
      </c>
    </row>
    <row r="18" spans="2:9" ht="12">
      <c r="B18" s="370"/>
      <c r="C18" s="371" t="s">
        <v>1679</v>
      </c>
      <c r="D18" s="372">
        <v>27.12</v>
      </c>
      <c r="E18" s="373" t="s">
        <v>1029</v>
      </c>
      <c r="F18" s="373" t="s">
        <v>1034</v>
      </c>
      <c r="G18" s="373" t="s">
        <v>1023</v>
      </c>
      <c r="H18" s="374">
        <v>120</v>
      </c>
      <c r="I18" s="374">
        <v>38</v>
      </c>
    </row>
    <row r="19" spans="2:9" ht="13.5">
      <c r="B19" s="910" t="s">
        <v>1035</v>
      </c>
      <c r="C19" s="911"/>
      <c r="D19" s="372"/>
      <c r="E19" s="373"/>
      <c r="F19" s="373"/>
      <c r="G19" s="373"/>
      <c r="H19" s="374"/>
      <c r="I19" s="374"/>
    </row>
    <row r="20" spans="2:9" ht="12">
      <c r="B20" s="370"/>
      <c r="C20" s="371" t="s">
        <v>1036</v>
      </c>
      <c r="D20" s="372" t="s">
        <v>1028</v>
      </c>
      <c r="E20" s="373" t="s">
        <v>1037</v>
      </c>
      <c r="F20" s="373" t="s">
        <v>1038</v>
      </c>
      <c r="G20" s="373" t="s">
        <v>1012</v>
      </c>
      <c r="H20" s="374">
        <v>500</v>
      </c>
      <c r="I20" s="374">
        <v>40</v>
      </c>
    </row>
    <row r="21" spans="2:9" ht="12">
      <c r="B21" s="901" t="s">
        <v>1601</v>
      </c>
      <c r="C21" s="902"/>
      <c r="D21" s="372"/>
      <c r="E21" s="377"/>
      <c r="F21" s="373"/>
      <c r="G21" s="373"/>
      <c r="H21" s="374"/>
      <c r="I21" s="374"/>
    </row>
    <row r="22" spans="2:9" ht="36">
      <c r="B22" s="370"/>
      <c r="C22" s="378" t="s">
        <v>1039</v>
      </c>
      <c r="D22" s="372" t="s">
        <v>1040</v>
      </c>
      <c r="E22" s="373" t="s">
        <v>1041</v>
      </c>
      <c r="F22" s="373" t="s">
        <v>1042</v>
      </c>
      <c r="G22" s="373" t="s">
        <v>1012</v>
      </c>
      <c r="H22" s="374">
        <v>60</v>
      </c>
      <c r="I22" s="374">
        <v>12</v>
      </c>
    </row>
    <row r="23" spans="2:9" ht="24">
      <c r="B23" s="370"/>
      <c r="C23" s="378" t="s">
        <v>1043</v>
      </c>
      <c r="D23" s="372">
        <v>27.12</v>
      </c>
      <c r="E23" s="373" t="s">
        <v>1044</v>
      </c>
      <c r="F23" s="373" t="s">
        <v>1045</v>
      </c>
      <c r="G23" s="373" t="s">
        <v>1023</v>
      </c>
      <c r="H23" s="374">
        <v>150</v>
      </c>
      <c r="I23" s="374">
        <v>0</v>
      </c>
    </row>
    <row r="24" spans="2:9" ht="12">
      <c r="B24" s="901" t="s">
        <v>820</v>
      </c>
      <c r="C24" s="902"/>
      <c r="D24" s="372"/>
      <c r="E24" s="373"/>
      <c r="F24" s="373"/>
      <c r="G24" s="373"/>
      <c r="H24" s="374"/>
      <c r="I24" s="374"/>
    </row>
    <row r="25" spans="2:9" ht="24">
      <c r="B25" s="370"/>
      <c r="C25" s="378" t="s">
        <v>1046</v>
      </c>
      <c r="D25" s="372" t="s">
        <v>1047</v>
      </c>
      <c r="E25" s="373" t="s">
        <v>1048</v>
      </c>
      <c r="F25" s="373" t="s">
        <v>1049</v>
      </c>
      <c r="G25" s="373" t="s">
        <v>1023</v>
      </c>
      <c r="H25" s="374">
        <v>130</v>
      </c>
      <c r="I25" s="375">
        <v>22.5</v>
      </c>
    </row>
    <row r="26" spans="2:9" ht="12">
      <c r="B26" s="370"/>
      <c r="C26" s="379" t="s">
        <v>1578</v>
      </c>
      <c r="D26" s="372" t="s">
        <v>1050</v>
      </c>
      <c r="E26" s="373" t="s">
        <v>1029</v>
      </c>
      <c r="F26" s="373" t="s">
        <v>1051</v>
      </c>
      <c r="G26" s="373" t="s">
        <v>1052</v>
      </c>
      <c r="H26" s="374">
        <v>1390</v>
      </c>
      <c r="I26" s="374">
        <v>180</v>
      </c>
    </row>
    <row r="27" spans="2:9" ht="12">
      <c r="B27" s="370"/>
      <c r="C27" s="379" t="s">
        <v>1627</v>
      </c>
      <c r="D27" s="372">
        <v>27.12</v>
      </c>
      <c r="E27" s="373" t="s">
        <v>1029</v>
      </c>
      <c r="F27" s="373" t="s">
        <v>1053</v>
      </c>
      <c r="G27" s="373" t="s">
        <v>1012</v>
      </c>
      <c r="H27" s="374">
        <v>1400</v>
      </c>
      <c r="I27" s="374">
        <v>28</v>
      </c>
    </row>
    <row r="28" spans="2:9" ht="12">
      <c r="B28" s="901" t="s">
        <v>829</v>
      </c>
      <c r="C28" s="902"/>
      <c r="D28" s="372"/>
      <c r="E28" s="373"/>
      <c r="F28" s="373"/>
      <c r="G28" s="373"/>
      <c r="H28" s="374"/>
      <c r="I28" s="374"/>
    </row>
    <row r="29" spans="2:9" ht="12">
      <c r="B29" s="370"/>
      <c r="C29" s="378" t="s">
        <v>1597</v>
      </c>
      <c r="D29" s="372" t="s">
        <v>1050</v>
      </c>
      <c r="E29" s="373" t="s">
        <v>1037</v>
      </c>
      <c r="F29" s="373" t="s">
        <v>1054</v>
      </c>
      <c r="G29" s="373" t="s">
        <v>1012</v>
      </c>
      <c r="H29" s="374">
        <v>138</v>
      </c>
      <c r="I29" s="375">
        <v>52.5</v>
      </c>
    </row>
    <row r="30" spans="2:9" ht="12">
      <c r="B30" s="901" t="s">
        <v>1555</v>
      </c>
      <c r="C30" s="902"/>
      <c r="D30" s="372"/>
      <c r="E30" s="373"/>
      <c r="F30" s="373"/>
      <c r="G30" s="373"/>
      <c r="H30" s="374"/>
      <c r="I30" s="374"/>
    </row>
    <row r="31" spans="2:9" ht="24">
      <c r="B31" s="370"/>
      <c r="C31" s="371" t="s">
        <v>1055</v>
      </c>
      <c r="D31" s="372" t="s">
        <v>1056</v>
      </c>
      <c r="E31" s="373" t="s">
        <v>1041</v>
      </c>
      <c r="F31" s="373" t="s">
        <v>1057</v>
      </c>
      <c r="G31" s="373" t="s">
        <v>1012</v>
      </c>
      <c r="H31" s="374">
        <v>248</v>
      </c>
      <c r="I31" s="374">
        <v>22</v>
      </c>
    </row>
    <row r="32" spans="2:9" ht="12">
      <c r="B32" s="901" t="s">
        <v>875</v>
      </c>
      <c r="C32" s="902"/>
      <c r="D32" s="372"/>
      <c r="E32" s="373"/>
      <c r="F32" s="373"/>
      <c r="G32" s="373"/>
      <c r="H32" s="374"/>
      <c r="I32" s="374"/>
    </row>
    <row r="33" spans="2:9" ht="24">
      <c r="B33" s="370"/>
      <c r="C33" s="380" t="s">
        <v>1058</v>
      </c>
      <c r="D33" s="372" t="s">
        <v>1059</v>
      </c>
      <c r="E33" s="373" t="s">
        <v>1060</v>
      </c>
      <c r="F33" s="373" t="s">
        <v>1061</v>
      </c>
      <c r="G33" s="373" t="s">
        <v>1012</v>
      </c>
      <c r="H33" s="374">
        <v>461</v>
      </c>
      <c r="I33" s="374">
        <v>70</v>
      </c>
    </row>
    <row r="34" spans="2:9" ht="24">
      <c r="B34" s="370"/>
      <c r="C34" s="380" t="s">
        <v>1062</v>
      </c>
      <c r="D34" s="372">
        <v>27.12</v>
      </c>
      <c r="E34" s="373" t="s">
        <v>1063</v>
      </c>
      <c r="F34" s="373" t="s">
        <v>1064</v>
      </c>
      <c r="G34" s="373" t="s">
        <v>1023</v>
      </c>
      <c r="H34" s="374">
        <v>1200</v>
      </c>
      <c r="I34" s="374">
        <v>100</v>
      </c>
    </row>
    <row r="35" spans="2:9" ht="12">
      <c r="B35" s="901" t="s">
        <v>887</v>
      </c>
      <c r="C35" s="902"/>
      <c r="D35" s="372"/>
      <c r="E35" s="373"/>
      <c r="F35" s="373"/>
      <c r="G35" s="373"/>
      <c r="H35" s="374"/>
      <c r="I35" s="374"/>
    </row>
    <row r="36" spans="2:9" ht="12">
      <c r="B36" s="370"/>
      <c r="C36" s="371" t="s">
        <v>1652</v>
      </c>
      <c r="D36" s="372" t="s">
        <v>1065</v>
      </c>
      <c r="E36" s="373" t="s">
        <v>1010</v>
      </c>
      <c r="F36" s="373" t="s">
        <v>1066</v>
      </c>
      <c r="G36" s="373" t="s">
        <v>1052</v>
      </c>
      <c r="H36" s="374">
        <v>474</v>
      </c>
      <c r="I36" s="374">
        <v>71</v>
      </c>
    </row>
    <row r="37" spans="2:9" ht="12">
      <c r="B37" s="901" t="s">
        <v>869</v>
      </c>
      <c r="C37" s="902"/>
      <c r="D37" s="372"/>
      <c r="E37" s="373"/>
      <c r="F37" s="373"/>
      <c r="G37" s="373"/>
      <c r="H37" s="374"/>
      <c r="I37" s="374"/>
    </row>
    <row r="38" spans="2:9" ht="12.75" thickBot="1">
      <c r="B38" s="381"/>
      <c r="C38" s="382" t="s">
        <v>1067</v>
      </c>
      <c r="D38" s="383" t="s">
        <v>1065</v>
      </c>
      <c r="E38" s="384" t="s">
        <v>1017</v>
      </c>
      <c r="F38" s="384" t="s">
        <v>1068</v>
      </c>
      <c r="G38" s="384" t="s">
        <v>1031</v>
      </c>
      <c r="H38" s="385">
        <v>440</v>
      </c>
      <c r="I38" s="386">
        <v>112.5</v>
      </c>
    </row>
    <row r="39" spans="2:3" ht="12">
      <c r="B39" s="362" t="s">
        <v>991</v>
      </c>
      <c r="C39" s="362" t="s">
        <v>1069</v>
      </c>
    </row>
  </sheetData>
  <mergeCells count="16">
    <mergeCell ref="B21:C21"/>
    <mergeCell ref="B24:C24"/>
    <mergeCell ref="B4:C5"/>
    <mergeCell ref="B8:C8"/>
    <mergeCell ref="B15:C15"/>
    <mergeCell ref="B19:C19"/>
    <mergeCell ref="H4:I4"/>
    <mergeCell ref="D4:D5"/>
    <mergeCell ref="E4:E5"/>
    <mergeCell ref="F4:F5"/>
    <mergeCell ref="G4:G5"/>
    <mergeCell ref="B37:C37"/>
    <mergeCell ref="B28:C28"/>
    <mergeCell ref="B30:C30"/>
    <mergeCell ref="B32:C32"/>
    <mergeCell ref="B35:C35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45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362" customWidth="1"/>
    <col min="2" max="2" width="3.625" style="362" customWidth="1"/>
    <col min="3" max="4" width="9.00390625" style="362" customWidth="1"/>
    <col min="5" max="5" width="6.00390625" style="362" customWidth="1"/>
    <col min="6" max="6" width="9.125" style="362" customWidth="1"/>
    <col min="7" max="7" width="9.625" style="362" customWidth="1"/>
    <col min="8" max="8" width="9.125" style="362" customWidth="1"/>
    <col min="9" max="9" width="6.75390625" style="362" customWidth="1"/>
    <col min="10" max="16384" width="9.00390625" style="362" customWidth="1"/>
  </cols>
  <sheetData>
    <row r="2" ht="14.25">
      <c r="B2" s="363" t="s">
        <v>1124</v>
      </c>
    </row>
    <row r="3" spans="2:8" ht="12.75" thickBot="1">
      <c r="B3" s="362" t="s">
        <v>1071</v>
      </c>
      <c r="H3" s="362" t="s">
        <v>1072</v>
      </c>
    </row>
    <row r="4" spans="2:10" ht="18" customHeight="1">
      <c r="B4" s="929" t="s">
        <v>995</v>
      </c>
      <c r="C4" s="929"/>
      <c r="D4" s="927" t="s">
        <v>996</v>
      </c>
      <c r="E4" s="931" t="s">
        <v>1073</v>
      </c>
      <c r="F4" s="931"/>
      <c r="G4" s="931"/>
      <c r="H4" s="931"/>
      <c r="I4" s="931"/>
      <c r="J4" s="927" t="s">
        <v>999</v>
      </c>
    </row>
    <row r="5" spans="2:10" ht="21" customHeight="1">
      <c r="B5" s="930"/>
      <c r="C5" s="930"/>
      <c r="D5" s="928"/>
      <c r="E5" s="933" t="s">
        <v>1074</v>
      </c>
      <c r="F5" s="933" t="s">
        <v>1075</v>
      </c>
      <c r="G5" s="933" t="s">
        <v>1076</v>
      </c>
      <c r="H5" s="932" t="s">
        <v>1077</v>
      </c>
      <c r="I5" s="932"/>
      <c r="J5" s="928"/>
    </row>
    <row r="6" spans="2:10" ht="45" customHeight="1">
      <c r="B6" s="930"/>
      <c r="C6" s="930"/>
      <c r="D6" s="928"/>
      <c r="E6" s="933"/>
      <c r="F6" s="933"/>
      <c r="G6" s="933"/>
      <c r="H6" s="387" t="s">
        <v>1078</v>
      </c>
      <c r="I6" s="387" t="s">
        <v>1079</v>
      </c>
      <c r="J6" s="928"/>
    </row>
    <row r="7" spans="2:10" ht="12">
      <c r="B7" s="388"/>
      <c r="C7" s="389"/>
      <c r="D7" s="390" t="s">
        <v>1080</v>
      </c>
      <c r="E7" s="391"/>
      <c r="F7" s="392"/>
      <c r="G7" s="393"/>
      <c r="H7" s="393"/>
      <c r="I7" s="394"/>
      <c r="J7" s="391"/>
    </row>
    <row r="8" spans="2:10" ht="12">
      <c r="B8" s="919" t="s">
        <v>804</v>
      </c>
      <c r="C8" s="920"/>
      <c r="D8" s="918" t="s">
        <v>1081</v>
      </c>
      <c r="E8" s="922" t="s">
        <v>1082</v>
      </c>
      <c r="F8" s="913">
        <v>122000</v>
      </c>
      <c r="G8" s="914">
        <v>61232</v>
      </c>
      <c r="H8" s="914">
        <v>33000</v>
      </c>
      <c r="I8" s="912">
        <v>270</v>
      </c>
      <c r="J8" s="373" t="s">
        <v>1031</v>
      </c>
    </row>
    <row r="9" spans="2:10" ht="12">
      <c r="B9" s="919"/>
      <c r="C9" s="920"/>
      <c r="D9" s="918"/>
      <c r="E9" s="922"/>
      <c r="F9" s="913"/>
      <c r="G9" s="914"/>
      <c r="H9" s="914"/>
      <c r="I9" s="912"/>
      <c r="J9" s="373" t="s">
        <v>1083</v>
      </c>
    </row>
    <row r="10" spans="2:10" ht="12">
      <c r="B10" s="919"/>
      <c r="C10" s="920"/>
      <c r="D10" s="918"/>
      <c r="E10" s="922"/>
      <c r="F10" s="913"/>
      <c r="G10" s="914"/>
      <c r="H10" s="914"/>
      <c r="I10" s="912"/>
      <c r="J10" s="373" t="s">
        <v>1023</v>
      </c>
    </row>
    <row r="11" spans="2:10" ht="12">
      <c r="B11" s="370"/>
      <c r="C11" s="378"/>
      <c r="D11" s="398" t="s">
        <v>1003</v>
      </c>
      <c r="E11" s="373"/>
      <c r="F11" s="395"/>
      <c r="G11" s="396"/>
      <c r="H11" s="396"/>
      <c r="I11" s="397"/>
      <c r="J11" s="373"/>
    </row>
    <row r="12" spans="2:10" ht="13.5" customHeight="1">
      <c r="B12" s="919" t="s">
        <v>806</v>
      </c>
      <c r="C12" s="920"/>
      <c r="D12" s="372" t="s">
        <v>1084</v>
      </c>
      <c r="E12" s="373" t="s">
        <v>1085</v>
      </c>
      <c r="F12" s="395">
        <v>55000</v>
      </c>
      <c r="G12" s="396">
        <v>36660</v>
      </c>
      <c r="H12" s="396">
        <v>6900</v>
      </c>
      <c r="I12" s="397">
        <v>125</v>
      </c>
      <c r="J12" s="373" t="s">
        <v>1083</v>
      </c>
    </row>
    <row r="13" spans="2:10" ht="12">
      <c r="B13" s="919" t="s">
        <v>1004</v>
      </c>
      <c r="C13" s="920"/>
      <c r="D13" s="372" t="s">
        <v>1086</v>
      </c>
      <c r="E13" s="373" t="s">
        <v>1087</v>
      </c>
      <c r="F13" s="395">
        <v>50000</v>
      </c>
      <c r="G13" s="396">
        <v>26850</v>
      </c>
      <c r="H13" s="396">
        <v>14000</v>
      </c>
      <c r="I13" s="397">
        <v>280</v>
      </c>
      <c r="J13" s="373" t="s">
        <v>1087</v>
      </c>
    </row>
    <row r="14" spans="2:10" ht="12">
      <c r="B14" s="919" t="s">
        <v>1088</v>
      </c>
      <c r="C14" s="920"/>
      <c r="D14" s="372"/>
      <c r="E14" s="373"/>
      <c r="F14" s="395"/>
      <c r="G14" s="396"/>
      <c r="H14" s="396"/>
      <c r="I14" s="397"/>
      <c r="J14" s="373"/>
    </row>
    <row r="15" spans="2:10" ht="12">
      <c r="B15" s="370"/>
      <c r="C15" s="371" t="s">
        <v>1703</v>
      </c>
      <c r="D15" s="372" t="s">
        <v>1016</v>
      </c>
      <c r="E15" s="373" t="s">
        <v>1089</v>
      </c>
      <c r="F15" s="395">
        <v>250</v>
      </c>
      <c r="G15" s="396">
        <v>150</v>
      </c>
      <c r="H15" s="396">
        <v>3</v>
      </c>
      <c r="I15" s="397">
        <v>120</v>
      </c>
      <c r="J15" s="373" t="s">
        <v>1012</v>
      </c>
    </row>
    <row r="16" spans="2:10" ht="12">
      <c r="B16" s="370"/>
      <c r="C16" s="371" t="s">
        <v>1090</v>
      </c>
      <c r="D16" s="372" t="s">
        <v>1091</v>
      </c>
      <c r="E16" s="373" t="s">
        <v>1092</v>
      </c>
      <c r="F16" s="395">
        <v>770</v>
      </c>
      <c r="G16" s="396">
        <v>700</v>
      </c>
      <c r="H16" s="396">
        <v>8</v>
      </c>
      <c r="I16" s="397">
        <v>10</v>
      </c>
      <c r="J16" s="373" t="s">
        <v>1093</v>
      </c>
    </row>
    <row r="17" spans="2:10" ht="12">
      <c r="B17" s="370"/>
      <c r="C17" s="371"/>
      <c r="D17" s="398" t="s">
        <v>1080</v>
      </c>
      <c r="E17" s="373"/>
      <c r="F17" s="395"/>
      <c r="G17" s="396"/>
      <c r="H17" s="396"/>
      <c r="I17" s="397"/>
      <c r="J17" s="373"/>
    </row>
    <row r="18" spans="2:10" ht="12">
      <c r="B18" s="370"/>
      <c r="C18" s="371" t="s">
        <v>1094</v>
      </c>
      <c r="D18" s="372" t="s">
        <v>1095</v>
      </c>
      <c r="E18" s="373" t="s">
        <v>1096</v>
      </c>
      <c r="F18" s="395">
        <v>219</v>
      </c>
      <c r="G18" s="396">
        <v>218</v>
      </c>
      <c r="H18" s="396">
        <v>21</v>
      </c>
      <c r="I18" s="397">
        <v>100</v>
      </c>
      <c r="J18" s="373" t="s">
        <v>1029</v>
      </c>
    </row>
    <row r="19" spans="2:10" ht="12">
      <c r="B19" s="919" t="s">
        <v>1601</v>
      </c>
      <c r="C19" s="920"/>
      <c r="D19" s="372"/>
      <c r="E19" s="373"/>
      <c r="F19" s="395"/>
      <c r="G19" s="396"/>
      <c r="H19" s="396"/>
      <c r="I19" s="397"/>
      <c r="J19" s="373"/>
    </row>
    <row r="20" spans="2:10" ht="12">
      <c r="B20" s="370"/>
      <c r="C20" s="371"/>
      <c r="D20" s="398" t="s">
        <v>1003</v>
      </c>
      <c r="E20" s="373"/>
      <c r="F20" s="395"/>
      <c r="G20" s="396"/>
      <c r="H20" s="396"/>
      <c r="I20" s="397"/>
      <c r="J20" s="373"/>
    </row>
    <row r="21" spans="2:10" ht="12">
      <c r="B21" s="370"/>
      <c r="C21" s="371" t="s">
        <v>1602</v>
      </c>
      <c r="D21" s="372" t="s">
        <v>1097</v>
      </c>
      <c r="E21" s="373" t="s">
        <v>1098</v>
      </c>
      <c r="F21" s="395">
        <v>13500</v>
      </c>
      <c r="G21" s="396">
        <v>6985</v>
      </c>
      <c r="H21" s="396">
        <v>3400</v>
      </c>
      <c r="I21" s="397">
        <v>250</v>
      </c>
      <c r="J21" s="376" t="s">
        <v>1031</v>
      </c>
    </row>
    <row r="22" spans="2:10" ht="12">
      <c r="B22" s="919" t="s">
        <v>820</v>
      </c>
      <c r="C22" s="920"/>
      <c r="D22" s="372"/>
      <c r="E22" s="373"/>
      <c r="F22" s="395"/>
      <c r="G22" s="396"/>
      <c r="H22" s="396"/>
      <c r="I22" s="397"/>
      <c r="J22" s="373"/>
    </row>
    <row r="23" spans="2:10" ht="22.5" customHeight="1">
      <c r="B23" s="370"/>
      <c r="C23" s="925" t="s">
        <v>1099</v>
      </c>
      <c r="D23" s="918" t="s">
        <v>1100</v>
      </c>
      <c r="E23" s="923" t="s">
        <v>1101</v>
      </c>
      <c r="F23" s="913">
        <v>13000</v>
      </c>
      <c r="G23" s="914">
        <v>5160</v>
      </c>
      <c r="H23" s="914">
        <v>2600</v>
      </c>
      <c r="I23" s="912">
        <v>200</v>
      </c>
      <c r="J23" s="373" t="s">
        <v>1083</v>
      </c>
    </row>
    <row r="24" spans="2:10" ht="15" customHeight="1">
      <c r="B24" s="370"/>
      <c r="C24" s="925"/>
      <c r="D24" s="918"/>
      <c r="E24" s="923"/>
      <c r="F24" s="913"/>
      <c r="G24" s="914"/>
      <c r="H24" s="914"/>
      <c r="I24" s="912"/>
      <c r="J24" s="373" t="s">
        <v>1023</v>
      </c>
    </row>
    <row r="25" spans="2:10" ht="12">
      <c r="B25" s="370"/>
      <c r="C25" s="378"/>
      <c r="D25" s="398" t="s">
        <v>1080</v>
      </c>
      <c r="E25" s="373"/>
      <c r="F25" s="395"/>
      <c r="G25" s="396"/>
      <c r="H25" s="396"/>
      <c r="I25" s="397"/>
      <c r="J25" s="373"/>
    </row>
    <row r="26" spans="2:10" ht="12">
      <c r="B26" s="370"/>
      <c r="C26" s="371" t="s">
        <v>1627</v>
      </c>
      <c r="D26" s="372" t="s">
        <v>1102</v>
      </c>
      <c r="E26" s="373" t="s">
        <v>1103</v>
      </c>
      <c r="F26" s="395">
        <v>1400</v>
      </c>
      <c r="G26" s="396">
        <v>900</v>
      </c>
      <c r="H26" s="396">
        <v>154</v>
      </c>
      <c r="I26" s="397">
        <v>70</v>
      </c>
      <c r="J26" s="373" t="s">
        <v>1012</v>
      </c>
    </row>
    <row r="27" spans="2:10" ht="12">
      <c r="B27" s="370"/>
      <c r="C27" s="371"/>
      <c r="D27" s="398" t="s">
        <v>1104</v>
      </c>
      <c r="E27" s="373"/>
      <c r="F27" s="395"/>
      <c r="G27" s="396"/>
      <c r="H27" s="396"/>
      <c r="I27" s="397"/>
      <c r="J27" s="373"/>
    </row>
    <row r="28" spans="2:10" ht="12">
      <c r="B28" s="370"/>
      <c r="C28" s="378" t="s">
        <v>1105</v>
      </c>
      <c r="D28" s="372" t="s">
        <v>1106</v>
      </c>
      <c r="E28" s="373" t="s">
        <v>1107</v>
      </c>
      <c r="F28" s="395">
        <v>4118</v>
      </c>
      <c r="G28" s="396">
        <v>4116</v>
      </c>
      <c r="H28" s="396">
        <v>200</v>
      </c>
      <c r="I28" s="397">
        <v>56</v>
      </c>
      <c r="J28" s="373" t="s">
        <v>1029</v>
      </c>
    </row>
    <row r="29" spans="2:10" ht="12">
      <c r="B29" s="919" t="s">
        <v>1555</v>
      </c>
      <c r="C29" s="920"/>
      <c r="D29" s="372"/>
      <c r="E29" s="373"/>
      <c r="F29" s="395"/>
      <c r="G29" s="396"/>
      <c r="H29" s="396"/>
      <c r="I29" s="397"/>
      <c r="J29" s="373"/>
    </row>
    <row r="30" spans="2:10" ht="12">
      <c r="B30" s="370"/>
      <c r="C30" s="371"/>
      <c r="D30" s="398" t="s">
        <v>1080</v>
      </c>
      <c r="E30" s="373"/>
      <c r="F30" s="395"/>
      <c r="G30" s="396"/>
      <c r="H30" s="396"/>
      <c r="I30" s="397"/>
      <c r="J30" s="373"/>
    </row>
    <row r="31" spans="2:10" ht="12">
      <c r="B31" s="370"/>
      <c r="C31" s="371" t="s">
        <v>1108</v>
      </c>
      <c r="D31" s="372" t="s">
        <v>1109</v>
      </c>
      <c r="E31" s="373" t="s">
        <v>1098</v>
      </c>
      <c r="F31" s="395">
        <v>9500</v>
      </c>
      <c r="G31" s="396">
        <v>4430</v>
      </c>
      <c r="H31" s="396">
        <v>1050</v>
      </c>
      <c r="I31" s="397">
        <v>110</v>
      </c>
      <c r="J31" s="373" t="s">
        <v>1029</v>
      </c>
    </row>
    <row r="32" spans="2:10" ht="12">
      <c r="B32" s="370"/>
      <c r="C32" s="371"/>
      <c r="D32" s="398" t="s">
        <v>1003</v>
      </c>
      <c r="E32" s="373"/>
      <c r="F32" s="395"/>
      <c r="G32" s="396"/>
      <c r="H32" s="396"/>
      <c r="I32" s="397"/>
      <c r="J32" s="373"/>
    </row>
    <row r="33" spans="2:10" ht="13.5" customHeight="1">
      <c r="B33" s="370"/>
      <c r="C33" s="920" t="s">
        <v>1559</v>
      </c>
      <c r="D33" s="372" t="s">
        <v>1110</v>
      </c>
      <c r="E33" s="373" t="s">
        <v>1111</v>
      </c>
      <c r="F33" s="395">
        <v>840</v>
      </c>
      <c r="G33" s="396">
        <v>786</v>
      </c>
      <c r="H33" s="396">
        <v>110</v>
      </c>
      <c r="I33" s="397">
        <v>130</v>
      </c>
      <c r="J33" s="373" t="s">
        <v>1083</v>
      </c>
    </row>
    <row r="34" spans="2:10" ht="12">
      <c r="B34" s="370"/>
      <c r="C34" s="920"/>
      <c r="D34" s="372" t="s">
        <v>1112</v>
      </c>
      <c r="E34" s="373" t="s">
        <v>1113</v>
      </c>
      <c r="F34" s="395">
        <v>395</v>
      </c>
      <c r="G34" s="396">
        <v>573</v>
      </c>
      <c r="H34" s="396">
        <v>30</v>
      </c>
      <c r="I34" s="397">
        <v>75</v>
      </c>
      <c r="J34" s="373" t="s">
        <v>1012</v>
      </c>
    </row>
    <row r="35" spans="2:10" ht="12">
      <c r="B35" s="370"/>
      <c r="C35" s="371"/>
      <c r="D35" s="398" t="s">
        <v>1104</v>
      </c>
      <c r="E35" s="373"/>
      <c r="F35" s="395"/>
      <c r="G35" s="396"/>
      <c r="H35" s="396"/>
      <c r="I35" s="397"/>
      <c r="J35" s="373"/>
    </row>
    <row r="36" spans="2:10" ht="12">
      <c r="B36" s="370"/>
      <c r="C36" s="378" t="s">
        <v>1114</v>
      </c>
      <c r="D36" s="372" t="s">
        <v>1115</v>
      </c>
      <c r="E36" s="373" t="s">
        <v>1116</v>
      </c>
      <c r="F36" s="395">
        <v>1600</v>
      </c>
      <c r="G36" s="396">
        <v>1570</v>
      </c>
      <c r="H36" s="396">
        <v>0</v>
      </c>
      <c r="I36" s="397">
        <v>45</v>
      </c>
      <c r="J36" s="376" t="s">
        <v>1029</v>
      </c>
    </row>
    <row r="37" spans="2:10" ht="12">
      <c r="B37" s="919" t="s">
        <v>829</v>
      </c>
      <c r="C37" s="920"/>
      <c r="D37" s="372"/>
      <c r="E37" s="373"/>
      <c r="F37" s="395"/>
      <c r="G37" s="396"/>
      <c r="H37" s="396"/>
      <c r="I37" s="397"/>
      <c r="J37" s="373"/>
    </row>
    <row r="38" spans="2:10" ht="12">
      <c r="B38" s="370"/>
      <c r="C38" s="371"/>
      <c r="D38" s="398" t="s">
        <v>1003</v>
      </c>
      <c r="E38" s="373"/>
      <c r="F38" s="395"/>
      <c r="G38" s="396"/>
      <c r="H38" s="396"/>
      <c r="I38" s="397"/>
      <c r="J38" s="373"/>
    </row>
    <row r="39" spans="2:10" ht="13.5" customHeight="1">
      <c r="B39" s="370"/>
      <c r="C39" s="925" t="s">
        <v>1117</v>
      </c>
      <c r="D39" s="918" t="s">
        <v>1118</v>
      </c>
      <c r="E39" s="926" t="s">
        <v>1098</v>
      </c>
      <c r="F39" s="913">
        <v>15000</v>
      </c>
      <c r="G39" s="914">
        <v>11260</v>
      </c>
      <c r="H39" s="914">
        <v>3000</v>
      </c>
      <c r="I39" s="912">
        <v>200</v>
      </c>
      <c r="J39" s="373" t="s">
        <v>1031</v>
      </c>
    </row>
    <row r="40" spans="2:10" ht="12">
      <c r="B40" s="370"/>
      <c r="C40" s="925"/>
      <c r="D40" s="918"/>
      <c r="E40" s="926"/>
      <c r="F40" s="913"/>
      <c r="G40" s="914"/>
      <c r="H40" s="914"/>
      <c r="I40" s="912"/>
      <c r="J40" s="373" t="s">
        <v>1083</v>
      </c>
    </row>
    <row r="41" spans="2:10" ht="12">
      <c r="B41" s="370"/>
      <c r="C41" s="925"/>
      <c r="D41" s="918"/>
      <c r="E41" s="926"/>
      <c r="F41" s="913"/>
      <c r="G41" s="914"/>
      <c r="H41" s="914"/>
      <c r="I41" s="912"/>
      <c r="J41" s="373" t="s">
        <v>1023</v>
      </c>
    </row>
    <row r="42" spans="2:10" ht="12">
      <c r="B42" s="919" t="s">
        <v>1119</v>
      </c>
      <c r="C42" s="920"/>
      <c r="D42" s="372"/>
      <c r="E42" s="373"/>
      <c r="F42" s="395"/>
      <c r="G42" s="396"/>
      <c r="H42" s="396"/>
      <c r="I42" s="397"/>
      <c r="J42" s="373"/>
    </row>
    <row r="43" spans="2:10" ht="13.5" customHeight="1">
      <c r="B43" s="370"/>
      <c r="C43" s="920" t="s">
        <v>1120</v>
      </c>
      <c r="D43" s="918" t="s">
        <v>1121</v>
      </c>
      <c r="E43" s="922" t="s">
        <v>1029</v>
      </c>
      <c r="F43" s="913">
        <v>11000</v>
      </c>
      <c r="G43" s="914">
        <v>3902</v>
      </c>
      <c r="H43" s="914">
        <v>2200</v>
      </c>
      <c r="I43" s="912">
        <v>200</v>
      </c>
      <c r="J43" s="373" t="s">
        <v>1122</v>
      </c>
    </row>
    <row r="44" spans="2:10" ht="14.25" customHeight="1" thickBot="1">
      <c r="B44" s="381"/>
      <c r="C44" s="921"/>
      <c r="D44" s="935"/>
      <c r="E44" s="924"/>
      <c r="F44" s="915"/>
      <c r="G44" s="916"/>
      <c r="H44" s="916"/>
      <c r="I44" s="917"/>
      <c r="J44" s="384" t="s">
        <v>1012</v>
      </c>
    </row>
    <row r="45" spans="3:6" ht="12">
      <c r="C45" s="399" t="s">
        <v>991</v>
      </c>
      <c r="D45" s="934" t="s">
        <v>1123</v>
      </c>
      <c r="E45" s="934"/>
      <c r="F45" s="934"/>
    </row>
  </sheetData>
  <mergeCells count="46">
    <mergeCell ref="D45:F45"/>
    <mergeCell ref="B19:C19"/>
    <mergeCell ref="B12:C12"/>
    <mergeCell ref="B8:C10"/>
    <mergeCell ref="B13:C13"/>
    <mergeCell ref="B14:C14"/>
    <mergeCell ref="B22:C22"/>
    <mergeCell ref="D43:D44"/>
    <mergeCell ref="B29:C29"/>
    <mergeCell ref="B37:C37"/>
    <mergeCell ref="J4:J6"/>
    <mergeCell ref="B4:C6"/>
    <mergeCell ref="D4:D6"/>
    <mergeCell ref="E4:I4"/>
    <mergeCell ref="H5:I5"/>
    <mergeCell ref="E5:E6"/>
    <mergeCell ref="F5:F6"/>
    <mergeCell ref="G5:G6"/>
    <mergeCell ref="B42:C42"/>
    <mergeCell ref="C43:C44"/>
    <mergeCell ref="E8:E10"/>
    <mergeCell ref="E23:E24"/>
    <mergeCell ref="C33:C34"/>
    <mergeCell ref="E43:E44"/>
    <mergeCell ref="C39:C41"/>
    <mergeCell ref="E39:E41"/>
    <mergeCell ref="D39:D41"/>
    <mergeCell ref="C23:C24"/>
    <mergeCell ref="D8:D10"/>
    <mergeCell ref="D23:D24"/>
    <mergeCell ref="F39:F41"/>
    <mergeCell ref="H39:H41"/>
    <mergeCell ref="G39:G41"/>
    <mergeCell ref="F8:F10"/>
    <mergeCell ref="G8:G10"/>
    <mergeCell ref="H8:H10"/>
    <mergeCell ref="I39:I41"/>
    <mergeCell ref="F43:F44"/>
    <mergeCell ref="G43:G44"/>
    <mergeCell ref="H43:H44"/>
    <mergeCell ref="I43:I44"/>
    <mergeCell ref="I8:I10"/>
    <mergeCell ref="F23:F24"/>
    <mergeCell ref="G23:G24"/>
    <mergeCell ref="H23:H24"/>
    <mergeCell ref="I23:I24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V19"/>
  <sheetViews>
    <sheetView workbookViewId="0" topLeftCell="A1">
      <selection activeCell="A1" sqref="A1"/>
    </sheetView>
  </sheetViews>
  <sheetFormatPr defaultColWidth="9.00390625" defaultRowHeight="13.5"/>
  <cols>
    <col min="1" max="1" width="2.625" style="402" customWidth="1"/>
    <col min="2" max="2" width="3.00390625" style="402" customWidth="1"/>
    <col min="3" max="3" width="2.625" style="402" customWidth="1"/>
    <col min="4" max="4" width="7.00390625" style="445" customWidth="1"/>
    <col min="5" max="6" width="14.00390625" style="402" customWidth="1"/>
    <col min="7" max="7" width="8.625" style="402" customWidth="1"/>
    <col min="8" max="8" width="4.50390625" style="402" customWidth="1"/>
    <col min="9" max="9" width="11.875" style="402" customWidth="1"/>
    <col min="10" max="10" width="8.125" style="402" customWidth="1"/>
    <col min="11" max="11" width="4.375" style="402" customWidth="1"/>
    <col min="12" max="12" width="11.75390625" style="402" customWidth="1"/>
    <col min="13" max="13" width="8.125" style="402" customWidth="1"/>
    <col min="14" max="14" width="9.375" style="402" bestFit="1" customWidth="1"/>
    <col min="15" max="15" width="7.75390625" style="402" customWidth="1"/>
    <col min="16" max="16" width="9.625" style="402" customWidth="1"/>
    <col min="17" max="21" width="12.375" style="402" customWidth="1"/>
    <col min="22" max="22" width="14.625" style="402" customWidth="1"/>
    <col min="23" max="16384" width="9.00390625" style="402" customWidth="1"/>
  </cols>
  <sheetData>
    <row r="2" s="400" customFormat="1" ht="14.25">
      <c r="B2" s="401" t="s">
        <v>1152</v>
      </c>
    </row>
    <row r="3" spans="4:22" ht="20.25" customHeight="1" thickBot="1">
      <c r="D3" s="403"/>
      <c r="E3" s="404"/>
      <c r="F3" s="404"/>
      <c r="G3" s="404"/>
      <c r="H3" s="404"/>
      <c r="I3" s="404"/>
      <c r="J3" s="404"/>
      <c r="K3" s="404"/>
      <c r="L3" s="404"/>
      <c r="M3" s="405"/>
      <c r="N3" s="405"/>
      <c r="O3" s="404"/>
      <c r="P3" s="404"/>
      <c r="Q3" s="404"/>
      <c r="R3" s="404"/>
      <c r="S3" s="404"/>
      <c r="T3" s="404"/>
      <c r="U3" s="404"/>
      <c r="V3" s="405" t="s">
        <v>1126</v>
      </c>
    </row>
    <row r="4" spans="2:22" ht="15" customHeight="1">
      <c r="B4" s="939" t="s">
        <v>1127</v>
      </c>
      <c r="C4" s="940"/>
      <c r="D4" s="941"/>
      <c r="E4" s="957" t="s">
        <v>1128</v>
      </c>
      <c r="F4" s="959" t="s">
        <v>1776</v>
      </c>
      <c r="G4" s="972" t="s">
        <v>1129</v>
      </c>
      <c r="H4" s="973"/>
      <c r="I4" s="973"/>
      <c r="J4" s="973"/>
      <c r="K4" s="973"/>
      <c r="L4" s="973"/>
      <c r="M4" s="973"/>
      <c r="N4" s="973"/>
      <c r="O4" s="973"/>
      <c r="P4" s="974"/>
      <c r="Q4" s="962" t="s">
        <v>1130</v>
      </c>
      <c r="R4" s="963"/>
      <c r="S4" s="963"/>
      <c r="T4" s="963"/>
      <c r="U4" s="963"/>
      <c r="V4" s="964"/>
    </row>
    <row r="5" spans="2:22" ht="15" customHeight="1">
      <c r="B5" s="942"/>
      <c r="C5" s="943"/>
      <c r="D5" s="944"/>
      <c r="E5" s="957"/>
      <c r="F5" s="960"/>
      <c r="G5" s="965" t="s">
        <v>1131</v>
      </c>
      <c r="H5" s="966"/>
      <c r="I5" s="967"/>
      <c r="J5" s="965" t="s">
        <v>1132</v>
      </c>
      <c r="K5" s="966"/>
      <c r="L5" s="967"/>
      <c r="M5" s="968" t="s">
        <v>1133</v>
      </c>
      <c r="N5" s="955"/>
      <c r="O5" s="969" t="s">
        <v>1134</v>
      </c>
      <c r="P5" s="970"/>
      <c r="Q5" s="971" t="s">
        <v>1135</v>
      </c>
      <c r="R5" s="971"/>
      <c r="S5" s="971"/>
      <c r="T5" s="971" t="s">
        <v>1136</v>
      </c>
      <c r="U5" s="971"/>
      <c r="V5" s="971"/>
    </row>
    <row r="6" spans="2:22" ht="15" customHeight="1">
      <c r="B6" s="942"/>
      <c r="C6" s="943"/>
      <c r="D6" s="944"/>
      <c r="E6" s="957"/>
      <c r="F6" s="960"/>
      <c r="G6" s="977" t="s">
        <v>1137</v>
      </c>
      <c r="H6" s="978"/>
      <c r="I6" s="954" t="s">
        <v>1138</v>
      </c>
      <c r="J6" s="977" t="s">
        <v>1137</v>
      </c>
      <c r="K6" s="978"/>
      <c r="L6" s="954" t="s">
        <v>1138</v>
      </c>
      <c r="M6" s="975" t="s">
        <v>1137</v>
      </c>
      <c r="N6" s="954" t="s">
        <v>1138</v>
      </c>
      <c r="O6" s="975" t="s">
        <v>1137</v>
      </c>
      <c r="P6" s="954" t="s">
        <v>1138</v>
      </c>
      <c r="Q6" s="956" t="s">
        <v>1139</v>
      </c>
      <c r="R6" s="952" t="s">
        <v>1140</v>
      </c>
      <c r="S6" s="952" t="s">
        <v>1141</v>
      </c>
      <c r="T6" s="952" t="s">
        <v>1141</v>
      </c>
      <c r="U6" s="952" t="s">
        <v>1142</v>
      </c>
      <c r="V6" s="952" t="s">
        <v>1143</v>
      </c>
    </row>
    <row r="7" spans="2:22" ht="15" customHeight="1">
      <c r="B7" s="945"/>
      <c r="C7" s="946"/>
      <c r="D7" s="947"/>
      <c r="E7" s="958"/>
      <c r="F7" s="961"/>
      <c r="G7" s="979"/>
      <c r="H7" s="980"/>
      <c r="I7" s="955"/>
      <c r="J7" s="979"/>
      <c r="K7" s="980"/>
      <c r="L7" s="955"/>
      <c r="M7" s="976"/>
      <c r="N7" s="955"/>
      <c r="O7" s="976"/>
      <c r="P7" s="955"/>
      <c r="Q7" s="956"/>
      <c r="R7" s="953"/>
      <c r="S7" s="953"/>
      <c r="T7" s="953"/>
      <c r="U7" s="953"/>
      <c r="V7" s="953"/>
    </row>
    <row r="8" spans="2:22" ht="9.75" customHeight="1">
      <c r="B8" s="407"/>
      <c r="C8" s="408"/>
      <c r="D8" s="409"/>
      <c r="E8" s="410" t="s">
        <v>1144</v>
      </c>
      <c r="F8" s="410" t="s">
        <v>1144</v>
      </c>
      <c r="G8" s="410"/>
      <c r="H8" s="410"/>
      <c r="I8" s="410" t="s">
        <v>1144</v>
      </c>
      <c r="J8" s="410"/>
      <c r="K8" s="410"/>
      <c r="L8" s="410" t="s">
        <v>1144</v>
      </c>
      <c r="M8" s="410"/>
      <c r="N8" s="410" t="s">
        <v>1144</v>
      </c>
      <c r="O8" s="410"/>
      <c r="P8" s="410" t="s">
        <v>1144</v>
      </c>
      <c r="Q8" s="410" t="s">
        <v>1144</v>
      </c>
      <c r="R8" s="410" t="s">
        <v>1144</v>
      </c>
      <c r="S8" s="410" t="s">
        <v>1144</v>
      </c>
      <c r="T8" s="410" t="s">
        <v>1144</v>
      </c>
      <c r="U8" s="410" t="s">
        <v>1144</v>
      </c>
      <c r="V8" s="411" t="s">
        <v>1144</v>
      </c>
    </row>
    <row r="9" spans="2:22" s="412" customFormat="1" ht="18" customHeight="1">
      <c r="B9" s="949" t="s">
        <v>1554</v>
      </c>
      <c r="C9" s="950"/>
      <c r="D9" s="951"/>
      <c r="E9" s="413">
        <f>SUM(E10:E15)</f>
        <v>9507453.11</v>
      </c>
      <c r="F9" s="413">
        <f>SUM(F10:F15)</f>
        <v>9424639.04</v>
      </c>
      <c r="G9" s="414">
        <v>3017</v>
      </c>
      <c r="H9" s="415"/>
      <c r="I9" s="413">
        <f>SUM(I10:I15)</f>
        <v>25727.370000000003</v>
      </c>
      <c r="J9" s="414">
        <f>SUM(J10:K15)</f>
        <v>3446</v>
      </c>
      <c r="K9" s="416"/>
      <c r="L9" s="417">
        <f>SUM(L10:L15)</f>
        <v>46071.2</v>
      </c>
      <c r="M9" s="414">
        <f>SUM(M10:M15)</f>
        <v>33</v>
      </c>
      <c r="N9" s="414">
        <v>3329</v>
      </c>
      <c r="O9" s="414">
        <f aca="true" t="shared" si="0" ref="O9:U9">SUM(O10:O15)</f>
        <v>48</v>
      </c>
      <c r="P9" s="418">
        <f t="shared" si="0"/>
        <v>7686.5</v>
      </c>
      <c r="Q9" s="419">
        <f t="shared" si="0"/>
        <v>119081.4</v>
      </c>
      <c r="R9" s="419">
        <f t="shared" si="0"/>
        <v>183547.56</v>
      </c>
      <c r="S9" s="419">
        <f t="shared" si="0"/>
        <v>88281.92</v>
      </c>
      <c r="T9" s="419">
        <f t="shared" si="0"/>
        <v>695907.76</v>
      </c>
      <c r="U9" s="419">
        <f t="shared" si="0"/>
        <v>789422.8099999999</v>
      </c>
      <c r="V9" s="420">
        <v>1430778.84</v>
      </c>
    </row>
    <row r="10" spans="2:22" s="421" customFormat="1" ht="19.5" customHeight="1">
      <c r="B10" s="948" t="s">
        <v>1145</v>
      </c>
      <c r="C10" s="422"/>
      <c r="D10" s="423" t="s">
        <v>1146</v>
      </c>
      <c r="E10" s="424">
        <v>257040.55</v>
      </c>
      <c r="F10" s="425">
        <v>251565.04</v>
      </c>
      <c r="G10" s="426">
        <v>130</v>
      </c>
      <c r="H10" s="427"/>
      <c r="I10" s="425">
        <v>3300.01</v>
      </c>
      <c r="J10" s="426">
        <v>72</v>
      </c>
      <c r="K10" s="426"/>
      <c r="L10" s="425">
        <v>1278</v>
      </c>
      <c r="M10" s="426">
        <v>6</v>
      </c>
      <c r="N10" s="428">
        <v>897.5</v>
      </c>
      <c r="O10" s="426">
        <v>0</v>
      </c>
      <c r="P10" s="425">
        <v>0</v>
      </c>
      <c r="Q10" s="425">
        <v>40110.1</v>
      </c>
      <c r="R10" s="425">
        <v>25988.1</v>
      </c>
      <c r="S10" s="428">
        <v>0</v>
      </c>
      <c r="T10" s="425">
        <v>178756.35</v>
      </c>
      <c r="U10" s="425">
        <v>12186</v>
      </c>
      <c r="V10" s="429">
        <v>0</v>
      </c>
    </row>
    <row r="11" spans="2:22" s="421" customFormat="1" ht="19.5" customHeight="1">
      <c r="B11" s="948"/>
      <c r="C11" s="422"/>
      <c r="D11" s="423" t="s">
        <v>1125</v>
      </c>
      <c r="E11" s="424">
        <v>307407.04</v>
      </c>
      <c r="F11" s="425">
        <v>303101.64</v>
      </c>
      <c r="G11" s="426">
        <v>176</v>
      </c>
      <c r="H11" s="415">
        <v>0.5</v>
      </c>
      <c r="I11" s="425">
        <v>2874.3</v>
      </c>
      <c r="J11" s="426">
        <v>83</v>
      </c>
      <c r="K11" s="415">
        <v>0.5</v>
      </c>
      <c r="L11" s="425">
        <v>1097.8</v>
      </c>
      <c r="M11" s="426">
        <v>6</v>
      </c>
      <c r="N11" s="428">
        <v>333.3</v>
      </c>
      <c r="O11" s="426">
        <v>0</v>
      </c>
      <c r="P11" s="425">
        <v>0</v>
      </c>
      <c r="Q11" s="425">
        <v>7859.3</v>
      </c>
      <c r="R11" s="425">
        <v>31349.2</v>
      </c>
      <c r="S11" s="425">
        <v>3031</v>
      </c>
      <c r="T11" s="428">
        <v>130987.9</v>
      </c>
      <c r="U11" s="425">
        <v>59835.04</v>
      </c>
      <c r="V11" s="430">
        <v>74344.6</v>
      </c>
    </row>
    <row r="12" spans="2:22" s="421" customFormat="1" ht="19.5" customHeight="1">
      <c r="B12" s="936" t="s">
        <v>1147</v>
      </c>
      <c r="C12" s="937"/>
      <c r="D12" s="938"/>
      <c r="E12" s="431">
        <v>170570.29</v>
      </c>
      <c r="F12" s="432">
        <v>167430.41</v>
      </c>
      <c r="G12" s="435">
        <v>114</v>
      </c>
      <c r="H12" s="435"/>
      <c r="I12" s="432">
        <v>2323.38</v>
      </c>
      <c r="J12" s="435">
        <v>27</v>
      </c>
      <c r="K12" s="435"/>
      <c r="L12" s="432">
        <v>497.5</v>
      </c>
      <c r="M12" s="435">
        <v>1</v>
      </c>
      <c r="N12" s="436">
        <v>319</v>
      </c>
      <c r="O12" s="435">
        <v>0</v>
      </c>
      <c r="P12" s="432">
        <v>0</v>
      </c>
      <c r="Q12" s="432">
        <v>13111.99</v>
      </c>
      <c r="R12" s="432">
        <v>33927.1</v>
      </c>
      <c r="S12" s="436">
        <v>0</v>
      </c>
      <c r="T12" s="436">
        <v>68856.1</v>
      </c>
      <c r="U12" s="432">
        <v>37442.3</v>
      </c>
      <c r="V12" s="430">
        <v>17232.8</v>
      </c>
    </row>
    <row r="13" spans="2:22" s="421" customFormat="1" ht="19.5" customHeight="1">
      <c r="B13" s="936" t="s">
        <v>1148</v>
      </c>
      <c r="C13" s="937"/>
      <c r="D13" s="938"/>
      <c r="E13" s="431">
        <v>2080277.11</v>
      </c>
      <c r="F13" s="432">
        <v>2050705.24</v>
      </c>
      <c r="G13" s="435">
        <v>825</v>
      </c>
      <c r="H13" s="415">
        <v>0.5</v>
      </c>
      <c r="I13" s="432">
        <v>10613.14</v>
      </c>
      <c r="J13" s="435">
        <v>774</v>
      </c>
      <c r="K13" s="415">
        <v>0.5</v>
      </c>
      <c r="L13" s="432">
        <v>15495.53</v>
      </c>
      <c r="M13" s="435">
        <v>10</v>
      </c>
      <c r="N13" s="436">
        <v>1080.2</v>
      </c>
      <c r="O13" s="435">
        <v>8</v>
      </c>
      <c r="P13" s="436">
        <v>2383</v>
      </c>
      <c r="Q13" s="432">
        <v>22124.33</v>
      </c>
      <c r="R13" s="432">
        <v>57317.79</v>
      </c>
      <c r="S13" s="432">
        <v>57063.07</v>
      </c>
      <c r="T13" s="436">
        <v>258089.5</v>
      </c>
      <c r="U13" s="432">
        <v>603337.1</v>
      </c>
      <c r="V13" s="430">
        <v>1082345.32</v>
      </c>
    </row>
    <row r="14" spans="2:22" s="421" customFormat="1" ht="19.5" customHeight="1">
      <c r="B14" s="936" t="s">
        <v>1149</v>
      </c>
      <c r="C14" s="937"/>
      <c r="D14" s="938"/>
      <c r="E14" s="431">
        <v>492724.3</v>
      </c>
      <c r="F14" s="432">
        <v>491079.99</v>
      </c>
      <c r="G14" s="435">
        <v>145</v>
      </c>
      <c r="H14" s="437"/>
      <c r="I14" s="432">
        <v>615.36</v>
      </c>
      <c r="J14" s="435">
        <v>95</v>
      </c>
      <c r="K14" s="435"/>
      <c r="L14" s="432">
        <v>1028.95</v>
      </c>
      <c r="M14" s="435">
        <v>0</v>
      </c>
      <c r="N14" s="436">
        <v>0</v>
      </c>
      <c r="O14" s="435">
        <v>0</v>
      </c>
      <c r="P14" s="436">
        <v>0</v>
      </c>
      <c r="Q14" s="432">
        <v>35875.68</v>
      </c>
      <c r="R14" s="432">
        <v>34965.37</v>
      </c>
      <c r="S14" s="432">
        <v>28187.85</v>
      </c>
      <c r="T14" s="436">
        <v>59217.91</v>
      </c>
      <c r="U14" s="432">
        <v>76622.37</v>
      </c>
      <c r="V14" s="430">
        <v>257855.12</v>
      </c>
    </row>
    <row r="15" spans="2:22" s="421" customFormat="1" ht="19.5" customHeight="1">
      <c r="B15" s="936" t="s">
        <v>1150</v>
      </c>
      <c r="C15" s="937"/>
      <c r="D15" s="938"/>
      <c r="E15" s="431">
        <v>6199433.82</v>
      </c>
      <c r="F15" s="432">
        <v>6160756.72</v>
      </c>
      <c r="G15" s="435">
        <v>1626</v>
      </c>
      <c r="H15" s="435"/>
      <c r="I15" s="432">
        <v>6001.18</v>
      </c>
      <c r="J15" s="435">
        <v>2394</v>
      </c>
      <c r="K15" s="435"/>
      <c r="L15" s="432">
        <v>26673.42</v>
      </c>
      <c r="M15" s="435">
        <v>10</v>
      </c>
      <c r="N15" s="436">
        <v>699</v>
      </c>
      <c r="O15" s="435">
        <v>40</v>
      </c>
      <c r="P15" s="436">
        <v>5303.5</v>
      </c>
      <c r="Q15" s="432">
        <v>0</v>
      </c>
      <c r="R15" s="432">
        <v>0</v>
      </c>
      <c r="S15" s="436">
        <v>0</v>
      </c>
      <c r="T15" s="436">
        <v>0</v>
      </c>
      <c r="U15" s="432">
        <v>0</v>
      </c>
      <c r="V15" s="430">
        <v>0</v>
      </c>
    </row>
    <row r="16" spans="2:22" s="421" customFormat="1" ht="19.5" customHeight="1" thickBot="1">
      <c r="B16" s="438"/>
      <c r="C16" s="439"/>
      <c r="D16" s="440"/>
      <c r="E16" s="441"/>
      <c r="F16" s="442"/>
      <c r="G16" s="442"/>
      <c r="H16" s="442"/>
      <c r="I16" s="442"/>
      <c r="J16" s="442"/>
      <c r="K16" s="443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4"/>
    </row>
    <row r="17" spans="3:4" ht="12">
      <c r="C17" s="445" t="s">
        <v>1151</v>
      </c>
      <c r="D17" s="402"/>
    </row>
    <row r="18" ht="12">
      <c r="D18" s="402"/>
    </row>
    <row r="19" ht="12">
      <c r="M19" s="446"/>
    </row>
  </sheetData>
  <mergeCells count="31">
    <mergeCell ref="M6:M7"/>
    <mergeCell ref="N6:N7"/>
    <mergeCell ref="O6:O7"/>
    <mergeCell ref="G6:H7"/>
    <mergeCell ref="I6:I7"/>
    <mergeCell ref="J6:K7"/>
    <mergeCell ref="L6:L7"/>
    <mergeCell ref="Q4:V4"/>
    <mergeCell ref="G5:I5"/>
    <mergeCell ref="J5:L5"/>
    <mergeCell ref="M5:N5"/>
    <mergeCell ref="O5:P5"/>
    <mergeCell ref="Q5:S5"/>
    <mergeCell ref="T5:V5"/>
    <mergeCell ref="G4:P4"/>
    <mergeCell ref="T6:T7"/>
    <mergeCell ref="U6:U7"/>
    <mergeCell ref="V6:V7"/>
    <mergeCell ref="B13:D13"/>
    <mergeCell ref="P6:P7"/>
    <mergeCell ref="Q6:Q7"/>
    <mergeCell ref="R6:R7"/>
    <mergeCell ref="S6:S7"/>
    <mergeCell ref="E4:E7"/>
    <mergeCell ref="F4:F7"/>
    <mergeCell ref="B14:D14"/>
    <mergeCell ref="B15:D15"/>
    <mergeCell ref="B4:D7"/>
    <mergeCell ref="B10:B11"/>
    <mergeCell ref="B9:D9"/>
    <mergeCell ref="B12:D12"/>
  </mergeCells>
  <printOptions/>
  <pageMargins left="0.75" right="0.75" top="1" bottom="1" header="0.512" footer="0.51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S19"/>
  <sheetViews>
    <sheetView workbookViewId="0" topLeftCell="A1">
      <selection activeCell="A1" sqref="A1"/>
    </sheetView>
  </sheetViews>
  <sheetFormatPr defaultColWidth="9.00390625" defaultRowHeight="13.5"/>
  <cols>
    <col min="1" max="1" width="4.625" style="447" customWidth="1"/>
    <col min="2" max="2" width="10.00390625" style="447" customWidth="1"/>
    <col min="3" max="16384" width="9.00390625" style="447" customWidth="1"/>
  </cols>
  <sheetData>
    <row r="2" ht="14.25">
      <c r="B2" s="448" t="s">
        <v>1176</v>
      </c>
    </row>
    <row r="3" ht="12.75" thickBot="1"/>
    <row r="4" spans="2:19" ht="13.5">
      <c r="B4" s="981" t="s">
        <v>778</v>
      </c>
      <c r="C4" s="981" t="s">
        <v>1153</v>
      </c>
      <c r="D4" s="981"/>
      <c r="E4" s="981"/>
      <c r="F4" s="981" t="s">
        <v>1154</v>
      </c>
      <c r="G4" s="981"/>
      <c r="H4" s="983" t="s">
        <v>1155</v>
      </c>
      <c r="I4" s="984"/>
      <c r="J4" s="984"/>
      <c r="K4" s="984"/>
      <c r="L4" s="988"/>
      <c r="M4" s="992" t="s">
        <v>1156</v>
      </c>
      <c r="N4" s="993"/>
      <c r="O4" s="981" t="s">
        <v>1157</v>
      </c>
      <c r="P4" s="983" t="s">
        <v>960</v>
      </c>
      <c r="Q4" s="984"/>
      <c r="R4" s="985"/>
      <c r="S4" s="981" t="s">
        <v>1158</v>
      </c>
    </row>
    <row r="5" spans="2:19" ht="13.5">
      <c r="B5" s="982"/>
      <c r="C5" s="982" t="s">
        <v>1159</v>
      </c>
      <c r="D5" s="982" t="s">
        <v>1160</v>
      </c>
      <c r="E5" s="982"/>
      <c r="F5" s="982" t="s">
        <v>1159</v>
      </c>
      <c r="G5" s="982" t="s">
        <v>1161</v>
      </c>
      <c r="H5" s="982" t="s">
        <v>1159</v>
      </c>
      <c r="I5" s="989" t="s">
        <v>1160</v>
      </c>
      <c r="J5" s="990"/>
      <c r="K5" s="991"/>
      <c r="L5" s="982" t="s">
        <v>1162</v>
      </c>
      <c r="M5" s="982" t="s">
        <v>1159</v>
      </c>
      <c r="N5" s="982" t="s">
        <v>1160</v>
      </c>
      <c r="O5" s="982"/>
      <c r="P5" s="982" t="s">
        <v>1159</v>
      </c>
      <c r="Q5" s="982" t="s">
        <v>1160</v>
      </c>
      <c r="R5" s="986" t="s">
        <v>1162</v>
      </c>
      <c r="S5" s="982"/>
    </row>
    <row r="6" spans="2:19" ht="12">
      <c r="B6" s="982"/>
      <c r="C6" s="982"/>
      <c r="D6" s="449" t="s">
        <v>1163</v>
      </c>
      <c r="E6" s="449" t="s">
        <v>1164</v>
      </c>
      <c r="F6" s="982"/>
      <c r="G6" s="982"/>
      <c r="H6" s="982"/>
      <c r="I6" s="449" t="s">
        <v>1163</v>
      </c>
      <c r="J6" s="449" t="s">
        <v>1164</v>
      </c>
      <c r="K6" s="449" t="s">
        <v>1165</v>
      </c>
      <c r="L6" s="982"/>
      <c r="M6" s="982"/>
      <c r="N6" s="982"/>
      <c r="O6" s="982"/>
      <c r="P6" s="982"/>
      <c r="Q6" s="982"/>
      <c r="R6" s="987"/>
      <c r="S6" s="982"/>
    </row>
    <row r="7" spans="2:19" ht="12">
      <c r="B7" s="450"/>
      <c r="C7" s="451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3"/>
    </row>
    <row r="8" spans="2:19" ht="12">
      <c r="B8" s="454" t="s">
        <v>1166</v>
      </c>
      <c r="C8" s="455">
        <v>784</v>
      </c>
      <c r="D8" s="456">
        <v>517</v>
      </c>
      <c r="E8" s="456"/>
      <c r="F8" s="456">
        <v>185</v>
      </c>
      <c r="G8" s="456">
        <v>0</v>
      </c>
      <c r="H8" s="456">
        <v>149</v>
      </c>
      <c r="I8" s="456">
        <v>153</v>
      </c>
      <c r="J8" s="456">
        <v>0</v>
      </c>
      <c r="K8" s="456">
        <v>0</v>
      </c>
      <c r="L8" s="456">
        <v>0</v>
      </c>
      <c r="M8" s="456">
        <v>123</v>
      </c>
      <c r="N8" s="456">
        <v>19</v>
      </c>
      <c r="O8" s="456">
        <v>95</v>
      </c>
      <c r="P8" s="456">
        <v>1241</v>
      </c>
      <c r="Q8" s="456">
        <v>689</v>
      </c>
      <c r="R8" s="456">
        <v>0</v>
      </c>
      <c r="S8" s="457">
        <v>2025</v>
      </c>
    </row>
    <row r="9" spans="2:19" ht="12">
      <c r="B9" s="454" t="s">
        <v>1167</v>
      </c>
      <c r="C9" s="455">
        <v>1077</v>
      </c>
      <c r="D9" s="456">
        <v>127</v>
      </c>
      <c r="E9" s="456">
        <v>676</v>
      </c>
      <c r="F9" s="456">
        <v>197</v>
      </c>
      <c r="G9" s="456">
        <v>1</v>
      </c>
      <c r="H9" s="456">
        <v>157</v>
      </c>
      <c r="I9" s="456">
        <v>69</v>
      </c>
      <c r="J9" s="456">
        <v>26</v>
      </c>
      <c r="K9" s="456">
        <v>78</v>
      </c>
      <c r="L9" s="456">
        <v>0</v>
      </c>
      <c r="M9" s="456">
        <v>123</v>
      </c>
      <c r="N9" s="456">
        <v>22</v>
      </c>
      <c r="O9" s="456">
        <v>199</v>
      </c>
      <c r="P9" s="456">
        <v>1555</v>
      </c>
      <c r="Q9" s="456">
        <v>998</v>
      </c>
      <c r="R9" s="456">
        <v>0</v>
      </c>
      <c r="S9" s="457">
        <v>2752</v>
      </c>
    </row>
    <row r="10" spans="2:19" ht="12">
      <c r="B10" s="454" t="s">
        <v>1168</v>
      </c>
      <c r="C10" s="455">
        <v>1104</v>
      </c>
      <c r="D10" s="456">
        <v>202</v>
      </c>
      <c r="E10" s="456">
        <v>932</v>
      </c>
      <c r="F10" s="456">
        <v>213</v>
      </c>
      <c r="G10" s="456">
        <v>1</v>
      </c>
      <c r="H10" s="456">
        <v>170</v>
      </c>
      <c r="I10" s="456">
        <v>78</v>
      </c>
      <c r="J10" s="456">
        <v>32</v>
      </c>
      <c r="K10" s="456">
        <v>88</v>
      </c>
      <c r="L10" s="456">
        <v>86</v>
      </c>
      <c r="M10" s="456">
        <v>147</v>
      </c>
      <c r="N10" s="456">
        <v>26</v>
      </c>
      <c r="O10" s="456">
        <v>186</v>
      </c>
      <c r="P10" s="456">
        <v>1635</v>
      </c>
      <c r="Q10" s="456">
        <v>1358</v>
      </c>
      <c r="R10" s="456">
        <v>86</v>
      </c>
      <c r="S10" s="457">
        <v>3265</v>
      </c>
    </row>
    <row r="11" spans="2:19" ht="12">
      <c r="B11" s="454" t="s">
        <v>1169</v>
      </c>
      <c r="C11" s="455">
        <v>1116</v>
      </c>
      <c r="D11" s="456">
        <v>302</v>
      </c>
      <c r="E11" s="456">
        <v>1297</v>
      </c>
      <c r="F11" s="456">
        <v>259</v>
      </c>
      <c r="G11" s="456">
        <v>5</v>
      </c>
      <c r="H11" s="456">
        <v>169</v>
      </c>
      <c r="I11" s="456">
        <v>100</v>
      </c>
      <c r="J11" s="456">
        <v>44</v>
      </c>
      <c r="K11" s="456">
        <v>100</v>
      </c>
      <c r="L11" s="456">
        <v>320</v>
      </c>
      <c r="M11" s="456">
        <v>162</v>
      </c>
      <c r="N11" s="456">
        <v>27</v>
      </c>
      <c r="O11" s="456">
        <v>25</v>
      </c>
      <c r="P11" s="456">
        <v>1711</v>
      </c>
      <c r="Q11" s="456">
        <v>1870</v>
      </c>
      <c r="R11" s="456">
        <v>320</v>
      </c>
      <c r="S11" s="457">
        <v>3926</v>
      </c>
    </row>
    <row r="12" spans="2:19" ht="12">
      <c r="B12" s="454" t="s">
        <v>1170</v>
      </c>
      <c r="C12" s="455">
        <v>1136</v>
      </c>
      <c r="D12" s="456">
        <v>373</v>
      </c>
      <c r="E12" s="456">
        <v>1536</v>
      </c>
      <c r="F12" s="456">
        <v>309</v>
      </c>
      <c r="G12" s="456">
        <v>5</v>
      </c>
      <c r="H12" s="456">
        <v>172</v>
      </c>
      <c r="I12" s="456">
        <v>131</v>
      </c>
      <c r="J12" s="456">
        <v>58</v>
      </c>
      <c r="K12" s="456">
        <v>139</v>
      </c>
      <c r="L12" s="456">
        <v>556</v>
      </c>
      <c r="M12" s="456">
        <v>182</v>
      </c>
      <c r="N12" s="456">
        <v>25</v>
      </c>
      <c r="O12" s="456">
        <v>25</v>
      </c>
      <c r="P12" s="456">
        <v>1804</v>
      </c>
      <c r="Q12" s="456">
        <v>2262</v>
      </c>
      <c r="R12" s="456">
        <v>556</v>
      </c>
      <c r="S12" s="457">
        <v>4647</v>
      </c>
    </row>
    <row r="13" spans="2:19" s="458" customFormat="1" ht="11.25">
      <c r="B13" s="459" t="s">
        <v>1171</v>
      </c>
      <c r="C13" s="460">
        <f aca="true" t="shared" si="0" ref="C13:N13">SUM(C15:C17)</f>
        <v>1225</v>
      </c>
      <c r="D13" s="461">
        <f t="shared" si="0"/>
        <v>458</v>
      </c>
      <c r="E13" s="461">
        <f t="shared" si="0"/>
        <v>1916</v>
      </c>
      <c r="F13" s="461">
        <f t="shared" si="0"/>
        <v>351</v>
      </c>
      <c r="G13" s="461">
        <f t="shared" si="0"/>
        <v>5</v>
      </c>
      <c r="H13" s="461">
        <f t="shared" si="0"/>
        <v>188</v>
      </c>
      <c r="I13" s="461">
        <f t="shared" si="0"/>
        <v>186</v>
      </c>
      <c r="J13" s="461">
        <f t="shared" si="0"/>
        <v>62</v>
      </c>
      <c r="K13" s="461">
        <f t="shared" si="0"/>
        <v>206</v>
      </c>
      <c r="L13" s="461">
        <f t="shared" si="0"/>
        <v>867</v>
      </c>
      <c r="M13" s="461">
        <f t="shared" si="0"/>
        <v>261</v>
      </c>
      <c r="N13" s="461">
        <f t="shared" si="0"/>
        <v>38</v>
      </c>
      <c r="O13" s="461">
        <v>25</v>
      </c>
      <c r="P13" s="461">
        <f>SUM(P15:P17)</f>
        <v>2030</v>
      </c>
      <c r="Q13" s="461">
        <f>SUM(Q15:Q17)</f>
        <v>2866</v>
      </c>
      <c r="R13" s="461">
        <f>SUM(R15:R17)</f>
        <v>867</v>
      </c>
      <c r="S13" s="462">
        <v>5788</v>
      </c>
    </row>
    <row r="14" spans="2:19" ht="12">
      <c r="B14" s="454"/>
      <c r="C14" s="463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5"/>
    </row>
    <row r="15" spans="2:19" ht="12">
      <c r="B15" s="454" t="s">
        <v>1172</v>
      </c>
      <c r="C15" s="455">
        <v>486</v>
      </c>
      <c r="D15" s="456">
        <v>19</v>
      </c>
      <c r="E15" s="456">
        <v>107</v>
      </c>
      <c r="F15" s="456">
        <v>342</v>
      </c>
      <c r="G15" s="456">
        <v>5</v>
      </c>
      <c r="H15" s="456">
        <v>92</v>
      </c>
      <c r="I15" s="456">
        <v>88</v>
      </c>
      <c r="J15" s="456">
        <v>8</v>
      </c>
      <c r="K15" s="456">
        <v>0</v>
      </c>
      <c r="L15" s="456">
        <v>0</v>
      </c>
      <c r="M15" s="456">
        <v>4</v>
      </c>
      <c r="N15" s="456">
        <v>1</v>
      </c>
      <c r="O15" s="456">
        <v>5</v>
      </c>
      <c r="P15" s="456">
        <v>929</v>
      </c>
      <c r="Q15" s="456">
        <v>223</v>
      </c>
      <c r="R15" s="456">
        <v>0</v>
      </c>
      <c r="S15" s="457">
        <v>1157</v>
      </c>
    </row>
    <row r="16" spans="2:19" ht="12">
      <c r="B16" s="454" t="s">
        <v>1173</v>
      </c>
      <c r="C16" s="455">
        <v>161</v>
      </c>
      <c r="D16" s="456">
        <v>84</v>
      </c>
      <c r="E16" s="456">
        <v>68</v>
      </c>
      <c r="F16" s="456">
        <v>7</v>
      </c>
      <c r="G16" s="456">
        <v>0</v>
      </c>
      <c r="H16" s="456">
        <v>58</v>
      </c>
      <c r="I16" s="456">
        <v>23</v>
      </c>
      <c r="J16" s="456">
        <v>28</v>
      </c>
      <c r="K16" s="456">
        <v>5</v>
      </c>
      <c r="L16" s="456">
        <v>43</v>
      </c>
      <c r="M16" s="456">
        <v>252</v>
      </c>
      <c r="N16" s="456">
        <v>35</v>
      </c>
      <c r="O16" s="456">
        <v>4</v>
      </c>
      <c r="P16" s="456">
        <v>478</v>
      </c>
      <c r="Q16" s="456">
        <v>243</v>
      </c>
      <c r="R16" s="456">
        <v>43</v>
      </c>
      <c r="S16" s="457">
        <v>768</v>
      </c>
    </row>
    <row r="17" spans="2:19" ht="12">
      <c r="B17" s="454" t="s">
        <v>1174</v>
      </c>
      <c r="C17" s="455">
        <v>578</v>
      </c>
      <c r="D17" s="456">
        <v>355</v>
      </c>
      <c r="E17" s="456">
        <v>1741</v>
      </c>
      <c r="F17" s="456">
        <v>2</v>
      </c>
      <c r="G17" s="456">
        <v>0</v>
      </c>
      <c r="H17" s="456">
        <v>38</v>
      </c>
      <c r="I17" s="456">
        <v>75</v>
      </c>
      <c r="J17" s="456">
        <v>26</v>
      </c>
      <c r="K17" s="456">
        <v>201</v>
      </c>
      <c r="L17" s="456">
        <v>824</v>
      </c>
      <c r="M17" s="456">
        <v>5</v>
      </c>
      <c r="N17" s="456">
        <v>2</v>
      </c>
      <c r="O17" s="456">
        <v>4</v>
      </c>
      <c r="P17" s="456">
        <v>623</v>
      </c>
      <c r="Q17" s="456">
        <v>2400</v>
      </c>
      <c r="R17" s="456">
        <v>824</v>
      </c>
      <c r="S17" s="457">
        <v>3851</v>
      </c>
    </row>
    <row r="18" spans="2:19" ht="12.75" thickBot="1">
      <c r="B18" s="466"/>
      <c r="C18" s="467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9"/>
    </row>
    <row r="19" ht="12">
      <c r="B19" s="447" t="s">
        <v>1175</v>
      </c>
    </row>
  </sheetData>
  <mergeCells count="20">
    <mergeCell ref="B4:B6"/>
    <mergeCell ref="F4:G4"/>
    <mergeCell ref="G5:G6"/>
    <mergeCell ref="F5:F6"/>
    <mergeCell ref="D5:E5"/>
    <mergeCell ref="C4:E4"/>
    <mergeCell ref="C5:C6"/>
    <mergeCell ref="O4:O6"/>
    <mergeCell ref="N5:N6"/>
    <mergeCell ref="M5:M6"/>
    <mergeCell ref="L5:L6"/>
    <mergeCell ref="H4:L4"/>
    <mergeCell ref="I5:K5"/>
    <mergeCell ref="H5:H6"/>
    <mergeCell ref="M4:N4"/>
    <mergeCell ref="S4:S6"/>
    <mergeCell ref="Q5:Q6"/>
    <mergeCell ref="P5:P6"/>
    <mergeCell ref="P4:R4"/>
    <mergeCell ref="R5:R6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AI93"/>
  <sheetViews>
    <sheetView workbookViewId="0" topLeftCell="A1">
      <selection activeCell="A1" sqref="A1"/>
    </sheetView>
  </sheetViews>
  <sheetFormatPr defaultColWidth="9.00390625" defaultRowHeight="13.5"/>
  <cols>
    <col min="1" max="1" width="2.625" style="470" customWidth="1"/>
    <col min="2" max="2" width="18.625" style="474" bestFit="1" customWidth="1"/>
    <col min="3" max="3" width="2.00390625" style="474" customWidth="1"/>
    <col min="4" max="4" width="7.125" style="472" customWidth="1"/>
    <col min="5" max="5" width="11.75390625" style="470" bestFit="1" customWidth="1"/>
    <col min="6" max="6" width="15.625" style="470" bestFit="1" customWidth="1"/>
    <col min="7" max="7" width="13.25390625" style="473" bestFit="1" customWidth="1"/>
    <col min="8" max="8" width="15.625" style="473" bestFit="1" customWidth="1"/>
    <col min="9" max="9" width="10.25390625" style="473" bestFit="1" customWidth="1"/>
    <col min="10" max="10" width="13.75390625" style="473" bestFit="1" customWidth="1"/>
    <col min="11" max="11" width="9.625" style="473" bestFit="1" customWidth="1"/>
    <col min="12" max="12" width="13.375" style="473" bestFit="1" customWidth="1"/>
    <col min="13" max="13" width="9.75390625" style="473" bestFit="1" customWidth="1"/>
    <col min="14" max="14" width="13.375" style="473" bestFit="1" customWidth="1"/>
    <col min="15" max="15" width="9.625" style="473" bestFit="1" customWidth="1"/>
    <col min="16" max="16" width="13.375" style="473" bestFit="1" customWidth="1"/>
    <col min="17" max="17" width="9.625" style="473" bestFit="1" customWidth="1"/>
    <col min="18" max="18" width="13.25390625" style="473" bestFit="1" customWidth="1"/>
    <col min="19" max="19" width="11.25390625" style="473" bestFit="1" customWidth="1"/>
    <col min="20" max="20" width="13.25390625" style="473" bestFit="1" customWidth="1"/>
    <col min="21" max="21" width="9.375" style="473" bestFit="1" customWidth="1"/>
    <col min="22" max="22" width="13.50390625" style="473" bestFit="1" customWidth="1"/>
    <col min="23" max="23" width="9.375" style="473" bestFit="1" customWidth="1"/>
    <col min="24" max="24" width="13.50390625" style="473" bestFit="1" customWidth="1"/>
    <col min="25" max="25" width="9.375" style="473" bestFit="1" customWidth="1"/>
    <col min="26" max="26" width="13.50390625" style="473" bestFit="1" customWidth="1"/>
    <col min="27" max="27" width="9.375" style="473" bestFit="1" customWidth="1"/>
    <col min="28" max="28" width="13.50390625" style="473" bestFit="1" customWidth="1"/>
    <col min="29" max="29" width="9.375" style="473" bestFit="1" customWidth="1"/>
    <col min="30" max="30" width="13.50390625" style="473" bestFit="1" customWidth="1"/>
    <col min="31" max="31" width="9.375" style="473" bestFit="1" customWidth="1"/>
    <col min="32" max="32" width="13.50390625" style="473" bestFit="1" customWidth="1"/>
    <col min="33" max="33" width="2.25390625" style="473" customWidth="1"/>
    <col min="34" max="34" width="30.25390625" style="474" customWidth="1"/>
    <col min="35" max="35" width="40.375" style="470" customWidth="1"/>
    <col min="36" max="16384" width="9.00390625" style="470" customWidth="1"/>
  </cols>
  <sheetData>
    <row r="2" spans="2:3" ht="14.25">
      <c r="B2" s="471" t="s">
        <v>431</v>
      </c>
      <c r="C2" s="471"/>
    </row>
    <row r="3" spans="4:34" ht="12.75" thickBot="1">
      <c r="D3" s="475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7"/>
    </row>
    <row r="4" spans="2:35" ht="14.25" customHeight="1">
      <c r="B4" s="999" t="s">
        <v>1188</v>
      </c>
      <c r="C4" s="1014"/>
      <c r="D4" s="1008" t="s">
        <v>1189</v>
      </c>
      <c r="E4" s="1003" t="s">
        <v>1190</v>
      </c>
      <c r="F4" s="1007"/>
      <c r="G4" s="1003" t="s">
        <v>1191</v>
      </c>
      <c r="H4" s="1007"/>
      <c r="I4" s="1003" t="s">
        <v>1192</v>
      </c>
      <c r="J4" s="1007"/>
      <c r="K4" s="1003" t="s">
        <v>1177</v>
      </c>
      <c r="L4" s="1007"/>
      <c r="M4" s="1003" t="s">
        <v>1178</v>
      </c>
      <c r="N4" s="1007"/>
      <c r="O4" s="1003" t="s">
        <v>1179</v>
      </c>
      <c r="P4" s="1007"/>
      <c r="Q4" s="1003" t="s">
        <v>1180</v>
      </c>
      <c r="R4" s="1007"/>
      <c r="S4" s="1003" t="s">
        <v>1181</v>
      </c>
      <c r="T4" s="1007"/>
      <c r="U4" s="1003" t="s">
        <v>1182</v>
      </c>
      <c r="V4" s="1007"/>
      <c r="W4" s="1003" t="s">
        <v>1183</v>
      </c>
      <c r="X4" s="1007"/>
      <c r="Y4" s="1003" t="s">
        <v>1184</v>
      </c>
      <c r="Z4" s="1007"/>
      <c r="AA4" s="1003" t="s">
        <v>1185</v>
      </c>
      <c r="AB4" s="1007"/>
      <c r="AC4" s="1003" t="s">
        <v>1186</v>
      </c>
      <c r="AD4" s="1007"/>
      <c r="AE4" s="1003" t="s">
        <v>1187</v>
      </c>
      <c r="AF4" s="1004"/>
      <c r="AG4" s="999" t="s">
        <v>1193</v>
      </c>
      <c r="AH4" s="1000"/>
      <c r="AI4" s="996" t="s">
        <v>1194</v>
      </c>
    </row>
    <row r="5" spans="2:35" ht="12" customHeight="1">
      <c r="B5" s="1015"/>
      <c r="C5" s="1016"/>
      <c r="D5" s="1009"/>
      <c r="E5" s="478" t="s">
        <v>1195</v>
      </c>
      <c r="F5" s="479" t="s">
        <v>1196</v>
      </c>
      <c r="G5" s="480" t="s">
        <v>1195</v>
      </c>
      <c r="H5" s="479" t="s">
        <v>1196</v>
      </c>
      <c r="I5" s="480" t="s">
        <v>1195</v>
      </c>
      <c r="J5" s="479" t="s">
        <v>1196</v>
      </c>
      <c r="K5" s="480" t="s">
        <v>1195</v>
      </c>
      <c r="L5" s="479" t="s">
        <v>1196</v>
      </c>
      <c r="M5" s="480" t="s">
        <v>1195</v>
      </c>
      <c r="N5" s="479" t="s">
        <v>1196</v>
      </c>
      <c r="O5" s="480" t="s">
        <v>1195</v>
      </c>
      <c r="P5" s="479" t="s">
        <v>1196</v>
      </c>
      <c r="Q5" s="480" t="s">
        <v>1195</v>
      </c>
      <c r="R5" s="479" t="s">
        <v>1196</v>
      </c>
      <c r="S5" s="480" t="s">
        <v>1195</v>
      </c>
      <c r="T5" s="479" t="s">
        <v>1196</v>
      </c>
      <c r="U5" s="480" t="s">
        <v>1195</v>
      </c>
      <c r="V5" s="479" t="s">
        <v>1196</v>
      </c>
      <c r="W5" s="480" t="s">
        <v>1195</v>
      </c>
      <c r="X5" s="479" t="s">
        <v>1196</v>
      </c>
      <c r="Y5" s="480" t="s">
        <v>1195</v>
      </c>
      <c r="Z5" s="479" t="s">
        <v>1196</v>
      </c>
      <c r="AA5" s="480" t="s">
        <v>1195</v>
      </c>
      <c r="AB5" s="479" t="s">
        <v>1196</v>
      </c>
      <c r="AC5" s="480" t="s">
        <v>1195</v>
      </c>
      <c r="AD5" s="479" t="s">
        <v>1196</v>
      </c>
      <c r="AE5" s="480" t="s">
        <v>1195</v>
      </c>
      <c r="AF5" s="479" t="s">
        <v>1196</v>
      </c>
      <c r="AG5" s="1001"/>
      <c r="AH5" s="1002"/>
      <c r="AI5" s="997"/>
    </row>
    <row r="6" spans="2:35" s="473" customFormat="1" ht="12">
      <c r="B6" s="481"/>
      <c r="C6" s="482"/>
      <c r="D6" s="483"/>
      <c r="E6" s="484"/>
      <c r="F6" s="485" t="s">
        <v>803</v>
      </c>
      <c r="G6" s="484"/>
      <c r="H6" s="485" t="s">
        <v>1197</v>
      </c>
      <c r="I6" s="484"/>
      <c r="J6" s="485" t="s">
        <v>1197</v>
      </c>
      <c r="K6" s="484"/>
      <c r="L6" s="485" t="s">
        <v>1197</v>
      </c>
      <c r="M6" s="485"/>
      <c r="N6" s="485" t="s">
        <v>1197</v>
      </c>
      <c r="O6" s="484"/>
      <c r="P6" s="485" t="s">
        <v>1197</v>
      </c>
      <c r="Q6" s="484"/>
      <c r="R6" s="485" t="s">
        <v>1197</v>
      </c>
      <c r="S6" s="484"/>
      <c r="T6" s="485" t="s">
        <v>1197</v>
      </c>
      <c r="U6" s="484"/>
      <c r="V6" s="485" t="s">
        <v>1197</v>
      </c>
      <c r="W6" s="484"/>
      <c r="X6" s="485" t="s">
        <v>1197</v>
      </c>
      <c r="Y6" s="484"/>
      <c r="Z6" s="485" t="s">
        <v>1197</v>
      </c>
      <c r="AA6" s="484"/>
      <c r="AB6" s="485" t="s">
        <v>1197</v>
      </c>
      <c r="AC6" s="485"/>
      <c r="AD6" s="485" t="s">
        <v>1197</v>
      </c>
      <c r="AE6" s="484"/>
      <c r="AF6" s="485" t="s">
        <v>1197</v>
      </c>
      <c r="AG6" s="486"/>
      <c r="AH6" s="487"/>
      <c r="AI6" s="488"/>
    </row>
    <row r="7" spans="2:35" s="489" customFormat="1" ht="13.5" customHeight="1">
      <c r="B7" s="490" t="s">
        <v>1554</v>
      </c>
      <c r="C7" s="491"/>
      <c r="D7" s="492"/>
      <c r="E7" s="493"/>
      <c r="F7" s="493">
        <f>SUM(F9:F79)</f>
        <v>2630296</v>
      </c>
      <c r="G7" s="493"/>
      <c r="H7" s="493">
        <f>SUM(H9:H79)</f>
        <v>2703175907</v>
      </c>
      <c r="I7" s="493"/>
      <c r="J7" s="493">
        <f>SUM(J9:J79)</f>
        <v>167585579</v>
      </c>
      <c r="K7" s="493"/>
      <c r="L7" s="493">
        <f>SUM(L9:L79)</f>
        <v>206874170</v>
      </c>
      <c r="M7" s="493"/>
      <c r="N7" s="493">
        <f>SUM(N9:N79)</f>
        <v>259461145</v>
      </c>
      <c r="O7" s="493"/>
      <c r="P7" s="493">
        <f>SUM(P9:P79)</f>
        <v>179760047</v>
      </c>
      <c r="Q7" s="493"/>
      <c r="R7" s="493">
        <f>SUM(R9:R79)</f>
        <v>234555100</v>
      </c>
      <c r="S7" s="493"/>
      <c r="T7" s="493">
        <f>SUM(T9:T79)</f>
        <v>199844236</v>
      </c>
      <c r="U7" s="493"/>
      <c r="V7" s="493">
        <f>SUM(V9:V79)</f>
        <v>163193422</v>
      </c>
      <c r="W7" s="493"/>
      <c r="X7" s="493">
        <f>SUM(X9:X79)</f>
        <v>241548381</v>
      </c>
      <c r="Y7" s="493"/>
      <c r="Z7" s="493">
        <f>SUM(Z9:Z79)</f>
        <v>257478026</v>
      </c>
      <c r="AA7" s="493"/>
      <c r="AB7" s="493">
        <f>SUM(AB9:AB79)</f>
        <v>253336574</v>
      </c>
      <c r="AC7" s="493"/>
      <c r="AD7" s="493">
        <f>SUM(AD9:AD79)</f>
        <v>267059027</v>
      </c>
      <c r="AE7" s="493"/>
      <c r="AF7" s="493">
        <f>SUM(AF9:AF79)</f>
        <v>272480200</v>
      </c>
      <c r="AG7" s="494"/>
      <c r="AH7" s="495"/>
      <c r="AI7" s="496"/>
    </row>
    <row r="8" spans="2:35" s="489" customFormat="1" ht="13.5" customHeight="1">
      <c r="B8" s="497"/>
      <c r="C8" s="498"/>
      <c r="D8" s="492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4"/>
      <c r="AH8" s="495"/>
      <c r="AI8" s="496"/>
    </row>
    <row r="9" spans="2:35" s="473" customFormat="1" ht="13.5" customHeight="1">
      <c r="B9" s="499" t="s">
        <v>1198</v>
      </c>
      <c r="C9" s="500"/>
      <c r="D9" s="501" t="s">
        <v>1199</v>
      </c>
      <c r="E9" s="502">
        <v>6157</v>
      </c>
      <c r="F9" s="502">
        <v>1213629</v>
      </c>
      <c r="G9" s="502">
        <v>6164</v>
      </c>
      <c r="H9" s="502">
        <v>1389498816</v>
      </c>
      <c r="I9" s="502">
        <v>468</v>
      </c>
      <c r="J9" s="502">
        <v>97355407</v>
      </c>
      <c r="K9" s="502">
        <v>531</v>
      </c>
      <c r="L9" s="502">
        <v>115158166</v>
      </c>
      <c r="M9" s="502">
        <v>640</v>
      </c>
      <c r="N9" s="502">
        <v>139126373</v>
      </c>
      <c r="O9" s="502">
        <v>392</v>
      </c>
      <c r="P9" s="502">
        <v>84725168</v>
      </c>
      <c r="Q9" s="502">
        <v>620</v>
      </c>
      <c r="R9" s="502">
        <v>133657954</v>
      </c>
      <c r="S9" s="502">
        <v>503</v>
      </c>
      <c r="T9" s="502">
        <v>109989215</v>
      </c>
      <c r="U9" s="502">
        <v>272</v>
      </c>
      <c r="V9" s="502">
        <v>61025737</v>
      </c>
      <c r="W9" s="502">
        <v>574</v>
      </c>
      <c r="X9" s="502">
        <v>128837770</v>
      </c>
      <c r="Y9" s="502">
        <v>577</v>
      </c>
      <c r="Z9" s="502">
        <v>132004616</v>
      </c>
      <c r="AA9" s="502">
        <v>543</v>
      </c>
      <c r="AB9" s="502">
        <v>128233192</v>
      </c>
      <c r="AC9" s="502">
        <v>429</v>
      </c>
      <c r="AD9" s="502">
        <v>101402291</v>
      </c>
      <c r="AE9" s="502">
        <v>615</v>
      </c>
      <c r="AF9" s="502">
        <v>157982927</v>
      </c>
      <c r="AG9" s="503"/>
      <c r="AH9" s="474" t="s">
        <v>1200</v>
      </c>
      <c r="AI9" s="488" t="s">
        <v>1201</v>
      </c>
    </row>
    <row r="10" spans="2:35" ht="12" customHeight="1">
      <c r="B10" s="499" t="s">
        <v>1202</v>
      </c>
      <c r="C10" s="500"/>
      <c r="D10" s="501" t="s">
        <v>1203</v>
      </c>
      <c r="E10" s="502">
        <v>2821729</v>
      </c>
      <c r="F10" s="502">
        <v>525945</v>
      </c>
      <c r="G10" s="502">
        <v>3711855</v>
      </c>
      <c r="H10" s="502">
        <v>626732378</v>
      </c>
      <c r="I10" s="502">
        <v>201442</v>
      </c>
      <c r="J10" s="502">
        <v>31419850</v>
      </c>
      <c r="K10" s="502">
        <v>254606</v>
      </c>
      <c r="L10" s="502">
        <v>38113100</v>
      </c>
      <c r="M10" s="502">
        <v>228063</v>
      </c>
      <c r="N10" s="502">
        <v>40760712</v>
      </c>
      <c r="O10" s="502">
        <v>369085</v>
      </c>
      <c r="P10" s="502">
        <v>58972860</v>
      </c>
      <c r="Q10" s="502">
        <v>417623</v>
      </c>
      <c r="R10" s="502">
        <v>67053780</v>
      </c>
      <c r="S10" s="502">
        <v>318407</v>
      </c>
      <c r="T10" s="502">
        <v>57303764</v>
      </c>
      <c r="U10" s="502">
        <v>351288</v>
      </c>
      <c r="V10" s="502">
        <v>61629388</v>
      </c>
      <c r="W10" s="502">
        <v>308502</v>
      </c>
      <c r="X10" s="502">
        <v>54050878</v>
      </c>
      <c r="Y10" s="502">
        <v>328131</v>
      </c>
      <c r="Z10" s="502">
        <v>53612547</v>
      </c>
      <c r="AA10" s="502">
        <v>321163</v>
      </c>
      <c r="AB10" s="502">
        <v>58162706</v>
      </c>
      <c r="AC10" s="502">
        <v>334170</v>
      </c>
      <c r="AD10" s="502">
        <v>58525604</v>
      </c>
      <c r="AE10" s="502">
        <v>279345</v>
      </c>
      <c r="AF10" s="502">
        <v>47127189</v>
      </c>
      <c r="AG10" s="503"/>
      <c r="AH10" s="474" t="s">
        <v>1200</v>
      </c>
      <c r="AI10" s="488" t="s">
        <v>1204</v>
      </c>
    </row>
    <row r="11" spans="2:35" ht="12" customHeight="1">
      <c r="B11" s="499" t="s">
        <v>1205</v>
      </c>
      <c r="C11" s="500"/>
      <c r="D11" s="501" t="s">
        <v>1206</v>
      </c>
      <c r="E11" s="502">
        <v>1051635</v>
      </c>
      <c r="F11" s="502">
        <v>140109</v>
      </c>
      <c r="G11" s="502">
        <v>817536</v>
      </c>
      <c r="H11" s="502">
        <v>100010553</v>
      </c>
      <c r="I11" s="502">
        <v>42600</v>
      </c>
      <c r="J11" s="502">
        <v>5127500</v>
      </c>
      <c r="K11" s="502">
        <v>40780</v>
      </c>
      <c r="L11" s="502">
        <v>4650700</v>
      </c>
      <c r="M11" s="502">
        <v>61890</v>
      </c>
      <c r="N11" s="502">
        <v>7527450</v>
      </c>
      <c r="O11" s="502">
        <v>39567</v>
      </c>
      <c r="P11" s="502">
        <v>4675836</v>
      </c>
      <c r="Q11" s="502">
        <v>43007</v>
      </c>
      <c r="R11" s="502">
        <v>4534017</v>
      </c>
      <c r="S11" s="502">
        <v>32570</v>
      </c>
      <c r="T11" s="502">
        <v>5488896</v>
      </c>
      <c r="U11" s="502">
        <v>33843</v>
      </c>
      <c r="V11" s="502">
        <v>6371182</v>
      </c>
      <c r="W11" s="502">
        <v>50038</v>
      </c>
      <c r="X11" s="502">
        <v>9636496</v>
      </c>
      <c r="Y11" s="502">
        <v>185153</v>
      </c>
      <c r="Z11" s="502">
        <v>17018051</v>
      </c>
      <c r="AA11" s="502">
        <v>81205</v>
      </c>
      <c r="AB11" s="502">
        <v>9402570</v>
      </c>
      <c r="AC11" s="502">
        <v>83870</v>
      </c>
      <c r="AD11" s="502">
        <v>9875850</v>
      </c>
      <c r="AE11" s="502">
        <v>123013</v>
      </c>
      <c r="AF11" s="502">
        <v>15702005</v>
      </c>
      <c r="AG11" s="503"/>
      <c r="AH11" s="474" t="s">
        <v>1207</v>
      </c>
      <c r="AI11" s="488" t="s">
        <v>1204</v>
      </c>
    </row>
    <row r="12" spans="2:35" ht="11.25" customHeight="1">
      <c r="B12" s="499" t="s">
        <v>1208</v>
      </c>
      <c r="C12" s="500"/>
      <c r="D12" s="501" t="s">
        <v>1029</v>
      </c>
      <c r="E12" s="502">
        <v>18826</v>
      </c>
      <c r="F12" s="502">
        <v>9235</v>
      </c>
      <c r="G12" s="502">
        <v>334</v>
      </c>
      <c r="H12" s="502">
        <v>150300</v>
      </c>
      <c r="I12" s="502">
        <v>0</v>
      </c>
      <c r="J12" s="502">
        <v>0</v>
      </c>
      <c r="K12" s="502">
        <v>0</v>
      </c>
      <c r="L12" s="502">
        <v>0</v>
      </c>
      <c r="M12" s="502">
        <v>334</v>
      </c>
      <c r="N12" s="502">
        <v>150300</v>
      </c>
      <c r="O12" s="502">
        <v>0</v>
      </c>
      <c r="P12" s="502">
        <v>0</v>
      </c>
      <c r="Q12" s="502">
        <v>0</v>
      </c>
      <c r="R12" s="502">
        <v>0</v>
      </c>
      <c r="S12" s="502">
        <v>0</v>
      </c>
      <c r="T12" s="502">
        <v>0</v>
      </c>
      <c r="U12" s="502">
        <v>0</v>
      </c>
      <c r="V12" s="502">
        <v>0</v>
      </c>
      <c r="W12" s="502">
        <v>0</v>
      </c>
      <c r="X12" s="502">
        <v>0</v>
      </c>
      <c r="Y12" s="502">
        <v>0</v>
      </c>
      <c r="Z12" s="502">
        <v>0</v>
      </c>
      <c r="AA12" s="502">
        <v>0</v>
      </c>
      <c r="AB12" s="502">
        <v>0</v>
      </c>
      <c r="AC12" s="502">
        <v>0</v>
      </c>
      <c r="AD12" s="502">
        <v>0</v>
      </c>
      <c r="AE12" s="502">
        <v>0</v>
      </c>
      <c r="AF12" s="502">
        <v>0</v>
      </c>
      <c r="AG12" s="503"/>
      <c r="AH12" s="474" t="s">
        <v>1209</v>
      </c>
      <c r="AI12" s="488" t="s">
        <v>1210</v>
      </c>
    </row>
    <row r="13" spans="2:35" ht="12" customHeight="1">
      <c r="B13" s="499" t="s">
        <v>1211</v>
      </c>
      <c r="C13" s="500"/>
      <c r="D13" s="501" t="s">
        <v>1212</v>
      </c>
      <c r="E13" s="502">
        <v>36665</v>
      </c>
      <c r="F13" s="502">
        <v>32062</v>
      </c>
      <c r="G13" s="502">
        <v>11650</v>
      </c>
      <c r="H13" s="502">
        <v>14267698</v>
      </c>
      <c r="I13" s="504">
        <v>231</v>
      </c>
      <c r="J13" s="502">
        <v>316000</v>
      </c>
      <c r="K13" s="504">
        <v>3283</v>
      </c>
      <c r="L13" s="502">
        <v>4077796</v>
      </c>
      <c r="M13" s="504">
        <v>4352</v>
      </c>
      <c r="N13" s="502">
        <v>5499322</v>
      </c>
      <c r="O13" s="502">
        <v>0</v>
      </c>
      <c r="P13" s="502">
        <v>0</v>
      </c>
      <c r="Q13" s="502">
        <v>675</v>
      </c>
      <c r="R13" s="502">
        <v>793044</v>
      </c>
      <c r="S13" s="502">
        <v>0</v>
      </c>
      <c r="T13" s="502">
        <v>0</v>
      </c>
      <c r="U13" s="502">
        <v>1639</v>
      </c>
      <c r="V13" s="502">
        <v>1888128</v>
      </c>
      <c r="W13" s="502">
        <v>0</v>
      </c>
      <c r="X13" s="502">
        <v>0</v>
      </c>
      <c r="Y13" s="502">
        <v>0</v>
      </c>
      <c r="Z13" s="502">
        <v>0</v>
      </c>
      <c r="AA13" s="502">
        <v>0</v>
      </c>
      <c r="AB13" s="502">
        <v>0</v>
      </c>
      <c r="AC13" s="502">
        <v>466</v>
      </c>
      <c r="AD13" s="502">
        <v>536800</v>
      </c>
      <c r="AE13" s="502">
        <v>1004</v>
      </c>
      <c r="AF13" s="502">
        <v>1156608</v>
      </c>
      <c r="AG13" s="503"/>
      <c r="AH13" s="474" t="s">
        <v>1213</v>
      </c>
      <c r="AI13" s="488" t="s">
        <v>1214</v>
      </c>
    </row>
    <row r="14" spans="2:35" ht="12" customHeight="1">
      <c r="B14" s="505"/>
      <c r="C14" s="500"/>
      <c r="D14" s="501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3"/>
      <c r="AI14" s="488"/>
    </row>
    <row r="15" spans="2:35" ht="12" customHeight="1">
      <c r="B15" s="994" t="s">
        <v>1215</v>
      </c>
      <c r="C15" s="500"/>
      <c r="D15" s="501" t="s">
        <v>1216</v>
      </c>
      <c r="E15" s="502">
        <v>617864</v>
      </c>
      <c r="F15" s="502">
        <v>26199</v>
      </c>
      <c r="G15" s="502">
        <v>54051</v>
      </c>
      <c r="H15" s="502">
        <v>28998334</v>
      </c>
      <c r="I15" s="502">
        <v>3672</v>
      </c>
      <c r="J15" s="502">
        <v>2406620</v>
      </c>
      <c r="K15" s="502">
        <v>6466</v>
      </c>
      <c r="L15" s="502">
        <v>4112660</v>
      </c>
      <c r="M15" s="502">
        <v>4340</v>
      </c>
      <c r="N15" s="502">
        <v>2793650</v>
      </c>
      <c r="O15" s="502">
        <v>5275</v>
      </c>
      <c r="P15" s="502">
        <v>3233434</v>
      </c>
      <c r="Q15" s="502">
        <v>3276</v>
      </c>
      <c r="R15" s="502">
        <v>1981910</v>
      </c>
      <c r="S15" s="502">
        <v>240</v>
      </c>
      <c r="T15" s="502">
        <v>131800</v>
      </c>
      <c r="U15" s="502">
        <v>1030</v>
      </c>
      <c r="V15" s="502">
        <v>1891500</v>
      </c>
      <c r="W15" s="502">
        <v>2930</v>
      </c>
      <c r="X15" s="502">
        <v>1517500</v>
      </c>
      <c r="Y15" s="502">
        <v>18530</v>
      </c>
      <c r="Z15" s="502">
        <v>8320900</v>
      </c>
      <c r="AA15" s="502">
        <v>1066</v>
      </c>
      <c r="AB15" s="502">
        <v>575800</v>
      </c>
      <c r="AC15" s="502">
        <v>1798</v>
      </c>
      <c r="AD15" s="502">
        <v>974150</v>
      </c>
      <c r="AE15" s="502">
        <v>5428</v>
      </c>
      <c r="AF15" s="502">
        <v>1058410</v>
      </c>
      <c r="AG15" s="503"/>
      <c r="AH15" s="474" t="s">
        <v>1217</v>
      </c>
      <c r="AI15" s="1005" t="s">
        <v>916</v>
      </c>
    </row>
    <row r="16" spans="2:35" ht="12" customHeight="1">
      <c r="B16" s="1017"/>
      <c r="C16" s="500"/>
      <c r="D16" s="501" t="s">
        <v>1218</v>
      </c>
      <c r="E16" s="502">
        <v>0</v>
      </c>
      <c r="F16" s="502">
        <v>0</v>
      </c>
      <c r="G16" s="502">
        <v>8350</v>
      </c>
      <c r="H16" s="502">
        <v>0</v>
      </c>
      <c r="I16" s="502">
        <v>0</v>
      </c>
      <c r="J16" s="502">
        <v>0</v>
      </c>
      <c r="K16" s="502">
        <v>0</v>
      </c>
      <c r="L16" s="502">
        <v>0</v>
      </c>
      <c r="M16" s="502">
        <v>0</v>
      </c>
      <c r="N16" s="502">
        <v>0</v>
      </c>
      <c r="O16" s="502">
        <v>0</v>
      </c>
      <c r="P16" s="502">
        <v>0</v>
      </c>
      <c r="Q16" s="502">
        <v>0</v>
      </c>
      <c r="R16" s="502">
        <v>0</v>
      </c>
      <c r="S16" s="502">
        <v>0</v>
      </c>
      <c r="T16" s="502">
        <v>0</v>
      </c>
      <c r="U16" s="502">
        <v>8350</v>
      </c>
      <c r="V16" s="502">
        <v>0</v>
      </c>
      <c r="W16" s="502">
        <v>0</v>
      </c>
      <c r="X16" s="502">
        <v>0</v>
      </c>
      <c r="Y16" s="502">
        <v>0</v>
      </c>
      <c r="Z16" s="502">
        <v>0</v>
      </c>
      <c r="AA16" s="502">
        <v>0</v>
      </c>
      <c r="AB16" s="502">
        <v>0</v>
      </c>
      <c r="AC16" s="502">
        <v>0</v>
      </c>
      <c r="AD16" s="502">
        <v>0</v>
      </c>
      <c r="AE16" s="502">
        <v>0</v>
      </c>
      <c r="AF16" s="502">
        <v>0</v>
      </c>
      <c r="AG16" s="503"/>
      <c r="AH16" s="474" t="s">
        <v>1219</v>
      </c>
      <c r="AI16" s="1005"/>
    </row>
    <row r="17" spans="2:35" ht="12" customHeight="1">
      <c r="B17" s="499" t="s">
        <v>1220</v>
      </c>
      <c r="C17" s="500"/>
      <c r="D17" s="501" t="s">
        <v>1221</v>
      </c>
      <c r="E17" s="502">
        <v>50</v>
      </c>
      <c r="F17" s="502">
        <v>4500</v>
      </c>
      <c r="G17" s="502">
        <v>2061</v>
      </c>
      <c r="H17" s="502">
        <v>146946557</v>
      </c>
      <c r="I17" s="502">
        <v>0</v>
      </c>
      <c r="J17" s="502">
        <v>0</v>
      </c>
      <c r="K17" s="502">
        <v>0</v>
      </c>
      <c r="L17" s="502">
        <v>0</v>
      </c>
      <c r="M17" s="502">
        <v>305</v>
      </c>
      <c r="N17" s="502">
        <v>26979659</v>
      </c>
      <c r="O17" s="502">
        <v>40</v>
      </c>
      <c r="P17" s="502">
        <v>4240114</v>
      </c>
      <c r="Q17" s="502">
        <v>5</v>
      </c>
      <c r="R17" s="502">
        <v>792000</v>
      </c>
      <c r="S17" s="502">
        <v>0</v>
      </c>
      <c r="T17" s="502">
        <v>0</v>
      </c>
      <c r="U17" s="502">
        <v>6</v>
      </c>
      <c r="V17" s="502">
        <v>752745</v>
      </c>
      <c r="W17" s="502">
        <v>132</v>
      </c>
      <c r="X17" s="502">
        <v>11880000</v>
      </c>
      <c r="Y17" s="502">
        <v>100</v>
      </c>
      <c r="Z17" s="502">
        <v>8000000</v>
      </c>
      <c r="AA17" s="502">
        <v>330</v>
      </c>
      <c r="AB17" s="502">
        <v>25077162</v>
      </c>
      <c r="AC17" s="502">
        <v>950</v>
      </c>
      <c r="AD17" s="502">
        <v>58298496</v>
      </c>
      <c r="AE17" s="502">
        <v>50</v>
      </c>
      <c r="AF17" s="502">
        <v>3584500</v>
      </c>
      <c r="AG17" s="503"/>
      <c r="AH17" s="474" t="s">
        <v>1222</v>
      </c>
      <c r="AI17" s="488" t="s">
        <v>1223</v>
      </c>
    </row>
    <row r="18" spans="2:35" ht="12" customHeight="1">
      <c r="B18" s="499" t="s">
        <v>1224</v>
      </c>
      <c r="C18" s="500"/>
      <c r="D18" s="501" t="s">
        <v>1225</v>
      </c>
      <c r="E18" s="502">
        <v>0</v>
      </c>
      <c r="F18" s="502">
        <v>0</v>
      </c>
      <c r="G18" s="502">
        <v>559</v>
      </c>
      <c r="H18" s="502">
        <v>50905559</v>
      </c>
      <c r="I18" s="502">
        <v>0</v>
      </c>
      <c r="J18" s="502">
        <v>0</v>
      </c>
      <c r="K18" s="502">
        <v>70</v>
      </c>
      <c r="L18" s="502">
        <v>6097234</v>
      </c>
      <c r="M18" s="502">
        <v>107</v>
      </c>
      <c r="N18" s="502">
        <v>8025200</v>
      </c>
      <c r="O18" s="502">
        <v>0</v>
      </c>
      <c r="P18" s="502">
        <v>0</v>
      </c>
      <c r="Q18" s="502">
        <v>0</v>
      </c>
      <c r="R18" s="502">
        <v>0</v>
      </c>
      <c r="S18" s="502">
        <v>0</v>
      </c>
      <c r="T18" s="502">
        <v>0</v>
      </c>
      <c r="U18" s="502">
        <v>0</v>
      </c>
      <c r="V18" s="502">
        <v>0</v>
      </c>
      <c r="W18" s="502">
        <v>250</v>
      </c>
      <c r="X18" s="502">
        <v>24903125</v>
      </c>
      <c r="Y18" s="502">
        <v>275</v>
      </c>
      <c r="Z18" s="502">
        <v>19221881</v>
      </c>
      <c r="AA18" s="502">
        <v>0</v>
      </c>
      <c r="AB18" s="502">
        <v>0</v>
      </c>
      <c r="AC18" s="502">
        <v>0</v>
      </c>
      <c r="AD18" s="502">
        <v>0</v>
      </c>
      <c r="AE18" s="502">
        <v>0</v>
      </c>
      <c r="AF18" s="502">
        <v>0</v>
      </c>
      <c r="AG18" s="503"/>
      <c r="AH18" s="474" t="s">
        <v>1226</v>
      </c>
      <c r="AI18" s="488" t="s">
        <v>1227</v>
      </c>
    </row>
    <row r="19" spans="2:35" ht="12" customHeight="1">
      <c r="B19" s="499" t="s">
        <v>1228</v>
      </c>
      <c r="C19" s="500"/>
      <c r="D19" s="501" t="s">
        <v>1229</v>
      </c>
      <c r="E19" s="502">
        <v>0</v>
      </c>
      <c r="F19" s="502">
        <v>0</v>
      </c>
      <c r="G19" s="502">
        <v>8</v>
      </c>
      <c r="H19" s="502">
        <v>4533679</v>
      </c>
      <c r="I19" s="502">
        <v>0</v>
      </c>
      <c r="J19" s="502">
        <v>0</v>
      </c>
      <c r="K19" s="502">
        <v>0</v>
      </c>
      <c r="L19" s="502">
        <v>0</v>
      </c>
      <c r="M19" s="502">
        <v>0</v>
      </c>
      <c r="N19" s="502">
        <v>0</v>
      </c>
      <c r="O19" s="502">
        <v>0</v>
      </c>
      <c r="P19" s="502">
        <v>0</v>
      </c>
      <c r="Q19" s="502">
        <v>0</v>
      </c>
      <c r="R19" s="502">
        <v>0</v>
      </c>
      <c r="S19" s="502">
        <v>0</v>
      </c>
      <c r="T19" s="502">
        <v>0</v>
      </c>
      <c r="U19" s="502">
        <v>0</v>
      </c>
      <c r="V19" s="502">
        <v>0</v>
      </c>
      <c r="W19" s="502">
        <v>0</v>
      </c>
      <c r="X19" s="502">
        <v>0</v>
      </c>
      <c r="Y19" s="502">
        <v>0</v>
      </c>
      <c r="Z19" s="502">
        <v>0</v>
      </c>
      <c r="AA19" s="502">
        <v>5</v>
      </c>
      <c r="AB19" s="502">
        <v>2820347</v>
      </c>
      <c r="AC19" s="502">
        <v>3</v>
      </c>
      <c r="AD19" s="502">
        <v>1713332</v>
      </c>
      <c r="AE19" s="502">
        <v>0</v>
      </c>
      <c r="AF19" s="502">
        <v>0</v>
      </c>
      <c r="AG19" s="503"/>
      <c r="AH19" s="474" t="s">
        <v>1226</v>
      </c>
      <c r="AI19" s="488" t="s">
        <v>804</v>
      </c>
    </row>
    <row r="20" spans="2:35" ht="12" customHeight="1">
      <c r="B20" s="499"/>
      <c r="C20" s="500"/>
      <c r="D20" s="501"/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502"/>
      <c r="AA20" s="502"/>
      <c r="AB20" s="502"/>
      <c r="AC20" s="502"/>
      <c r="AD20" s="502"/>
      <c r="AE20" s="502"/>
      <c r="AF20" s="502"/>
      <c r="AG20" s="503"/>
      <c r="AI20" s="488"/>
    </row>
    <row r="21" spans="2:35" ht="12" customHeight="1">
      <c r="B21" s="499" t="s">
        <v>1230</v>
      </c>
      <c r="C21" s="500"/>
      <c r="D21" s="501" t="s">
        <v>1231</v>
      </c>
      <c r="E21" s="1010">
        <v>46328</v>
      </c>
      <c r="F21" s="1012">
        <v>344805</v>
      </c>
      <c r="G21" s="502">
        <v>3195</v>
      </c>
      <c r="H21" s="502">
        <v>39949136</v>
      </c>
      <c r="I21" s="502">
        <v>102</v>
      </c>
      <c r="J21" s="502">
        <v>1399305</v>
      </c>
      <c r="K21" s="502">
        <v>560</v>
      </c>
      <c r="L21" s="502">
        <v>6971600</v>
      </c>
      <c r="M21" s="502">
        <v>291</v>
      </c>
      <c r="N21" s="502">
        <v>4139781</v>
      </c>
      <c r="O21" s="502">
        <v>438</v>
      </c>
      <c r="P21" s="502">
        <v>5449503</v>
      </c>
      <c r="Q21" s="502">
        <v>675</v>
      </c>
      <c r="R21" s="502">
        <v>8087444</v>
      </c>
      <c r="S21" s="502">
        <v>508</v>
      </c>
      <c r="T21" s="502">
        <v>6304805</v>
      </c>
      <c r="U21" s="502">
        <v>3</v>
      </c>
      <c r="V21" s="502">
        <v>44600</v>
      </c>
      <c r="W21" s="502">
        <v>87</v>
      </c>
      <c r="X21" s="502">
        <v>929493</v>
      </c>
      <c r="Y21" s="502">
        <v>22</v>
      </c>
      <c r="Z21" s="502">
        <v>256450</v>
      </c>
      <c r="AA21" s="502">
        <v>208</v>
      </c>
      <c r="AB21" s="502">
        <v>2476500</v>
      </c>
      <c r="AC21" s="502">
        <v>176</v>
      </c>
      <c r="AD21" s="502">
        <v>2322655</v>
      </c>
      <c r="AE21" s="502">
        <v>125</v>
      </c>
      <c r="AF21" s="502">
        <v>1567000</v>
      </c>
      <c r="AG21" s="503"/>
      <c r="AH21" s="474" t="s">
        <v>1232</v>
      </c>
      <c r="AI21" s="1005" t="s">
        <v>804</v>
      </c>
    </row>
    <row r="22" spans="2:35" ht="12" customHeight="1">
      <c r="B22" s="499" t="s">
        <v>1233</v>
      </c>
      <c r="C22" s="500"/>
      <c r="D22" s="501" t="s">
        <v>1234</v>
      </c>
      <c r="E22" s="1010"/>
      <c r="F22" s="1012"/>
      <c r="G22" s="502">
        <v>26990</v>
      </c>
      <c r="H22" s="502">
        <v>182315096</v>
      </c>
      <c r="I22" s="502">
        <v>3187</v>
      </c>
      <c r="J22" s="502">
        <v>17654992</v>
      </c>
      <c r="K22" s="502">
        <v>2934</v>
      </c>
      <c r="L22" s="502">
        <v>20292233</v>
      </c>
      <c r="M22" s="502">
        <v>1115</v>
      </c>
      <c r="N22" s="502">
        <v>8643640</v>
      </c>
      <c r="O22" s="502">
        <v>960</v>
      </c>
      <c r="P22" s="502">
        <v>8950830</v>
      </c>
      <c r="Q22" s="502">
        <v>1286</v>
      </c>
      <c r="R22" s="502">
        <v>9842591</v>
      </c>
      <c r="S22" s="502">
        <v>1270</v>
      </c>
      <c r="T22" s="502">
        <v>12258762</v>
      </c>
      <c r="U22" s="502">
        <v>3454</v>
      </c>
      <c r="V22" s="502">
        <v>20578700</v>
      </c>
      <c r="W22" s="502">
        <v>663</v>
      </c>
      <c r="X22" s="502">
        <v>4748568</v>
      </c>
      <c r="Y22" s="502">
        <v>1884</v>
      </c>
      <c r="Z22" s="502">
        <v>12017000</v>
      </c>
      <c r="AA22" s="502">
        <v>3790</v>
      </c>
      <c r="AB22" s="502">
        <v>23667495</v>
      </c>
      <c r="AC22" s="502">
        <v>3700</v>
      </c>
      <c r="AD22" s="502">
        <v>25701365</v>
      </c>
      <c r="AE22" s="502">
        <v>2747</v>
      </c>
      <c r="AF22" s="502">
        <v>17958920</v>
      </c>
      <c r="AG22" s="503"/>
      <c r="AH22" s="474" t="s">
        <v>1235</v>
      </c>
      <c r="AI22" s="1005"/>
    </row>
    <row r="23" spans="2:35" ht="12" customHeight="1">
      <c r="B23" s="499" t="s">
        <v>1236</v>
      </c>
      <c r="C23" s="500"/>
      <c r="D23" s="501" t="s">
        <v>1237</v>
      </c>
      <c r="E23" s="1011"/>
      <c r="F23" s="1013"/>
      <c r="G23" s="502">
        <v>6760</v>
      </c>
      <c r="H23" s="502">
        <v>15643115</v>
      </c>
      <c r="I23" s="502">
        <v>1250</v>
      </c>
      <c r="J23" s="502">
        <v>2767112</v>
      </c>
      <c r="K23" s="502">
        <v>800</v>
      </c>
      <c r="L23" s="502">
        <v>920000</v>
      </c>
      <c r="M23" s="502">
        <v>3409</v>
      </c>
      <c r="N23" s="502">
        <v>9353333</v>
      </c>
      <c r="O23" s="502">
        <v>0</v>
      </c>
      <c r="P23" s="502">
        <v>0</v>
      </c>
      <c r="Q23" s="502">
        <v>333</v>
      </c>
      <c r="R23" s="502">
        <v>599400</v>
      </c>
      <c r="S23" s="502">
        <v>358</v>
      </c>
      <c r="T23" s="502">
        <v>764400</v>
      </c>
      <c r="U23" s="502">
        <v>0</v>
      </c>
      <c r="V23" s="502">
        <v>0</v>
      </c>
      <c r="W23" s="502">
        <v>510</v>
      </c>
      <c r="X23" s="502">
        <v>927750</v>
      </c>
      <c r="Y23" s="502">
        <v>0</v>
      </c>
      <c r="Z23" s="502">
        <v>0</v>
      </c>
      <c r="AA23" s="502">
        <v>0</v>
      </c>
      <c r="AB23" s="502">
        <v>0</v>
      </c>
      <c r="AC23" s="502">
        <v>0</v>
      </c>
      <c r="AD23" s="502">
        <v>0</v>
      </c>
      <c r="AE23" s="502">
        <v>100</v>
      </c>
      <c r="AF23" s="502">
        <v>311120</v>
      </c>
      <c r="AG23" s="503"/>
      <c r="AH23" s="474" t="s">
        <v>1238</v>
      </c>
      <c r="AI23" s="1006"/>
    </row>
    <row r="24" spans="2:35" ht="12" customHeight="1">
      <c r="B24" s="499" t="s">
        <v>1239</v>
      </c>
      <c r="C24" s="500"/>
      <c r="D24" s="501" t="s">
        <v>1240</v>
      </c>
      <c r="E24" s="502">
        <v>4726</v>
      </c>
      <c r="F24" s="502">
        <v>3330</v>
      </c>
      <c r="G24" s="502">
        <v>250</v>
      </c>
      <c r="H24" s="502">
        <v>210000</v>
      </c>
      <c r="I24" s="502">
        <v>250</v>
      </c>
      <c r="J24" s="502">
        <v>210000</v>
      </c>
      <c r="K24" s="502">
        <v>0</v>
      </c>
      <c r="L24" s="502">
        <v>0</v>
      </c>
      <c r="M24" s="502">
        <v>0</v>
      </c>
      <c r="N24" s="502">
        <v>0</v>
      </c>
      <c r="O24" s="502">
        <v>0</v>
      </c>
      <c r="P24" s="502">
        <v>0</v>
      </c>
      <c r="Q24" s="502">
        <v>0</v>
      </c>
      <c r="R24" s="502">
        <v>0</v>
      </c>
      <c r="S24" s="502">
        <v>0</v>
      </c>
      <c r="T24" s="502">
        <v>0</v>
      </c>
      <c r="U24" s="502">
        <v>0</v>
      </c>
      <c r="V24" s="502">
        <v>0</v>
      </c>
      <c r="W24" s="502">
        <v>0</v>
      </c>
      <c r="X24" s="502">
        <v>0</v>
      </c>
      <c r="Y24" s="502">
        <v>0</v>
      </c>
      <c r="Z24" s="502">
        <v>0</v>
      </c>
      <c r="AA24" s="502">
        <v>0</v>
      </c>
      <c r="AB24" s="502">
        <v>0</v>
      </c>
      <c r="AC24" s="502">
        <v>0</v>
      </c>
      <c r="AD24" s="502">
        <v>0</v>
      </c>
      <c r="AE24" s="502">
        <v>0</v>
      </c>
      <c r="AF24" s="502">
        <v>0</v>
      </c>
      <c r="AG24" s="503"/>
      <c r="AH24" s="474" t="s">
        <v>1213</v>
      </c>
      <c r="AI24" s="488" t="s">
        <v>804</v>
      </c>
    </row>
    <row r="25" spans="2:35" ht="12" customHeight="1">
      <c r="B25" s="499" t="s">
        <v>1241</v>
      </c>
      <c r="C25" s="500"/>
      <c r="D25" s="501" t="s">
        <v>1242</v>
      </c>
      <c r="E25" s="502">
        <v>400</v>
      </c>
      <c r="F25" s="502">
        <v>37</v>
      </c>
      <c r="G25" s="502">
        <v>119</v>
      </c>
      <c r="H25" s="502">
        <v>238000</v>
      </c>
      <c r="I25" s="502">
        <v>0</v>
      </c>
      <c r="J25" s="502">
        <v>0</v>
      </c>
      <c r="K25" s="502">
        <v>0</v>
      </c>
      <c r="L25" s="502">
        <v>0</v>
      </c>
      <c r="M25" s="502">
        <v>0</v>
      </c>
      <c r="N25" s="502">
        <v>0</v>
      </c>
      <c r="O25" s="502">
        <v>0</v>
      </c>
      <c r="P25" s="502">
        <v>0</v>
      </c>
      <c r="Q25" s="506">
        <v>0</v>
      </c>
      <c r="R25" s="502">
        <v>0</v>
      </c>
      <c r="S25" s="502">
        <v>0</v>
      </c>
      <c r="T25" s="502">
        <v>0</v>
      </c>
      <c r="U25" s="502">
        <v>119</v>
      </c>
      <c r="V25" s="502">
        <v>238000</v>
      </c>
      <c r="W25" s="502">
        <v>0</v>
      </c>
      <c r="X25" s="502">
        <v>0</v>
      </c>
      <c r="Y25" s="502">
        <v>0</v>
      </c>
      <c r="Z25" s="502">
        <v>0</v>
      </c>
      <c r="AA25" s="502">
        <v>0</v>
      </c>
      <c r="AB25" s="502">
        <v>0</v>
      </c>
      <c r="AC25" s="502">
        <v>0</v>
      </c>
      <c r="AD25" s="502">
        <v>0</v>
      </c>
      <c r="AE25" s="502">
        <v>0</v>
      </c>
      <c r="AF25" s="502">
        <v>0</v>
      </c>
      <c r="AG25" s="503"/>
      <c r="AH25" s="474" t="s">
        <v>1213</v>
      </c>
      <c r="AI25" s="488" t="s">
        <v>1243</v>
      </c>
    </row>
    <row r="26" spans="2:35" ht="12" customHeight="1">
      <c r="B26" s="499"/>
      <c r="C26" s="500"/>
      <c r="D26" s="501"/>
      <c r="E26" s="502"/>
      <c r="F26" s="502"/>
      <c r="G26" s="502"/>
      <c r="H26" s="502"/>
      <c r="I26" s="502"/>
      <c r="J26" s="502"/>
      <c r="K26" s="502"/>
      <c r="L26" s="502"/>
      <c r="M26" s="502"/>
      <c r="N26" s="502"/>
      <c r="O26" s="502"/>
      <c r="P26" s="502"/>
      <c r="Q26" s="506"/>
      <c r="R26" s="502"/>
      <c r="S26" s="502"/>
      <c r="T26" s="502"/>
      <c r="U26" s="502"/>
      <c r="V26" s="502"/>
      <c r="W26" s="502"/>
      <c r="X26" s="502"/>
      <c r="Y26" s="502"/>
      <c r="Z26" s="502"/>
      <c r="AA26" s="502"/>
      <c r="AB26" s="502"/>
      <c r="AC26" s="502"/>
      <c r="AD26" s="502"/>
      <c r="AE26" s="502"/>
      <c r="AF26" s="502"/>
      <c r="AG26" s="503"/>
      <c r="AI26" s="488"/>
    </row>
    <row r="27" spans="2:35" ht="12" customHeight="1">
      <c r="B27" s="499" t="s">
        <v>1244</v>
      </c>
      <c r="C27" s="500"/>
      <c r="D27" s="501" t="s">
        <v>1231</v>
      </c>
      <c r="E27" s="502">
        <v>0</v>
      </c>
      <c r="F27" s="502">
        <v>0</v>
      </c>
      <c r="G27" s="502">
        <v>15</v>
      </c>
      <c r="H27" s="502">
        <v>450000</v>
      </c>
      <c r="I27" s="502">
        <v>10</v>
      </c>
      <c r="J27" s="502">
        <v>300000</v>
      </c>
      <c r="K27" s="502">
        <v>5</v>
      </c>
      <c r="L27" s="502">
        <v>150000</v>
      </c>
      <c r="M27" s="502">
        <v>0</v>
      </c>
      <c r="N27" s="502">
        <v>0</v>
      </c>
      <c r="O27" s="502">
        <v>0</v>
      </c>
      <c r="P27" s="502">
        <v>0</v>
      </c>
      <c r="Q27" s="502">
        <v>0</v>
      </c>
      <c r="R27" s="502">
        <v>0</v>
      </c>
      <c r="S27" s="502">
        <v>0</v>
      </c>
      <c r="T27" s="502">
        <v>0</v>
      </c>
      <c r="U27" s="502">
        <v>0</v>
      </c>
      <c r="V27" s="502">
        <v>0</v>
      </c>
      <c r="W27" s="502">
        <v>0</v>
      </c>
      <c r="X27" s="502">
        <v>0</v>
      </c>
      <c r="Y27" s="502">
        <v>0</v>
      </c>
      <c r="Z27" s="502">
        <v>0</v>
      </c>
      <c r="AA27" s="502">
        <v>0</v>
      </c>
      <c r="AB27" s="502">
        <v>0</v>
      </c>
      <c r="AC27" s="502">
        <v>0</v>
      </c>
      <c r="AD27" s="502">
        <v>0</v>
      </c>
      <c r="AE27" s="502">
        <v>0</v>
      </c>
      <c r="AF27" s="502">
        <v>0</v>
      </c>
      <c r="AG27" s="503"/>
      <c r="AH27" s="474" t="s">
        <v>1245</v>
      </c>
      <c r="AI27" s="488" t="s">
        <v>1246</v>
      </c>
    </row>
    <row r="28" spans="2:35" ht="12" customHeight="1">
      <c r="B28" s="499" t="s">
        <v>1247</v>
      </c>
      <c r="C28" s="500"/>
      <c r="D28" s="501" t="s">
        <v>1029</v>
      </c>
      <c r="E28" s="502">
        <v>0</v>
      </c>
      <c r="F28" s="502">
        <v>0</v>
      </c>
      <c r="G28" s="502">
        <v>5</v>
      </c>
      <c r="H28" s="502">
        <v>38500</v>
      </c>
      <c r="I28" s="502">
        <v>0</v>
      </c>
      <c r="J28" s="502">
        <v>0</v>
      </c>
      <c r="K28" s="502">
        <v>0</v>
      </c>
      <c r="L28" s="502">
        <v>0</v>
      </c>
      <c r="M28" s="502">
        <v>0</v>
      </c>
      <c r="N28" s="502">
        <v>0</v>
      </c>
      <c r="O28" s="502">
        <v>0</v>
      </c>
      <c r="P28" s="502">
        <v>0</v>
      </c>
      <c r="Q28" s="502">
        <v>5</v>
      </c>
      <c r="R28" s="502">
        <v>38500</v>
      </c>
      <c r="S28" s="502">
        <v>0</v>
      </c>
      <c r="T28" s="502">
        <v>0</v>
      </c>
      <c r="U28" s="502">
        <v>0</v>
      </c>
      <c r="V28" s="502">
        <v>0</v>
      </c>
      <c r="W28" s="502">
        <v>0</v>
      </c>
      <c r="X28" s="502">
        <v>0</v>
      </c>
      <c r="Y28" s="502">
        <v>0</v>
      </c>
      <c r="Z28" s="502">
        <v>0</v>
      </c>
      <c r="AA28" s="502">
        <v>0</v>
      </c>
      <c r="AB28" s="502">
        <v>0</v>
      </c>
      <c r="AC28" s="502">
        <v>0</v>
      </c>
      <c r="AD28" s="502">
        <v>0</v>
      </c>
      <c r="AE28" s="502">
        <v>0</v>
      </c>
      <c r="AF28" s="502">
        <v>0</v>
      </c>
      <c r="AG28" s="503"/>
      <c r="AH28" s="474" t="s">
        <v>1209</v>
      </c>
      <c r="AI28" s="488" t="s">
        <v>806</v>
      </c>
    </row>
    <row r="29" spans="2:35" ht="12" customHeight="1">
      <c r="B29" s="499" t="s">
        <v>349</v>
      </c>
      <c r="C29" s="500"/>
      <c r="D29" s="501" t="s">
        <v>1237</v>
      </c>
      <c r="E29" s="502">
        <v>0</v>
      </c>
      <c r="F29" s="502">
        <v>0</v>
      </c>
      <c r="G29" s="502">
        <v>72</v>
      </c>
      <c r="H29" s="502">
        <v>40680</v>
      </c>
      <c r="I29" s="502">
        <v>0</v>
      </c>
      <c r="J29" s="502">
        <v>0</v>
      </c>
      <c r="K29" s="502">
        <v>0</v>
      </c>
      <c r="L29" s="502">
        <v>0</v>
      </c>
      <c r="M29" s="502">
        <v>0</v>
      </c>
      <c r="N29" s="502">
        <v>0</v>
      </c>
      <c r="O29" s="502">
        <v>0</v>
      </c>
      <c r="P29" s="502">
        <v>0</v>
      </c>
      <c r="Q29" s="502">
        <v>0</v>
      </c>
      <c r="R29" s="502">
        <v>0</v>
      </c>
      <c r="S29" s="502">
        <v>0</v>
      </c>
      <c r="T29" s="502">
        <v>0</v>
      </c>
      <c r="U29" s="502">
        <v>72</v>
      </c>
      <c r="V29" s="502">
        <v>40680</v>
      </c>
      <c r="W29" s="502">
        <v>0</v>
      </c>
      <c r="X29" s="502">
        <v>0</v>
      </c>
      <c r="Y29" s="502">
        <v>0</v>
      </c>
      <c r="Z29" s="502">
        <v>0</v>
      </c>
      <c r="AA29" s="502">
        <v>0</v>
      </c>
      <c r="AB29" s="502">
        <v>0</v>
      </c>
      <c r="AC29" s="502">
        <v>0</v>
      </c>
      <c r="AD29" s="502">
        <v>0</v>
      </c>
      <c r="AE29" s="502">
        <v>0</v>
      </c>
      <c r="AF29" s="502">
        <v>0</v>
      </c>
      <c r="AG29" s="503"/>
      <c r="AH29" s="474" t="s">
        <v>350</v>
      </c>
      <c r="AI29" s="488" t="s">
        <v>1246</v>
      </c>
    </row>
    <row r="30" spans="2:35" ht="12" customHeight="1">
      <c r="B30" s="499" t="s">
        <v>351</v>
      </c>
      <c r="C30" s="500"/>
      <c r="D30" s="501" t="s">
        <v>352</v>
      </c>
      <c r="E30" s="502">
        <v>0</v>
      </c>
      <c r="F30" s="502">
        <v>0</v>
      </c>
      <c r="G30" s="502">
        <v>12</v>
      </c>
      <c r="H30" s="502">
        <v>17400</v>
      </c>
      <c r="I30" s="502">
        <v>0</v>
      </c>
      <c r="J30" s="502">
        <v>0</v>
      </c>
      <c r="K30" s="502">
        <v>0</v>
      </c>
      <c r="L30" s="502">
        <v>0</v>
      </c>
      <c r="M30" s="502">
        <v>0</v>
      </c>
      <c r="N30" s="502">
        <v>0</v>
      </c>
      <c r="O30" s="502">
        <v>0</v>
      </c>
      <c r="P30" s="502">
        <v>0</v>
      </c>
      <c r="Q30" s="502">
        <v>0</v>
      </c>
      <c r="R30" s="502">
        <v>0</v>
      </c>
      <c r="S30" s="502">
        <v>0</v>
      </c>
      <c r="T30" s="502">
        <v>0</v>
      </c>
      <c r="U30" s="502">
        <v>12</v>
      </c>
      <c r="V30" s="502">
        <v>17400</v>
      </c>
      <c r="W30" s="502">
        <v>0</v>
      </c>
      <c r="X30" s="502">
        <v>0</v>
      </c>
      <c r="Y30" s="502">
        <v>0</v>
      </c>
      <c r="Z30" s="502">
        <v>0</v>
      </c>
      <c r="AA30" s="502">
        <v>0</v>
      </c>
      <c r="AB30" s="502">
        <v>0</v>
      </c>
      <c r="AC30" s="502">
        <v>0</v>
      </c>
      <c r="AD30" s="502">
        <v>0</v>
      </c>
      <c r="AE30" s="502">
        <v>0</v>
      </c>
      <c r="AF30" s="502">
        <v>0</v>
      </c>
      <c r="AG30" s="503"/>
      <c r="AH30" s="474" t="s">
        <v>353</v>
      </c>
      <c r="AI30" s="488" t="s">
        <v>1246</v>
      </c>
    </row>
    <row r="31" spans="2:35" ht="12" customHeight="1">
      <c r="B31" s="499" t="s">
        <v>354</v>
      </c>
      <c r="C31" s="500"/>
      <c r="D31" s="501" t="s">
        <v>352</v>
      </c>
      <c r="E31" s="502">
        <v>0</v>
      </c>
      <c r="F31" s="502">
        <v>0</v>
      </c>
      <c r="G31" s="502">
        <v>12</v>
      </c>
      <c r="H31" s="502">
        <v>8040</v>
      </c>
      <c r="I31" s="502">
        <v>0</v>
      </c>
      <c r="J31" s="502">
        <v>0</v>
      </c>
      <c r="K31" s="502">
        <v>0</v>
      </c>
      <c r="L31" s="502">
        <v>0</v>
      </c>
      <c r="M31" s="502">
        <v>0</v>
      </c>
      <c r="N31" s="502">
        <v>0</v>
      </c>
      <c r="O31" s="502">
        <v>0</v>
      </c>
      <c r="P31" s="502">
        <v>0</v>
      </c>
      <c r="Q31" s="502">
        <v>0</v>
      </c>
      <c r="R31" s="502">
        <v>0</v>
      </c>
      <c r="S31" s="502">
        <v>0</v>
      </c>
      <c r="T31" s="502">
        <v>0</v>
      </c>
      <c r="U31" s="502">
        <v>12</v>
      </c>
      <c r="V31" s="502">
        <v>8040</v>
      </c>
      <c r="W31" s="502">
        <v>0</v>
      </c>
      <c r="X31" s="502">
        <v>0</v>
      </c>
      <c r="Y31" s="502">
        <v>0</v>
      </c>
      <c r="Z31" s="502">
        <v>0</v>
      </c>
      <c r="AA31" s="502">
        <v>0</v>
      </c>
      <c r="AB31" s="502">
        <v>0</v>
      </c>
      <c r="AC31" s="502">
        <v>0</v>
      </c>
      <c r="AD31" s="502">
        <v>0</v>
      </c>
      <c r="AE31" s="502">
        <v>0</v>
      </c>
      <c r="AF31" s="502">
        <v>0</v>
      </c>
      <c r="AG31" s="503"/>
      <c r="AH31" s="474" t="s">
        <v>1213</v>
      </c>
      <c r="AI31" s="488" t="s">
        <v>1246</v>
      </c>
    </row>
    <row r="32" spans="2:35" ht="12" customHeight="1">
      <c r="B32" s="499"/>
      <c r="C32" s="500"/>
      <c r="D32" s="501"/>
      <c r="E32" s="502"/>
      <c r="F32" s="502"/>
      <c r="G32" s="502"/>
      <c r="H32" s="502"/>
      <c r="I32" s="502"/>
      <c r="J32" s="502"/>
      <c r="K32" s="502"/>
      <c r="L32" s="502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2"/>
      <c r="Y32" s="502"/>
      <c r="Z32" s="502"/>
      <c r="AA32" s="502"/>
      <c r="AB32" s="502"/>
      <c r="AC32" s="502"/>
      <c r="AD32" s="502"/>
      <c r="AE32" s="502"/>
      <c r="AF32" s="502"/>
      <c r="AG32" s="503"/>
      <c r="AH32" s="507"/>
      <c r="AI32" s="488"/>
    </row>
    <row r="33" spans="2:35" ht="12" customHeight="1">
      <c r="B33" s="499" t="s">
        <v>355</v>
      </c>
      <c r="C33" s="500"/>
      <c r="D33" s="501" t="s">
        <v>1216</v>
      </c>
      <c r="E33" s="502">
        <v>0</v>
      </c>
      <c r="F33" s="502">
        <v>0</v>
      </c>
      <c r="G33" s="502">
        <v>2000</v>
      </c>
      <c r="H33" s="502">
        <v>1620000</v>
      </c>
      <c r="I33" s="502">
        <v>0</v>
      </c>
      <c r="J33" s="502">
        <v>0</v>
      </c>
      <c r="K33" s="502">
        <v>0</v>
      </c>
      <c r="L33" s="502">
        <v>0</v>
      </c>
      <c r="M33" s="502">
        <v>0</v>
      </c>
      <c r="N33" s="502">
        <v>0</v>
      </c>
      <c r="O33" s="502">
        <v>0</v>
      </c>
      <c r="P33" s="502">
        <v>0</v>
      </c>
      <c r="Q33" s="502">
        <v>0</v>
      </c>
      <c r="R33" s="502">
        <v>0</v>
      </c>
      <c r="S33" s="502">
        <v>0</v>
      </c>
      <c r="T33" s="502">
        <v>0</v>
      </c>
      <c r="U33" s="502">
        <v>0</v>
      </c>
      <c r="V33" s="502">
        <v>0</v>
      </c>
      <c r="W33" s="502">
        <v>0</v>
      </c>
      <c r="X33" s="502">
        <v>0</v>
      </c>
      <c r="Y33" s="502">
        <v>2000</v>
      </c>
      <c r="Z33" s="502">
        <v>1620000</v>
      </c>
      <c r="AA33" s="502">
        <v>0</v>
      </c>
      <c r="AB33" s="502">
        <v>0</v>
      </c>
      <c r="AC33" s="502">
        <v>0</v>
      </c>
      <c r="AD33" s="502">
        <v>0</v>
      </c>
      <c r="AE33" s="502">
        <v>0</v>
      </c>
      <c r="AF33" s="502">
        <v>0</v>
      </c>
      <c r="AG33" s="503"/>
      <c r="AH33" s="507" t="s">
        <v>1213</v>
      </c>
      <c r="AI33" s="488" t="s">
        <v>804</v>
      </c>
    </row>
    <row r="34" spans="2:35" ht="12" customHeight="1">
      <c r="B34" s="499" t="s">
        <v>356</v>
      </c>
      <c r="C34" s="500"/>
      <c r="D34" s="501" t="s">
        <v>357</v>
      </c>
      <c r="E34" s="502">
        <v>45180</v>
      </c>
      <c r="F34" s="502">
        <v>973</v>
      </c>
      <c r="G34" s="502">
        <v>7200</v>
      </c>
      <c r="H34" s="502">
        <v>128160</v>
      </c>
      <c r="I34" s="502">
        <v>0</v>
      </c>
      <c r="J34" s="502">
        <v>0</v>
      </c>
      <c r="K34" s="502">
        <v>0</v>
      </c>
      <c r="L34" s="502">
        <v>0</v>
      </c>
      <c r="M34" s="502">
        <v>0</v>
      </c>
      <c r="N34" s="502">
        <v>0</v>
      </c>
      <c r="O34" s="502">
        <v>0</v>
      </c>
      <c r="P34" s="502">
        <v>0</v>
      </c>
      <c r="Q34" s="502">
        <v>0</v>
      </c>
      <c r="R34" s="502">
        <v>0</v>
      </c>
      <c r="S34" s="502">
        <v>7200</v>
      </c>
      <c r="T34" s="502">
        <v>128160</v>
      </c>
      <c r="U34" s="502">
        <v>0</v>
      </c>
      <c r="V34" s="502">
        <v>0</v>
      </c>
      <c r="W34" s="502">
        <v>0</v>
      </c>
      <c r="X34" s="502">
        <v>0</v>
      </c>
      <c r="Y34" s="502">
        <v>0</v>
      </c>
      <c r="Z34" s="502">
        <v>0</v>
      </c>
      <c r="AA34" s="502">
        <v>0</v>
      </c>
      <c r="AB34" s="502">
        <v>0</v>
      </c>
      <c r="AC34" s="502">
        <v>0</v>
      </c>
      <c r="AD34" s="502">
        <v>0</v>
      </c>
      <c r="AE34" s="502">
        <v>0</v>
      </c>
      <c r="AF34" s="502">
        <v>0</v>
      </c>
      <c r="AG34" s="503"/>
      <c r="AH34" s="474" t="s">
        <v>358</v>
      </c>
      <c r="AI34" s="488" t="s">
        <v>807</v>
      </c>
    </row>
    <row r="35" spans="2:35" ht="12" customHeight="1">
      <c r="B35" s="499" t="s">
        <v>359</v>
      </c>
      <c r="C35" s="500"/>
      <c r="D35" s="501" t="s">
        <v>1087</v>
      </c>
      <c r="E35" s="502">
        <v>43</v>
      </c>
      <c r="F35" s="502">
        <v>7404</v>
      </c>
      <c r="G35" s="502">
        <v>21300</v>
      </c>
      <c r="H35" s="502">
        <v>3512093</v>
      </c>
      <c r="I35" s="502">
        <v>21300</v>
      </c>
      <c r="J35" s="502">
        <v>3512093</v>
      </c>
      <c r="K35" s="502">
        <v>0</v>
      </c>
      <c r="L35" s="502">
        <v>0</v>
      </c>
      <c r="M35" s="502">
        <v>0</v>
      </c>
      <c r="N35" s="502">
        <v>0</v>
      </c>
      <c r="O35" s="502">
        <v>0</v>
      </c>
      <c r="P35" s="502">
        <v>0</v>
      </c>
      <c r="Q35" s="502">
        <v>0</v>
      </c>
      <c r="R35" s="502">
        <v>0</v>
      </c>
      <c r="S35" s="502">
        <v>0</v>
      </c>
      <c r="T35" s="502">
        <v>0</v>
      </c>
      <c r="U35" s="502">
        <v>0</v>
      </c>
      <c r="V35" s="502">
        <v>0</v>
      </c>
      <c r="W35" s="502">
        <v>0</v>
      </c>
      <c r="X35" s="502">
        <v>0</v>
      </c>
      <c r="Y35" s="502">
        <v>0</v>
      </c>
      <c r="Z35" s="502">
        <v>0</v>
      </c>
      <c r="AA35" s="502">
        <v>0</v>
      </c>
      <c r="AB35" s="502">
        <v>0</v>
      </c>
      <c r="AC35" s="502">
        <v>0</v>
      </c>
      <c r="AD35" s="502">
        <v>0</v>
      </c>
      <c r="AE35" s="502">
        <v>0</v>
      </c>
      <c r="AF35" s="502">
        <v>0</v>
      </c>
      <c r="AG35" s="503"/>
      <c r="AH35" s="474" t="s">
        <v>360</v>
      </c>
      <c r="AI35" s="488" t="s">
        <v>804</v>
      </c>
    </row>
    <row r="36" spans="2:35" ht="12" customHeight="1">
      <c r="B36" s="499" t="s">
        <v>361</v>
      </c>
      <c r="C36" s="500"/>
      <c r="D36" s="501" t="s">
        <v>1234</v>
      </c>
      <c r="E36" s="502">
        <v>0</v>
      </c>
      <c r="F36" s="502">
        <v>0</v>
      </c>
      <c r="G36" s="502">
        <v>70000</v>
      </c>
      <c r="H36" s="502">
        <v>11296000</v>
      </c>
      <c r="I36" s="502">
        <v>0</v>
      </c>
      <c r="J36" s="502">
        <v>0</v>
      </c>
      <c r="K36" s="502">
        <v>0</v>
      </c>
      <c r="L36" s="502">
        <v>0</v>
      </c>
      <c r="M36" s="502">
        <v>0</v>
      </c>
      <c r="N36" s="502">
        <v>0</v>
      </c>
      <c r="O36" s="502">
        <v>10080</v>
      </c>
      <c r="P36" s="502">
        <v>1653120</v>
      </c>
      <c r="Q36" s="502">
        <v>19920</v>
      </c>
      <c r="R36" s="502">
        <v>3266880</v>
      </c>
      <c r="S36" s="502">
        <v>0</v>
      </c>
      <c r="T36" s="502">
        <v>0</v>
      </c>
      <c r="U36" s="502">
        <v>30000</v>
      </c>
      <c r="V36" s="502">
        <v>4926000</v>
      </c>
      <c r="W36" s="502">
        <v>0</v>
      </c>
      <c r="X36" s="502">
        <v>0</v>
      </c>
      <c r="Y36" s="502">
        <v>0</v>
      </c>
      <c r="Z36" s="502">
        <v>0</v>
      </c>
      <c r="AA36" s="502">
        <v>0</v>
      </c>
      <c r="AB36" s="502">
        <v>0</v>
      </c>
      <c r="AC36" s="502">
        <v>0</v>
      </c>
      <c r="AD36" s="502">
        <v>0</v>
      </c>
      <c r="AE36" s="502">
        <v>10000</v>
      </c>
      <c r="AF36" s="502">
        <v>1450000</v>
      </c>
      <c r="AG36" s="503"/>
      <c r="AH36" s="507" t="s">
        <v>362</v>
      </c>
      <c r="AI36" s="488" t="s">
        <v>807</v>
      </c>
    </row>
    <row r="37" spans="2:35" ht="12" customHeight="1">
      <c r="B37" s="499" t="s">
        <v>363</v>
      </c>
      <c r="C37" s="500"/>
      <c r="D37" s="501" t="s">
        <v>1029</v>
      </c>
      <c r="E37" s="502">
        <v>20</v>
      </c>
      <c r="F37" s="502">
        <v>2900</v>
      </c>
      <c r="G37" s="502">
        <v>30000</v>
      </c>
      <c r="H37" s="502">
        <v>3150000</v>
      </c>
      <c r="I37" s="502">
        <v>0</v>
      </c>
      <c r="J37" s="502">
        <v>0</v>
      </c>
      <c r="K37" s="502">
        <v>0</v>
      </c>
      <c r="L37" s="502">
        <v>0</v>
      </c>
      <c r="M37" s="502">
        <v>0</v>
      </c>
      <c r="N37" s="502">
        <v>0</v>
      </c>
      <c r="O37" s="502">
        <v>0</v>
      </c>
      <c r="P37" s="502">
        <v>0</v>
      </c>
      <c r="Q37" s="502">
        <v>17640</v>
      </c>
      <c r="R37" s="502">
        <v>1852200</v>
      </c>
      <c r="S37" s="502">
        <v>12360</v>
      </c>
      <c r="T37" s="502">
        <v>1297800</v>
      </c>
      <c r="U37" s="502">
        <v>0</v>
      </c>
      <c r="V37" s="502">
        <v>0</v>
      </c>
      <c r="W37" s="502">
        <v>0</v>
      </c>
      <c r="X37" s="502">
        <v>0</v>
      </c>
      <c r="Y37" s="502">
        <v>0</v>
      </c>
      <c r="Z37" s="502">
        <v>0</v>
      </c>
      <c r="AA37" s="502">
        <v>0</v>
      </c>
      <c r="AB37" s="502">
        <v>0</v>
      </c>
      <c r="AC37" s="502">
        <v>0</v>
      </c>
      <c r="AD37" s="502">
        <v>0</v>
      </c>
      <c r="AE37" s="502">
        <v>0</v>
      </c>
      <c r="AF37" s="502">
        <v>0</v>
      </c>
      <c r="AG37" s="503"/>
      <c r="AH37" s="507" t="s">
        <v>364</v>
      </c>
      <c r="AI37" s="488" t="s">
        <v>807</v>
      </c>
    </row>
    <row r="38" spans="2:35" ht="12" customHeight="1">
      <c r="B38" s="499"/>
      <c r="C38" s="500"/>
      <c r="D38" s="501"/>
      <c r="E38" s="502"/>
      <c r="F38" s="502"/>
      <c r="G38" s="502"/>
      <c r="H38" s="502"/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2"/>
      <c r="AA38" s="502"/>
      <c r="AB38" s="502"/>
      <c r="AC38" s="502"/>
      <c r="AD38" s="502"/>
      <c r="AE38" s="502"/>
      <c r="AF38" s="502"/>
      <c r="AG38" s="503"/>
      <c r="AI38" s="488"/>
    </row>
    <row r="39" spans="2:35" ht="12" customHeight="1">
      <c r="B39" s="499" t="s">
        <v>365</v>
      </c>
      <c r="C39" s="500"/>
      <c r="D39" s="501" t="s">
        <v>366</v>
      </c>
      <c r="E39" s="502">
        <v>5000</v>
      </c>
      <c r="F39" s="502">
        <v>125</v>
      </c>
      <c r="G39" s="502">
        <v>11500</v>
      </c>
      <c r="H39" s="502">
        <v>517500</v>
      </c>
      <c r="I39" s="502">
        <v>0</v>
      </c>
      <c r="J39" s="502">
        <v>0</v>
      </c>
      <c r="K39" s="502">
        <v>11500</v>
      </c>
      <c r="L39" s="502">
        <v>517500</v>
      </c>
      <c r="M39" s="502">
        <v>0</v>
      </c>
      <c r="N39" s="502">
        <v>0</v>
      </c>
      <c r="O39" s="502">
        <v>0</v>
      </c>
      <c r="P39" s="502">
        <v>0</v>
      </c>
      <c r="Q39" s="502">
        <v>0</v>
      </c>
      <c r="R39" s="502">
        <v>0</v>
      </c>
      <c r="S39" s="502">
        <v>0</v>
      </c>
      <c r="T39" s="502">
        <v>0</v>
      </c>
      <c r="U39" s="502">
        <v>0</v>
      </c>
      <c r="V39" s="502">
        <v>0</v>
      </c>
      <c r="W39" s="502">
        <v>0</v>
      </c>
      <c r="X39" s="502">
        <v>0</v>
      </c>
      <c r="Y39" s="502">
        <v>0</v>
      </c>
      <c r="Z39" s="502">
        <v>0</v>
      </c>
      <c r="AA39" s="502">
        <v>0</v>
      </c>
      <c r="AB39" s="502">
        <v>0</v>
      </c>
      <c r="AC39" s="502">
        <v>0</v>
      </c>
      <c r="AD39" s="502">
        <v>0</v>
      </c>
      <c r="AE39" s="502">
        <v>0</v>
      </c>
      <c r="AF39" s="502">
        <v>0</v>
      </c>
      <c r="AG39" s="503"/>
      <c r="AH39" s="474" t="s">
        <v>367</v>
      </c>
      <c r="AI39" s="488" t="s">
        <v>893</v>
      </c>
    </row>
    <row r="40" spans="2:35" ht="12" customHeight="1">
      <c r="B40" s="499" t="s">
        <v>368</v>
      </c>
      <c r="C40" s="500"/>
      <c r="D40" s="501" t="s">
        <v>1221</v>
      </c>
      <c r="E40" s="502">
        <v>0</v>
      </c>
      <c r="F40" s="502">
        <v>0</v>
      </c>
      <c r="G40" s="502">
        <v>525</v>
      </c>
      <c r="H40" s="502">
        <v>18597888</v>
      </c>
      <c r="I40" s="502">
        <v>0</v>
      </c>
      <c r="J40" s="502">
        <v>0</v>
      </c>
      <c r="K40" s="502">
        <v>0</v>
      </c>
      <c r="L40" s="502">
        <v>0</v>
      </c>
      <c r="M40" s="502">
        <v>0</v>
      </c>
      <c r="N40" s="502">
        <v>0</v>
      </c>
      <c r="O40" s="502">
        <v>0</v>
      </c>
      <c r="P40" s="502">
        <v>0</v>
      </c>
      <c r="Q40" s="502">
        <v>0</v>
      </c>
      <c r="R40" s="502">
        <v>0</v>
      </c>
      <c r="S40" s="502">
        <v>0</v>
      </c>
      <c r="T40" s="502">
        <v>0</v>
      </c>
      <c r="U40" s="502">
        <v>0</v>
      </c>
      <c r="V40" s="502">
        <v>0</v>
      </c>
      <c r="W40" s="502">
        <v>0</v>
      </c>
      <c r="X40" s="502">
        <v>0</v>
      </c>
      <c r="Y40" s="502">
        <v>0</v>
      </c>
      <c r="Z40" s="502">
        <v>0</v>
      </c>
      <c r="AA40" s="502">
        <v>0</v>
      </c>
      <c r="AB40" s="502">
        <v>0</v>
      </c>
      <c r="AC40" s="502">
        <v>0</v>
      </c>
      <c r="AD40" s="502">
        <v>0</v>
      </c>
      <c r="AE40" s="502">
        <v>525</v>
      </c>
      <c r="AF40" s="502">
        <v>18597888</v>
      </c>
      <c r="AG40" s="503"/>
      <c r="AH40" s="474" t="s">
        <v>369</v>
      </c>
      <c r="AI40" s="488" t="s">
        <v>370</v>
      </c>
    </row>
    <row r="41" spans="2:35" ht="12" customHeight="1">
      <c r="B41" s="499" t="s">
        <v>371</v>
      </c>
      <c r="C41" s="500"/>
      <c r="D41" s="501" t="s">
        <v>372</v>
      </c>
      <c r="E41" s="502">
        <v>0</v>
      </c>
      <c r="F41" s="502">
        <v>0</v>
      </c>
      <c r="G41" s="502">
        <v>20</v>
      </c>
      <c r="H41" s="502">
        <v>70000</v>
      </c>
      <c r="I41" s="502">
        <v>0</v>
      </c>
      <c r="J41" s="502">
        <v>0</v>
      </c>
      <c r="K41" s="502">
        <v>0</v>
      </c>
      <c r="L41" s="502">
        <v>0</v>
      </c>
      <c r="M41" s="502">
        <v>0</v>
      </c>
      <c r="N41" s="502">
        <v>0</v>
      </c>
      <c r="O41" s="502">
        <v>0</v>
      </c>
      <c r="P41" s="502">
        <v>0</v>
      </c>
      <c r="Q41" s="502">
        <v>0</v>
      </c>
      <c r="R41" s="502">
        <v>0</v>
      </c>
      <c r="S41" s="502">
        <v>0</v>
      </c>
      <c r="T41" s="502">
        <v>0</v>
      </c>
      <c r="U41" s="502">
        <v>0</v>
      </c>
      <c r="V41" s="502">
        <v>0</v>
      </c>
      <c r="W41" s="502">
        <v>0</v>
      </c>
      <c r="X41" s="502">
        <v>0</v>
      </c>
      <c r="Y41" s="502">
        <v>0</v>
      </c>
      <c r="Z41" s="502">
        <v>0</v>
      </c>
      <c r="AA41" s="502">
        <v>20</v>
      </c>
      <c r="AB41" s="502">
        <v>70000</v>
      </c>
      <c r="AC41" s="502">
        <v>0</v>
      </c>
      <c r="AD41" s="502">
        <v>0</v>
      </c>
      <c r="AE41" s="502">
        <v>0</v>
      </c>
      <c r="AF41" s="502">
        <v>0</v>
      </c>
      <c r="AG41" s="503"/>
      <c r="AH41" s="474" t="s">
        <v>373</v>
      </c>
      <c r="AI41" s="488" t="s">
        <v>806</v>
      </c>
    </row>
    <row r="42" spans="2:35" ht="12" customHeight="1">
      <c r="B42" s="994" t="s">
        <v>374</v>
      </c>
      <c r="C42" s="500"/>
      <c r="D42" s="501" t="s">
        <v>1234</v>
      </c>
      <c r="E42" s="502">
        <v>0</v>
      </c>
      <c r="F42" s="502">
        <v>0</v>
      </c>
      <c r="G42" s="502">
        <v>1482</v>
      </c>
      <c r="H42" s="502">
        <v>7870323</v>
      </c>
      <c r="I42" s="502">
        <v>0</v>
      </c>
      <c r="J42" s="502">
        <v>0</v>
      </c>
      <c r="K42" s="502">
        <v>0</v>
      </c>
      <c r="L42" s="502">
        <v>0</v>
      </c>
      <c r="M42" s="502">
        <v>0</v>
      </c>
      <c r="N42" s="502">
        <v>0</v>
      </c>
      <c r="O42" s="502">
        <v>0</v>
      </c>
      <c r="P42" s="502">
        <v>0</v>
      </c>
      <c r="Q42" s="502">
        <v>0</v>
      </c>
      <c r="R42" s="502">
        <v>0</v>
      </c>
      <c r="S42" s="502">
        <v>0</v>
      </c>
      <c r="T42" s="502">
        <v>0</v>
      </c>
      <c r="U42" s="502">
        <v>255</v>
      </c>
      <c r="V42" s="502">
        <v>1155150</v>
      </c>
      <c r="W42" s="502">
        <v>321</v>
      </c>
      <c r="X42" s="502">
        <v>1418160</v>
      </c>
      <c r="Y42" s="502">
        <v>299</v>
      </c>
      <c r="Z42" s="502">
        <v>2172247</v>
      </c>
      <c r="AA42" s="502">
        <v>127</v>
      </c>
      <c r="AB42" s="502">
        <v>383972</v>
      </c>
      <c r="AC42" s="502">
        <v>429</v>
      </c>
      <c r="AD42" s="502">
        <v>2515206</v>
      </c>
      <c r="AE42" s="502">
        <v>51</v>
      </c>
      <c r="AF42" s="502">
        <v>225588</v>
      </c>
      <c r="AG42" s="503"/>
      <c r="AH42" s="998" t="s">
        <v>375</v>
      </c>
      <c r="AI42" s="1005" t="s">
        <v>806</v>
      </c>
    </row>
    <row r="43" spans="2:35" ht="12" customHeight="1">
      <c r="B43" s="994"/>
      <c r="C43" s="500"/>
      <c r="D43" s="501" t="s">
        <v>376</v>
      </c>
      <c r="E43" s="502">
        <v>0</v>
      </c>
      <c r="F43" s="502">
        <v>0</v>
      </c>
      <c r="G43" s="502">
        <v>90000</v>
      </c>
      <c r="H43" s="502">
        <v>0</v>
      </c>
      <c r="I43" s="502">
        <v>0</v>
      </c>
      <c r="J43" s="502">
        <v>0</v>
      </c>
      <c r="K43" s="502">
        <v>0</v>
      </c>
      <c r="L43" s="502">
        <v>0</v>
      </c>
      <c r="M43" s="502">
        <v>0</v>
      </c>
      <c r="N43" s="502">
        <v>0</v>
      </c>
      <c r="O43" s="502">
        <v>0</v>
      </c>
      <c r="P43" s="502">
        <v>0</v>
      </c>
      <c r="Q43" s="502">
        <v>0</v>
      </c>
      <c r="R43" s="502">
        <v>0</v>
      </c>
      <c r="S43" s="502">
        <v>0</v>
      </c>
      <c r="T43" s="502">
        <v>0</v>
      </c>
      <c r="U43" s="502">
        <v>0</v>
      </c>
      <c r="V43" s="502">
        <v>0</v>
      </c>
      <c r="W43" s="502">
        <v>0</v>
      </c>
      <c r="X43" s="502">
        <v>0</v>
      </c>
      <c r="Y43" s="502">
        <v>90000</v>
      </c>
      <c r="Z43" s="502">
        <v>0</v>
      </c>
      <c r="AA43" s="502">
        <v>0</v>
      </c>
      <c r="AB43" s="502">
        <v>0</v>
      </c>
      <c r="AC43" s="502">
        <v>0</v>
      </c>
      <c r="AD43" s="502">
        <v>0</v>
      </c>
      <c r="AE43" s="502">
        <v>0</v>
      </c>
      <c r="AF43" s="502">
        <v>0</v>
      </c>
      <c r="AG43" s="503"/>
      <c r="AH43" s="998"/>
      <c r="AI43" s="1005"/>
    </row>
    <row r="44" spans="2:35" ht="12" customHeight="1">
      <c r="B44" s="499"/>
      <c r="C44" s="500"/>
      <c r="D44" s="501"/>
      <c r="E44" s="502"/>
      <c r="F44" s="502"/>
      <c r="G44" s="502"/>
      <c r="H44" s="502"/>
      <c r="I44" s="502"/>
      <c r="J44" s="502"/>
      <c r="K44" s="502"/>
      <c r="L44" s="502"/>
      <c r="M44" s="502"/>
      <c r="N44" s="502"/>
      <c r="O44" s="502"/>
      <c r="P44" s="502"/>
      <c r="Q44" s="502"/>
      <c r="R44" s="502"/>
      <c r="S44" s="502"/>
      <c r="T44" s="502"/>
      <c r="U44" s="502">
        <v>0</v>
      </c>
      <c r="V44" s="502"/>
      <c r="W44" s="502"/>
      <c r="X44" s="502"/>
      <c r="Y44" s="502"/>
      <c r="Z44" s="502"/>
      <c r="AA44" s="502"/>
      <c r="AB44" s="502"/>
      <c r="AC44" s="502"/>
      <c r="AD44" s="502"/>
      <c r="AE44" s="502"/>
      <c r="AF44" s="502"/>
      <c r="AG44" s="503"/>
      <c r="AI44" s="488"/>
    </row>
    <row r="45" spans="2:35" ht="12" customHeight="1">
      <c r="B45" s="499" t="s">
        <v>377</v>
      </c>
      <c r="C45" s="500"/>
      <c r="D45" s="501" t="s">
        <v>378</v>
      </c>
      <c r="E45" s="502">
        <v>726616</v>
      </c>
      <c r="F45" s="502">
        <v>69359</v>
      </c>
      <c r="G45" s="502">
        <v>168829</v>
      </c>
      <c r="H45" s="502">
        <v>10225717</v>
      </c>
      <c r="I45" s="502">
        <v>8292</v>
      </c>
      <c r="J45" s="502">
        <v>791289</v>
      </c>
      <c r="K45" s="502">
        <v>36526</v>
      </c>
      <c r="L45" s="502">
        <v>2416546</v>
      </c>
      <c r="M45" s="502">
        <v>19166</v>
      </c>
      <c r="N45" s="502">
        <v>1944217</v>
      </c>
      <c r="O45" s="502">
        <v>0</v>
      </c>
      <c r="P45" s="502">
        <v>0</v>
      </c>
      <c r="Q45" s="502">
        <v>0</v>
      </c>
      <c r="R45" s="502">
        <v>0</v>
      </c>
      <c r="S45" s="502">
        <v>0</v>
      </c>
      <c r="T45" s="502">
        <v>0</v>
      </c>
      <c r="U45" s="502">
        <v>0</v>
      </c>
      <c r="V45" s="502">
        <v>0</v>
      </c>
      <c r="W45" s="502">
        <v>0</v>
      </c>
      <c r="X45" s="502">
        <v>0</v>
      </c>
      <c r="Y45" s="502">
        <v>0</v>
      </c>
      <c r="Z45" s="502">
        <v>0</v>
      </c>
      <c r="AA45" s="502">
        <v>0</v>
      </c>
      <c r="AB45" s="502">
        <v>0</v>
      </c>
      <c r="AC45" s="502">
        <v>69160</v>
      </c>
      <c r="AD45" s="502">
        <v>3065750</v>
      </c>
      <c r="AE45" s="502">
        <v>35685</v>
      </c>
      <c r="AF45" s="502">
        <v>2007915</v>
      </c>
      <c r="AG45" s="503"/>
      <c r="AH45" s="474" t="s">
        <v>379</v>
      </c>
      <c r="AI45" s="488" t="s">
        <v>804</v>
      </c>
    </row>
    <row r="46" spans="2:35" ht="12" customHeight="1">
      <c r="B46" s="499" t="s">
        <v>380</v>
      </c>
      <c r="C46" s="500"/>
      <c r="D46" s="501" t="s">
        <v>381</v>
      </c>
      <c r="E46" s="502">
        <v>226792</v>
      </c>
      <c r="F46" s="502">
        <v>3829</v>
      </c>
      <c r="G46" s="502">
        <v>270100</v>
      </c>
      <c r="H46" s="502">
        <v>1829542</v>
      </c>
      <c r="I46" s="508">
        <v>18000</v>
      </c>
      <c r="J46" s="502">
        <v>230000</v>
      </c>
      <c r="K46" s="506">
        <v>0</v>
      </c>
      <c r="L46" s="502">
        <v>0</v>
      </c>
      <c r="M46" s="502">
        <v>114000</v>
      </c>
      <c r="N46" s="502">
        <v>1151075</v>
      </c>
      <c r="O46" s="502">
        <v>30300</v>
      </c>
      <c r="P46" s="502">
        <v>367467</v>
      </c>
      <c r="Q46" s="502">
        <v>600</v>
      </c>
      <c r="R46" s="502">
        <v>9000</v>
      </c>
      <c r="S46" s="502">
        <v>0</v>
      </c>
      <c r="T46" s="502">
        <v>0</v>
      </c>
      <c r="U46" s="502">
        <v>0</v>
      </c>
      <c r="V46" s="502">
        <v>0</v>
      </c>
      <c r="W46" s="502">
        <v>0</v>
      </c>
      <c r="X46" s="502">
        <v>0</v>
      </c>
      <c r="Y46" s="502">
        <v>7200</v>
      </c>
      <c r="Z46" s="502">
        <v>72000</v>
      </c>
      <c r="AA46" s="502">
        <v>0</v>
      </c>
      <c r="AB46" s="502">
        <v>0</v>
      </c>
      <c r="AC46" s="502">
        <v>0</v>
      </c>
      <c r="AD46" s="502">
        <v>0</v>
      </c>
      <c r="AE46" s="502">
        <v>0</v>
      </c>
      <c r="AF46" s="502">
        <v>0</v>
      </c>
      <c r="AG46" s="503"/>
      <c r="AH46" s="474" t="s">
        <v>382</v>
      </c>
      <c r="AI46" s="488" t="s">
        <v>808</v>
      </c>
    </row>
    <row r="47" spans="2:35" ht="12" customHeight="1">
      <c r="B47" s="499" t="s">
        <v>383</v>
      </c>
      <c r="C47" s="500"/>
      <c r="D47" s="501" t="s">
        <v>357</v>
      </c>
      <c r="E47" s="502">
        <v>0</v>
      </c>
      <c r="F47" s="502">
        <v>0</v>
      </c>
      <c r="G47" s="502">
        <v>498</v>
      </c>
      <c r="H47" s="502">
        <v>206360</v>
      </c>
      <c r="I47" s="502">
        <v>0</v>
      </c>
      <c r="J47" s="502">
        <v>0</v>
      </c>
      <c r="K47" s="502">
        <v>0</v>
      </c>
      <c r="L47" s="502">
        <v>0</v>
      </c>
      <c r="M47" s="502">
        <v>0</v>
      </c>
      <c r="N47" s="502">
        <v>0</v>
      </c>
      <c r="O47" s="502">
        <v>0</v>
      </c>
      <c r="P47" s="502">
        <v>0</v>
      </c>
      <c r="Q47" s="502">
        <v>498</v>
      </c>
      <c r="R47" s="502">
        <v>206360</v>
      </c>
      <c r="S47" s="502">
        <v>0</v>
      </c>
      <c r="T47" s="502">
        <v>0</v>
      </c>
      <c r="U47" s="502">
        <v>0</v>
      </c>
      <c r="V47" s="502">
        <v>0</v>
      </c>
      <c r="W47" s="502">
        <v>0</v>
      </c>
      <c r="X47" s="502">
        <v>0</v>
      </c>
      <c r="Y47" s="502">
        <v>0</v>
      </c>
      <c r="Z47" s="502">
        <v>0</v>
      </c>
      <c r="AA47" s="502">
        <v>0</v>
      </c>
      <c r="AB47" s="502">
        <v>0</v>
      </c>
      <c r="AC47" s="502">
        <v>0</v>
      </c>
      <c r="AD47" s="502">
        <v>0</v>
      </c>
      <c r="AE47" s="502">
        <v>0</v>
      </c>
      <c r="AF47" s="502">
        <v>0</v>
      </c>
      <c r="AG47" s="503"/>
      <c r="AH47" s="474" t="s">
        <v>1209</v>
      </c>
      <c r="AI47" s="488" t="s">
        <v>893</v>
      </c>
    </row>
    <row r="48" spans="2:35" ht="12" customHeight="1">
      <c r="B48" s="499" t="s">
        <v>384</v>
      </c>
      <c r="C48" s="500"/>
      <c r="D48" s="501" t="s">
        <v>378</v>
      </c>
      <c r="E48" s="502">
        <v>167568</v>
      </c>
      <c r="F48" s="502">
        <v>22576</v>
      </c>
      <c r="G48" s="502">
        <v>223799</v>
      </c>
      <c r="H48" s="502">
        <v>30899465</v>
      </c>
      <c r="I48" s="502">
        <v>20140</v>
      </c>
      <c r="J48" s="502">
        <v>2916840</v>
      </c>
      <c r="K48" s="502">
        <v>16588</v>
      </c>
      <c r="L48" s="502">
        <v>2512455</v>
      </c>
      <c r="M48" s="502">
        <v>12248</v>
      </c>
      <c r="N48" s="502">
        <v>1592234</v>
      </c>
      <c r="O48" s="502">
        <v>22640</v>
      </c>
      <c r="P48" s="502">
        <v>3406782</v>
      </c>
      <c r="Q48" s="502">
        <v>8500</v>
      </c>
      <c r="R48" s="502">
        <v>1148810</v>
      </c>
      <c r="S48" s="502">
        <v>30100</v>
      </c>
      <c r="T48" s="502">
        <v>4253695</v>
      </c>
      <c r="U48" s="502">
        <v>15000</v>
      </c>
      <c r="V48" s="502">
        <v>1845950</v>
      </c>
      <c r="W48" s="502">
        <v>15404</v>
      </c>
      <c r="X48" s="502">
        <v>2206945</v>
      </c>
      <c r="Y48" s="502">
        <v>21096</v>
      </c>
      <c r="Z48" s="502">
        <v>2726222</v>
      </c>
      <c r="AA48" s="502">
        <v>19316</v>
      </c>
      <c r="AB48" s="502">
        <v>2440244</v>
      </c>
      <c r="AC48" s="502">
        <v>14876</v>
      </c>
      <c r="AD48" s="502">
        <v>2104758</v>
      </c>
      <c r="AE48" s="502">
        <v>27891</v>
      </c>
      <c r="AF48" s="502">
        <v>3744530</v>
      </c>
      <c r="AG48" s="503"/>
      <c r="AH48" s="474" t="s">
        <v>385</v>
      </c>
      <c r="AI48" s="488" t="s">
        <v>806</v>
      </c>
    </row>
    <row r="49" spans="2:35" ht="12" customHeight="1">
      <c r="B49" s="994" t="s">
        <v>386</v>
      </c>
      <c r="C49" s="500"/>
      <c r="D49" s="501" t="s">
        <v>387</v>
      </c>
      <c r="E49" s="502">
        <v>27789</v>
      </c>
      <c r="F49" s="502">
        <v>17467</v>
      </c>
      <c r="G49" s="502">
        <v>9440</v>
      </c>
      <c r="H49" s="502">
        <v>5338413</v>
      </c>
      <c r="I49" s="502">
        <v>1752</v>
      </c>
      <c r="J49" s="502">
        <v>967923</v>
      </c>
      <c r="K49" s="502">
        <v>1958</v>
      </c>
      <c r="L49" s="502">
        <v>744080</v>
      </c>
      <c r="M49" s="502">
        <v>844</v>
      </c>
      <c r="N49" s="502">
        <v>512370</v>
      </c>
      <c r="O49" s="502">
        <v>1080</v>
      </c>
      <c r="P49" s="502">
        <v>1240260</v>
      </c>
      <c r="Q49" s="502">
        <v>406</v>
      </c>
      <c r="R49" s="502">
        <v>339450</v>
      </c>
      <c r="S49" s="502">
        <v>271</v>
      </c>
      <c r="T49" s="502">
        <v>247250</v>
      </c>
      <c r="U49" s="502">
        <v>859</v>
      </c>
      <c r="V49" s="502">
        <v>456780</v>
      </c>
      <c r="W49" s="502">
        <v>756</v>
      </c>
      <c r="X49" s="502">
        <v>394188</v>
      </c>
      <c r="Y49" s="502">
        <v>1514</v>
      </c>
      <c r="Z49" s="502">
        <v>436112</v>
      </c>
      <c r="AA49" s="502">
        <v>0</v>
      </c>
      <c r="AB49" s="502">
        <v>0</v>
      </c>
      <c r="AC49" s="502">
        <v>0</v>
      </c>
      <c r="AD49" s="502">
        <v>0</v>
      </c>
      <c r="AE49" s="502">
        <v>0</v>
      </c>
      <c r="AF49" s="502">
        <v>0</v>
      </c>
      <c r="AG49" s="503"/>
      <c r="AH49" s="474" t="s">
        <v>388</v>
      </c>
      <c r="AI49" s="488" t="s">
        <v>806</v>
      </c>
    </row>
    <row r="50" spans="2:35" ht="12" customHeight="1">
      <c r="B50" s="994"/>
      <c r="C50" s="500"/>
      <c r="D50" s="501" t="s">
        <v>1237</v>
      </c>
      <c r="E50" s="502">
        <v>0</v>
      </c>
      <c r="F50" s="502">
        <v>0</v>
      </c>
      <c r="G50" s="508">
        <v>1504250</v>
      </c>
      <c r="H50" s="502">
        <v>0</v>
      </c>
      <c r="I50" s="502">
        <v>0</v>
      </c>
      <c r="J50" s="502">
        <v>0</v>
      </c>
      <c r="K50" s="502">
        <v>2000</v>
      </c>
      <c r="L50" s="502">
        <v>0</v>
      </c>
      <c r="M50" s="502">
        <v>200000</v>
      </c>
      <c r="N50" s="502">
        <v>0</v>
      </c>
      <c r="O50" s="502">
        <v>800000</v>
      </c>
      <c r="P50" s="502">
        <v>0</v>
      </c>
      <c r="Q50" s="502">
        <v>500000</v>
      </c>
      <c r="R50" s="502">
        <v>0</v>
      </c>
      <c r="S50" s="502">
        <v>2250</v>
      </c>
      <c r="T50" s="502">
        <v>0</v>
      </c>
      <c r="U50" s="502">
        <v>0</v>
      </c>
      <c r="V50" s="502">
        <v>0</v>
      </c>
      <c r="W50" s="502">
        <v>0</v>
      </c>
      <c r="X50" s="502">
        <v>0</v>
      </c>
      <c r="Y50" s="502">
        <v>0</v>
      </c>
      <c r="Z50" s="502">
        <v>0</v>
      </c>
      <c r="AA50" s="506">
        <v>0</v>
      </c>
      <c r="AB50" s="502">
        <v>0</v>
      </c>
      <c r="AC50" s="502">
        <v>0</v>
      </c>
      <c r="AD50" s="502">
        <v>0</v>
      </c>
      <c r="AE50" s="502">
        <v>0</v>
      </c>
      <c r="AF50" s="502"/>
      <c r="AG50" s="503"/>
      <c r="AI50" s="488"/>
    </row>
    <row r="51" spans="2:35" ht="12" customHeight="1">
      <c r="B51" s="499"/>
      <c r="C51" s="500"/>
      <c r="D51" s="501"/>
      <c r="E51" s="502"/>
      <c r="F51" s="502"/>
      <c r="G51" s="506"/>
      <c r="H51" s="502"/>
      <c r="I51" s="502"/>
      <c r="J51" s="502"/>
      <c r="K51" s="502"/>
      <c r="L51" s="502"/>
      <c r="M51" s="502"/>
      <c r="N51" s="502"/>
      <c r="O51" s="502"/>
      <c r="P51" s="502"/>
      <c r="Q51" s="502"/>
      <c r="R51" s="502"/>
      <c r="S51" s="502"/>
      <c r="T51" s="502"/>
      <c r="U51" s="502"/>
      <c r="V51" s="502"/>
      <c r="W51" s="502"/>
      <c r="X51" s="502"/>
      <c r="Y51" s="502"/>
      <c r="Z51" s="502"/>
      <c r="AA51" s="506"/>
      <c r="AB51" s="502"/>
      <c r="AC51" s="502"/>
      <c r="AD51" s="502"/>
      <c r="AE51" s="502"/>
      <c r="AF51" s="502"/>
      <c r="AG51" s="503"/>
      <c r="AI51" s="488"/>
    </row>
    <row r="52" spans="2:35" ht="12" customHeight="1">
      <c r="B52" s="499" t="s">
        <v>389</v>
      </c>
      <c r="C52" s="500"/>
      <c r="D52" s="501" t="s">
        <v>387</v>
      </c>
      <c r="E52" s="502">
        <v>750</v>
      </c>
      <c r="F52" s="502">
        <v>443</v>
      </c>
      <c r="G52" s="509">
        <v>643</v>
      </c>
      <c r="H52" s="502">
        <v>402400</v>
      </c>
      <c r="I52" s="502">
        <v>0</v>
      </c>
      <c r="J52" s="502">
        <v>0</v>
      </c>
      <c r="K52" s="502">
        <v>0</v>
      </c>
      <c r="L52" s="502">
        <v>0</v>
      </c>
      <c r="M52" s="502">
        <v>130</v>
      </c>
      <c r="N52" s="502">
        <v>79000</v>
      </c>
      <c r="O52" s="502">
        <v>200</v>
      </c>
      <c r="P52" s="502">
        <v>156000</v>
      </c>
      <c r="Q52" s="502">
        <v>300</v>
      </c>
      <c r="R52" s="502">
        <v>157000</v>
      </c>
      <c r="S52" s="502">
        <v>0</v>
      </c>
      <c r="T52" s="502">
        <v>0</v>
      </c>
      <c r="U52" s="509">
        <v>10</v>
      </c>
      <c r="V52" s="502">
        <v>8000</v>
      </c>
      <c r="W52" s="502">
        <v>3</v>
      </c>
      <c r="X52" s="502">
        <v>2400</v>
      </c>
      <c r="Y52" s="502">
        <v>0</v>
      </c>
      <c r="Z52" s="502">
        <v>0</v>
      </c>
      <c r="AA52" s="502">
        <v>0</v>
      </c>
      <c r="AB52" s="502">
        <v>0</v>
      </c>
      <c r="AC52" s="502">
        <v>0</v>
      </c>
      <c r="AD52" s="502">
        <v>0</v>
      </c>
      <c r="AE52" s="502">
        <v>0</v>
      </c>
      <c r="AF52" s="502">
        <v>0</v>
      </c>
      <c r="AG52" s="503"/>
      <c r="AH52" s="474" t="s">
        <v>1213</v>
      </c>
      <c r="AI52" s="488" t="s">
        <v>806</v>
      </c>
    </row>
    <row r="53" spans="2:35" ht="12" customHeight="1">
      <c r="B53" s="499" t="s">
        <v>390</v>
      </c>
      <c r="C53" s="500"/>
      <c r="D53" s="501" t="s">
        <v>1234</v>
      </c>
      <c r="E53" s="502">
        <v>0</v>
      </c>
      <c r="F53" s="502">
        <v>0</v>
      </c>
      <c r="G53" s="502">
        <v>1416</v>
      </c>
      <c r="H53" s="502">
        <v>1380380</v>
      </c>
      <c r="I53" s="502">
        <v>25</v>
      </c>
      <c r="J53" s="502">
        <v>24600</v>
      </c>
      <c r="K53" s="502">
        <v>75</v>
      </c>
      <c r="L53" s="502">
        <v>73500</v>
      </c>
      <c r="M53" s="502">
        <v>590</v>
      </c>
      <c r="N53" s="502">
        <v>578200</v>
      </c>
      <c r="O53" s="502">
        <v>647</v>
      </c>
      <c r="P53" s="502">
        <v>642460</v>
      </c>
      <c r="Q53" s="502">
        <v>0</v>
      </c>
      <c r="R53" s="502">
        <v>0</v>
      </c>
      <c r="S53" s="502">
        <v>62</v>
      </c>
      <c r="T53" s="502">
        <v>48360</v>
      </c>
      <c r="U53" s="502">
        <v>17</v>
      </c>
      <c r="V53" s="502">
        <v>13260</v>
      </c>
      <c r="W53" s="502">
        <v>0</v>
      </c>
      <c r="X53" s="502">
        <v>0</v>
      </c>
      <c r="Y53" s="502">
        <v>0</v>
      </c>
      <c r="Z53" s="502">
        <v>0</v>
      </c>
      <c r="AA53" s="502">
        <v>0</v>
      </c>
      <c r="AB53" s="502">
        <v>0</v>
      </c>
      <c r="AC53" s="502">
        <v>0</v>
      </c>
      <c r="AD53" s="502">
        <v>0</v>
      </c>
      <c r="AE53" s="502">
        <v>0</v>
      </c>
      <c r="AF53" s="502">
        <v>0</v>
      </c>
      <c r="AG53" s="503"/>
      <c r="AH53" s="474" t="s">
        <v>1213</v>
      </c>
      <c r="AI53" s="488" t="s">
        <v>806</v>
      </c>
    </row>
    <row r="54" spans="2:35" ht="12" customHeight="1">
      <c r="B54" s="499" t="s">
        <v>391</v>
      </c>
      <c r="C54" s="500"/>
      <c r="D54" s="501" t="s">
        <v>1029</v>
      </c>
      <c r="E54" s="502">
        <v>0</v>
      </c>
      <c r="F54" s="502">
        <v>0</v>
      </c>
      <c r="G54" s="502">
        <v>158</v>
      </c>
      <c r="H54" s="502">
        <v>193750</v>
      </c>
      <c r="I54" s="502">
        <v>0</v>
      </c>
      <c r="J54" s="502">
        <v>0</v>
      </c>
      <c r="K54" s="502">
        <v>0</v>
      </c>
      <c r="L54" s="502">
        <v>0</v>
      </c>
      <c r="M54" s="502">
        <v>83</v>
      </c>
      <c r="N54" s="502">
        <v>137500</v>
      </c>
      <c r="O54" s="502">
        <v>50</v>
      </c>
      <c r="P54" s="502">
        <v>37500</v>
      </c>
      <c r="Q54" s="502">
        <v>25</v>
      </c>
      <c r="R54" s="502">
        <v>18750</v>
      </c>
      <c r="S54" s="502">
        <v>0</v>
      </c>
      <c r="T54" s="502">
        <v>0</v>
      </c>
      <c r="U54" s="502">
        <v>0</v>
      </c>
      <c r="V54" s="502">
        <v>0</v>
      </c>
      <c r="W54" s="502">
        <v>0</v>
      </c>
      <c r="X54" s="502">
        <v>0</v>
      </c>
      <c r="Y54" s="502">
        <v>0</v>
      </c>
      <c r="Z54" s="502">
        <v>0</v>
      </c>
      <c r="AA54" s="502">
        <v>0</v>
      </c>
      <c r="AB54" s="502">
        <v>0</v>
      </c>
      <c r="AC54" s="502">
        <v>0</v>
      </c>
      <c r="AD54" s="502">
        <v>0</v>
      </c>
      <c r="AE54" s="502">
        <v>0</v>
      </c>
      <c r="AF54" s="502">
        <v>0</v>
      </c>
      <c r="AG54" s="503"/>
      <c r="AH54" s="474" t="s">
        <v>1213</v>
      </c>
      <c r="AI54" s="488" t="s">
        <v>806</v>
      </c>
    </row>
    <row r="55" spans="2:35" ht="12" customHeight="1">
      <c r="B55" s="499" t="s">
        <v>392</v>
      </c>
      <c r="C55" s="500"/>
      <c r="D55" s="501" t="s">
        <v>393</v>
      </c>
      <c r="E55" s="502">
        <v>0</v>
      </c>
      <c r="F55" s="502">
        <v>0</v>
      </c>
      <c r="G55" s="502">
        <v>1000</v>
      </c>
      <c r="H55" s="502">
        <v>350000</v>
      </c>
      <c r="I55" s="502">
        <v>0</v>
      </c>
      <c r="J55" s="502">
        <v>0</v>
      </c>
      <c r="K55" s="502">
        <v>0</v>
      </c>
      <c r="L55" s="502">
        <v>0</v>
      </c>
      <c r="M55" s="502">
        <v>0</v>
      </c>
      <c r="N55" s="502">
        <v>0</v>
      </c>
      <c r="O55" s="502">
        <v>655</v>
      </c>
      <c r="P55" s="502">
        <v>229250</v>
      </c>
      <c r="Q55" s="502">
        <v>345</v>
      </c>
      <c r="R55" s="502">
        <v>120750</v>
      </c>
      <c r="S55" s="502">
        <v>0</v>
      </c>
      <c r="T55" s="502">
        <v>0</v>
      </c>
      <c r="U55" s="502">
        <v>0</v>
      </c>
      <c r="V55" s="502">
        <v>0</v>
      </c>
      <c r="W55" s="502">
        <v>0</v>
      </c>
      <c r="X55" s="502">
        <v>0</v>
      </c>
      <c r="Y55" s="502">
        <v>0</v>
      </c>
      <c r="Z55" s="502">
        <v>0</v>
      </c>
      <c r="AA55" s="502">
        <v>0</v>
      </c>
      <c r="AB55" s="502">
        <v>0</v>
      </c>
      <c r="AC55" s="502">
        <v>0</v>
      </c>
      <c r="AD55" s="502">
        <v>0</v>
      </c>
      <c r="AE55" s="502">
        <v>0</v>
      </c>
      <c r="AF55" s="502">
        <v>0</v>
      </c>
      <c r="AG55" s="503"/>
      <c r="AH55" s="474" t="s">
        <v>1213</v>
      </c>
      <c r="AI55" s="488" t="s">
        <v>806</v>
      </c>
    </row>
    <row r="56" spans="2:35" ht="12" customHeight="1">
      <c r="B56" s="499"/>
      <c r="C56" s="500"/>
      <c r="D56" s="501"/>
      <c r="E56" s="502"/>
      <c r="F56" s="502"/>
      <c r="G56" s="502"/>
      <c r="H56" s="502"/>
      <c r="I56" s="502"/>
      <c r="J56" s="502"/>
      <c r="K56" s="502"/>
      <c r="L56" s="502"/>
      <c r="M56" s="502"/>
      <c r="N56" s="502"/>
      <c r="O56" s="502"/>
      <c r="P56" s="502"/>
      <c r="Q56" s="502"/>
      <c r="R56" s="502"/>
      <c r="S56" s="502"/>
      <c r="T56" s="502"/>
      <c r="U56" s="502"/>
      <c r="V56" s="502"/>
      <c r="W56" s="502"/>
      <c r="X56" s="502"/>
      <c r="Y56" s="502"/>
      <c r="Z56" s="502"/>
      <c r="AA56" s="502"/>
      <c r="AB56" s="502"/>
      <c r="AC56" s="502"/>
      <c r="AD56" s="502"/>
      <c r="AE56" s="502"/>
      <c r="AF56" s="502"/>
      <c r="AG56" s="503"/>
      <c r="AI56" s="488"/>
    </row>
    <row r="57" spans="2:35" ht="12" customHeight="1">
      <c r="B57" s="499" t="s">
        <v>394</v>
      </c>
      <c r="C57" s="500"/>
      <c r="D57" s="501" t="s">
        <v>1231</v>
      </c>
      <c r="E57" s="502">
        <v>0</v>
      </c>
      <c r="F57" s="502">
        <v>0</v>
      </c>
      <c r="G57" s="502">
        <v>20</v>
      </c>
      <c r="H57" s="502">
        <v>66600</v>
      </c>
      <c r="I57" s="502">
        <v>0</v>
      </c>
      <c r="J57" s="502">
        <v>0</v>
      </c>
      <c r="K57" s="502">
        <v>20</v>
      </c>
      <c r="L57" s="502">
        <v>66600</v>
      </c>
      <c r="M57" s="502">
        <v>0</v>
      </c>
      <c r="N57" s="502">
        <v>0</v>
      </c>
      <c r="O57" s="502">
        <v>0</v>
      </c>
      <c r="P57" s="502">
        <v>0</v>
      </c>
      <c r="Q57" s="502">
        <v>0</v>
      </c>
      <c r="R57" s="502">
        <v>0</v>
      </c>
      <c r="S57" s="502">
        <v>0</v>
      </c>
      <c r="T57" s="502">
        <v>0</v>
      </c>
      <c r="U57" s="502">
        <v>0</v>
      </c>
      <c r="V57" s="502">
        <v>0</v>
      </c>
      <c r="W57" s="502">
        <v>0</v>
      </c>
      <c r="X57" s="502">
        <v>0</v>
      </c>
      <c r="Y57" s="502">
        <v>0</v>
      </c>
      <c r="Z57" s="502">
        <v>0</v>
      </c>
      <c r="AA57" s="502">
        <v>0</v>
      </c>
      <c r="AB57" s="502">
        <v>0</v>
      </c>
      <c r="AC57" s="502">
        <v>0</v>
      </c>
      <c r="AD57" s="502">
        <v>0</v>
      </c>
      <c r="AE57" s="502">
        <v>0</v>
      </c>
      <c r="AF57" s="502">
        <v>0</v>
      </c>
      <c r="AG57" s="503"/>
      <c r="AH57" s="474" t="s">
        <v>1213</v>
      </c>
      <c r="AI57" s="488" t="s">
        <v>804</v>
      </c>
    </row>
    <row r="58" spans="2:35" ht="12" customHeight="1">
      <c r="B58" s="499" t="s">
        <v>395</v>
      </c>
      <c r="C58" s="500"/>
      <c r="D58" s="501" t="s">
        <v>396</v>
      </c>
      <c r="E58" s="502">
        <v>0</v>
      </c>
      <c r="F58" s="502">
        <v>0</v>
      </c>
      <c r="G58" s="502">
        <v>35965</v>
      </c>
      <c r="H58" s="502">
        <v>1846500</v>
      </c>
      <c r="I58" s="502">
        <v>0</v>
      </c>
      <c r="J58" s="502">
        <v>0</v>
      </c>
      <c r="K58" s="502">
        <v>0</v>
      </c>
      <c r="L58" s="502">
        <v>0</v>
      </c>
      <c r="M58" s="502">
        <v>0</v>
      </c>
      <c r="N58" s="502">
        <v>0</v>
      </c>
      <c r="O58" s="502">
        <v>0</v>
      </c>
      <c r="P58" s="502">
        <v>0</v>
      </c>
      <c r="Q58" s="502">
        <v>0</v>
      </c>
      <c r="R58" s="502">
        <v>0</v>
      </c>
      <c r="S58" s="502">
        <v>26000</v>
      </c>
      <c r="T58" s="502">
        <v>1560000</v>
      </c>
      <c r="U58" s="502">
        <v>9965</v>
      </c>
      <c r="V58" s="502">
        <v>286500</v>
      </c>
      <c r="W58" s="502">
        <v>0</v>
      </c>
      <c r="X58" s="502">
        <v>0</v>
      </c>
      <c r="Y58" s="502">
        <v>0</v>
      </c>
      <c r="Z58" s="502">
        <v>0</v>
      </c>
      <c r="AA58" s="502">
        <v>0</v>
      </c>
      <c r="AB58" s="502">
        <v>0</v>
      </c>
      <c r="AC58" s="502">
        <v>0</v>
      </c>
      <c r="AD58" s="502">
        <v>0</v>
      </c>
      <c r="AE58" s="502">
        <v>0</v>
      </c>
      <c r="AF58" s="502">
        <v>0</v>
      </c>
      <c r="AG58" s="503"/>
      <c r="AH58" s="474" t="s">
        <v>397</v>
      </c>
      <c r="AI58" s="488" t="s">
        <v>805</v>
      </c>
    </row>
    <row r="59" spans="2:35" ht="12" customHeight="1">
      <c r="B59" s="499" t="s">
        <v>398</v>
      </c>
      <c r="C59" s="500"/>
      <c r="D59" s="501" t="s">
        <v>387</v>
      </c>
      <c r="E59" s="502">
        <v>8467</v>
      </c>
      <c r="F59" s="502">
        <v>843</v>
      </c>
      <c r="G59" s="502">
        <v>5971</v>
      </c>
      <c r="H59" s="502">
        <v>880569</v>
      </c>
      <c r="I59" s="502">
        <v>750</v>
      </c>
      <c r="J59" s="502">
        <v>186048</v>
      </c>
      <c r="K59" s="502">
        <v>0</v>
      </c>
      <c r="L59" s="502">
        <v>0</v>
      </c>
      <c r="M59" s="502">
        <v>3551</v>
      </c>
      <c r="N59" s="502">
        <v>467129</v>
      </c>
      <c r="O59" s="502">
        <v>883</v>
      </c>
      <c r="P59" s="502">
        <v>134463</v>
      </c>
      <c r="Q59" s="502">
        <v>0</v>
      </c>
      <c r="R59" s="502">
        <v>0</v>
      </c>
      <c r="S59" s="502">
        <v>351</v>
      </c>
      <c r="T59" s="502">
        <v>45489</v>
      </c>
      <c r="U59" s="502">
        <v>121</v>
      </c>
      <c r="V59" s="502">
        <v>15682</v>
      </c>
      <c r="W59" s="502">
        <v>315</v>
      </c>
      <c r="X59" s="502">
        <v>31758</v>
      </c>
      <c r="Y59" s="502">
        <v>0</v>
      </c>
      <c r="Z59" s="502">
        <v>0</v>
      </c>
      <c r="AA59" s="502">
        <v>0</v>
      </c>
      <c r="AB59" s="502">
        <v>0</v>
      </c>
      <c r="AC59" s="502">
        <v>0</v>
      </c>
      <c r="AD59" s="502">
        <v>0</v>
      </c>
      <c r="AE59" s="502">
        <v>0</v>
      </c>
      <c r="AF59" s="502">
        <v>0</v>
      </c>
      <c r="AG59" s="503"/>
      <c r="AH59" s="474" t="s">
        <v>1213</v>
      </c>
      <c r="AI59" s="488" t="s">
        <v>399</v>
      </c>
    </row>
    <row r="60" spans="2:35" ht="12" customHeight="1">
      <c r="B60" s="499" t="s">
        <v>400</v>
      </c>
      <c r="C60" s="500"/>
      <c r="D60" s="501" t="s">
        <v>1234</v>
      </c>
      <c r="E60" s="502">
        <v>15685</v>
      </c>
      <c r="F60" s="502">
        <v>6896</v>
      </c>
      <c r="G60" s="502">
        <v>6000</v>
      </c>
      <c r="H60" s="502">
        <v>1645000</v>
      </c>
      <c r="I60" s="502">
        <v>0</v>
      </c>
      <c r="J60" s="502">
        <v>0</v>
      </c>
      <c r="K60" s="502">
        <v>0</v>
      </c>
      <c r="L60" s="502">
        <v>0</v>
      </c>
      <c r="M60" s="502">
        <v>0</v>
      </c>
      <c r="N60" s="502">
        <v>0</v>
      </c>
      <c r="O60" s="502">
        <v>6000</v>
      </c>
      <c r="P60" s="502">
        <v>1645000</v>
      </c>
      <c r="Q60" s="502">
        <v>0</v>
      </c>
      <c r="R60" s="502">
        <v>0</v>
      </c>
      <c r="S60" s="502">
        <v>0</v>
      </c>
      <c r="T60" s="502">
        <v>0</v>
      </c>
      <c r="U60" s="502">
        <v>0</v>
      </c>
      <c r="V60" s="502">
        <v>0</v>
      </c>
      <c r="W60" s="502">
        <v>0</v>
      </c>
      <c r="X60" s="502">
        <v>0</v>
      </c>
      <c r="Y60" s="502">
        <v>0</v>
      </c>
      <c r="Z60" s="502">
        <v>0</v>
      </c>
      <c r="AA60" s="502">
        <v>0</v>
      </c>
      <c r="AB60" s="502">
        <v>0</v>
      </c>
      <c r="AC60" s="502">
        <v>0</v>
      </c>
      <c r="AD60" s="502">
        <v>0</v>
      </c>
      <c r="AE60" s="502">
        <v>0</v>
      </c>
      <c r="AF60" s="502">
        <v>0</v>
      </c>
      <c r="AG60" s="503"/>
      <c r="AH60" s="474" t="s">
        <v>401</v>
      </c>
      <c r="AI60" s="488" t="s">
        <v>806</v>
      </c>
    </row>
    <row r="61" spans="2:35" ht="12" customHeight="1">
      <c r="B61" s="499" t="s">
        <v>402</v>
      </c>
      <c r="C61" s="500"/>
      <c r="D61" s="501" t="s">
        <v>403</v>
      </c>
      <c r="E61" s="502">
        <v>0</v>
      </c>
      <c r="F61" s="502">
        <v>0</v>
      </c>
      <c r="G61" s="502">
        <v>106</v>
      </c>
      <c r="H61" s="502">
        <v>26586</v>
      </c>
      <c r="I61" s="502">
        <v>0</v>
      </c>
      <c r="J61" s="502">
        <v>0</v>
      </c>
      <c r="K61" s="502">
        <v>0</v>
      </c>
      <c r="L61" s="502">
        <v>0</v>
      </c>
      <c r="M61" s="502">
        <v>0</v>
      </c>
      <c r="N61" s="502">
        <v>0</v>
      </c>
      <c r="O61" s="502">
        <v>0</v>
      </c>
      <c r="P61" s="502">
        <v>0</v>
      </c>
      <c r="Q61" s="502">
        <v>0</v>
      </c>
      <c r="R61" s="502">
        <v>0</v>
      </c>
      <c r="S61" s="502">
        <v>0</v>
      </c>
      <c r="T61" s="502">
        <v>0</v>
      </c>
      <c r="U61" s="502">
        <v>0</v>
      </c>
      <c r="V61" s="502">
        <v>0</v>
      </c>
      <c r="W61" s="502">
        <v>0</v>
      </c>
      <c r="X61" s="502">
        <v>0</v>
      </c>
      <c r="Y61" s="502">
        <v>0</v>
      </c>
      <c r="Z61" s="502">
        <v>0</v>
      </c>
      <c r="AA61" s="502">
        <v>106</v>
      </c>
      <c r="AB61" s="502">
        <v>26586</v>
      </c>
      <c r="AC61" s="502">
        <v>0</v>
      </c>
      <c r="AD61" s="502">
        <v>0</v>
      </c>
      <c r="AE61" s="502">
        <v>0</v>
      </c>
      <c r="AF61" s="502">
        <v>0</v>
      </c>
      <c r="AG61" s="503"/>
      <c r="AH61" s="474" t="s">
        <v>1213</v>
      </c>
      <c r="AI61" s="488" t="s">
        <v>404</v>
      </c>
    </row>
    <row r="62" spans="2:35" ht="12" customHeight="1">
      <c r="B62" s="499"/>
      <c r="C62" s="500"/>
      <c r="D62" s="501"/>
      <c r="E62" s="502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P62" s="502"/>
      <c r="Q62" s="502"/>
      <c r="R62" s="502"/>
      <c r="S62" s="502"/>
      <c r="T62" s="502"/>
      <c r="U62" s="502"/>
      <c r="V62" s="502"/>
      <c r="W62" s="502"/>
      <c r="X62" s="502"/>
      <c r="Y62" s="502"/>
      <c r="Z62" s="502"/>
      <c r="AA62" s="502"/>
      <c r="AB62" s="502"/>
      <c r="AC62" s="502"/>
      <c r="AD62" s="502"/>
      <c r="AE62" s="502"/>
      <c r="AF62" s="502"/>
      <c r="AG62" s="503"/>
      <c r="AI62" s="488"/>
    </row>
    <row r="63" spans="2:35" ht="12" customHeight="1">
      <c r="B63" s="499" t="s">
        <v>405</v>
      </c>
      <c r="C63" s="500"/>
      <c r="D63" s="501" t="s">
        <v>1237</v>
      </c>
      <c r="E63" s="502">
        <v>0</v>
      </c>
      <c r="F63" s="502">
        <v>0</v>
      </c>
      <c r="G63" s="502">
        <v>66</v>
      </c>
      <c r="H63" s="502">
        <v>61440</v>
      </c>
      <c r="I63" s="502">
        <v>0</v>
      </c>
      <c r="J63" s="502">
        <v>0</v>
      </c>
      <c r="K63" s="502">
        <v>0</v>
      </c>
      <c r="L63" s="502">
        <v>0</v>
      </c>
      <c r="M63" s="502">
        <v>0</v>
      </c>
      <c r="N63" s="502">
        <v>0</v>
      </c>
      <c r="O63" s="502">
        <v>0</v>
      </c>
      <c r="P63" s="502">
        <v>0</v>
      </c>
      <c r="Q63" s="502">
        <v>15</v>
      </c>
      <c r="R63" s="502">
        <v>13500</v>
      </c>
      <c r="S63" s="502">
        <v>21</v>
      </c>
      <c r="T63" s="502">
        <v>21840</v>
      </c>
      <c r="U63" s="502">
        <v>0</v>
      </c>
      <c r="V63" s="502">
        <v>0</v>
      </c>
      <c r="W63" s="502">
        <v>30</v>
      </c>
      <c r="X63" s="502">
        <v>26100</v>
      </c>
      <c r="Y63" s="502">
        <v>0</v>
      </c>
      <c r="Z63" s="502">
        <v>0</v>
      </c>
      <c r="AA63" s="502">
        <v>0</v>
      </c>
      <c r="AB63" s="502">
        <v>0</v>
      </c>
      <c r="AC63" s="502">
        <v>0</v>
      </c>
      <c r="AD63" s="502">
        <v>0</v>
      </c>
      <c r="AE63" s="502">
        <v>0</v>
      </c>
      <c r="AF63" s="502">
        <v>0</v>
      </c>
      <c r="AG63" s="503"/>
      <c r="AH63" s="474" t="s">
        <v>1213</v>
      </c>
      <c r="AI63" s="488" t="s">
        <v>806</v>
      </c>
    </row>
    <row r="64" spans="2:35" ht="12" customHeight="1">
      <c r="B64" s="499" t="s">
        <v>406</v>
      </c>
      <c r="C64" s="500"/>
      <c r="D64" s="501" t="s">
        <v>1234</v>
      </c>
      <c r="E64" s="502">
        <v>0</v>
      </c>
      <c r="F64" s="502">
        <v>0</v>
      </c>
      <c r="G64" s="502">
        <v>36</v>
      </c>
      <c r="H64" s="502">
        <v>41760</v>
      </c>
      <c r="I64" s="502">
        <v>0</v>
      </c>
      <c r="J64" s="502">
        <v>0</v>
      </c>
      <c r="K64" s="502">
        <v>0</v>
      </c>
      <c r="L64" s="502">
        <v>0</v>
      </c>
      <c r="M64" s="502">
        <v>0</v>
      </c>
      <c r="N64" s="502">
        <v>0</v>
      </c>
      <c r="O64" s="502">
        <v>0</v>
      </c>
      <c r="P64" s="502">
        <v>0</v>
      </c>
      <c r="Q64" s="502">
        <v>36</v>
      </c>
      <c r="R64" s="502">
        <v>41760</v>
      </c>
      <c r="S64" s="502">
        <v>0</v>
      </c>
      <c r="T64" s="502">
        <v>0</v>
      </c>
      <c r="U64" s="502">
        <v>0</v>
      </c>
      <c r="V64" s="502">
        <v>0</v>
      </c>
      <c r="W64" s="502">
        <v>0</v>
      </c>
      <c r="X64" s="502">
        <v>0</v>
      </c>
      <c r="Y64" s="502">
        <v>0</v>
      </c>
      <c r="Z64" s="502">
        <v>0</v>
      </c>
      <c r="AA64" s="502">
        <v>0</v>
      </c>
      <c r="AB64" s="502">
        <v>0</v>
      </c>
      <c r="AC64" s="502">
        <v>0</v>
      </c>
      <c r="AD64" s="502">
        <v>0</v>
      </c>
      <c r="AE64" s="502">
        <v>0</v>
      </c>
      <c r="AF64" s="502">
        <v>0</v>
      </c>
      <c r="AG64" s="503"/>
      <c r="AH64" s="474" t="s">
        <v>1213</v>
      </c>
      <c r="AI64" s="488" t="s">
        <v>806</v>
      </c>
    </row>
    <row r="65" spans="2:35" ht="12" customHeight="1">
      <c r="B65" s="499" t="s">
        <v>407</v>
      </c>
      <c r="C65" s="500"/>
      <c r="D65" s="501" t="s">
        <v>1234</v>
      </c>
      <c r="E65" s="502">
        <v>0</v>
      </c>
      <c r="F65" s="502">
        <v>0</v>
      </c>
      <c r="G65" s="502">
        <v>22</v>
      </c>
      <c r="H65" s="502">
        <v>22770</v>
      </c>
      <c r="I65" s="502">
        <v>0</v>
      </c>
      <c r="J65" s="502">
        <v>0</v>
      </c>
      <c r="K65" s="502">
        <v>0</v>
      </c>
      <c r="L65" s="502">
        <v>0</v>
      </c>
      <c r="M65" s="502">
        <v>0</v>
      </c>
      <c r="N65" s="502">
        <v>0</v>
      </c>
      <c r="O65" s="502">
        <v>0</v>
      </c>
      <c r="P65" s="502">
        <v>0</v>
      </c>
      <c r="Q65" s="502">
        <v>0</v>
      </c>
      <c r="R65" s="502">
        <v>0</v>
      </c>
      <c r="S65" s="502">
        <v>0</v>
      </c>
      <c r="T65" s="502">
        <v>0</v>
      </c>
      <c r="U65" s="502">
        <v>0</v>
      </c>
      <c r="V65" s="502">
        <v>0</v>
      </c>
      <c r="W65" s="502">
        <v>0</v>
      </c>
      <c r="X65" s="502">
        <v>0</v>
      </c>
      <c r="Y65" s="502">
        <v>0</v>
      </c>
      <c r="Z65" s="502">
        <v>0</v>
      </c>
      <c r="AA65" s="502">
        <v>0</v>
      </c>
      <c r="AB65" s="502">
        <v>0</v>
      </c>
      <c r="AC65" s="502">
        <v>22</v>
      </c>
      <c r="AD65" s="502">
        <v>22770</v>
      </c>
      <c r="AE65" s="502">
        <v>20</v>
      </c>
      <c r="AF65" s="502">
        <v>5600</v>
      </c>
      <c r="AG65" s="503"/>
      <c r="AH65" s="474" t="s">
        <v>1213</v>
      </c>
      <c r="AI65" s="488" t="s">
        <v>806</v>
      </c>
    </row>
    <row r="66" spans="2:35" ht="12" customHeight="1">
      <c r="B66" s="499" t="s">
        <v>408</v>
      </c>
      <c r="C66" s="500"/>
      <c r="D66" s="501" t="s">
        <v>1029</v>
      </c>
      <c r="E66" s="502">
        <v>0</v>
      </c>
      <c r="F66" s="502">
        <v>0</v>
      </c>
      <c r="G66" s="502">
        <v>20</v>
      </c>
      <c r="H66" s="502">
        <v>5600</v>
      </c>
      <c r="I66" s="502">
        <v>0</v>
      </c>
      <c r="J66" s="502">
        <v>0</v>
      </c>
      <c r="K66" s="502">
        <v>0</v>
      </c>
      <c r="L66" s="502">
        <v>0</v>
      </c>
      <c r="M66" s="502">
        <v>0</v>
      </c>
      <c r="N66" s="502">
        <v>0</v>
      </c>
      <c r="O66" s="502">
        <v>0</v>
      </c>
      <c r="P66" s="502">
        <v>0</v>
      </c>
      <c r="Q66" s="502">
        <v>0</v>
      </c>
      <c r="R66" s="502">
        <v>0</v>
      </c>
      <c r="S66" s="502">
        <v>0</v>
      </c>
      <c r="T66" s="502">
        <v>0</v>
      </c>
      <c r="U66" s="502">
        <v>0</v>
      </c>
      <c r="V66" s="502">
        <v>0</v>
      </c>
      <c r="W66" s="502">
        <v>0</v>
      </c>
      <c r="X66" s="502">
        <v>0</v>
      </c>
      <c r="Y66" s="502">
        <v>0</v>
      </c>
      <c r="Z66" s="502">
        <v>0</v>
      </c>
      <c r="AA66" s="502">
        <v>0</v>
      </c>
      <c r="AB66" s="502">
        <v>0</v>
      </c>
      <c r="AC66" s="502">
        <v>0</v>
      </c>
      <c r="AD66" s="502">
        <v>0</v>
      </c>
      <c r="AE66" s="502">
        <v>0</v>
      </c>
      <c r="AF66" s="502">
        <v>0</v>
      </c>
      <c r="AG66" s="503"/>
      <c r="AH66" s="474" t="s">
        <v>1213</v>
      </c>
      <c r="AI66" s="488" t="s">
        <v>806</v>
      </c>
    </row>
    <row r="67" spans="2:35" ht="12" customHeight="1">
      <c r="B67" s="499" t="s">
        <v>409</v>
      </c>
      <c r="C67" s="500"/>
      <c r="D67" s="501" t="s">
        <v>1234</v>
      </c>
      <c r="E67" s="502">
        <v>0</v>
      </c>
      <c r="F67" s="502">
        <v>0</v>
      </c>
      <c r="G67" s="502">
        <v>25</v>
      </c>
      <c r="H67" s="502">
        <v>4250</v>
      </c>
      <c r="I67" s="502">
        <v>0</v>
      </c>
      <c r="J67" s="502">
        <v>0</v>
      </c>
      <c r="K67" s="502">
        <v>0</v>
      </c>
      <c r="L67" s="502">
        <v>0</v>
      </c>
      <c r="M67" s="502">
        <v>0</v>
      </c>
      <c r="N67" s="502">
        <v>0</v>
      </c>
      <c r="O67" s="502">
        <v>0</v>
      </c>
      <c r="P67" s="502">
        <v>0</v>
      </c>
      <c r="Q67" s="502">
        <v>0</v>
      </c>
      <c r="R67" s="502">
        <v>0</v>
      </c>
      <c r="S67" s="502">
        <v>0</v>
      </c>
      <c r="T67" s="502">
        <v>0</v>
      </c>
      <c r="U67" s="502">
        <v>0</v>
      </c>
      <c r="V67" s="502">
        <v>0</v>
      </c>
      <c r="W67" s="502">
        <v>25</v>
      </c>
      <c r="X67" s="502">
        <v>4250</v>
      </c>
      <c r="Y67" s="502">
        <v>0</v>
      </c>
      <c r="Z67" s="502">
        <v>0</v>
      </c>
      <c r="AA67" s="502">
        <v>0</v>
      </c>
      <c r="AB67" s="502">
        <v>0</v>
      </c>
      <c r="AC67" s="502">
        <v>0</v>
      </c>
      <c r="AD67" s="502">
        <v>0</v>
      </c>
      <c r="AE67" s="502">
        <v>0</v>
      </c>
      <c r="AF67" s="502">
        <v>0</v>
      </c>
      <c r="AG67" s="503"/>
      <c r="AH67" s="474" t="s">
        <v>1213</v>
      </c>
      <c r="AI67" s="488" t="s">
        <v>806</v>
      </c>
    </row>
    <row r="68" spans="2:35" ht="12" customHeight="1">
      <c r="B68" s="499"/>
      <c r="C68" s="500"/>
      <c r="D68" s="501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2"/>
      <c r="AD68" s="502"/>
      <c r="AE68" s="502"/>
      <c r="AF68" s="502"/>
      <c r="AG68" s="503"/>
      <c r="AI68" s="488"/>
    </row>
    <row r="69" spans="2:35" ht="12" customHeight="1">
      <c r="B69" s="499" t="s">
        <v>410</v>
      </c>
      <c r="C69" s="500"/>
      <c r="D69" s="501" t="s">
        <v>1234</v>
      </c>
      <c r="E69" s="502">
        <v>426</v>
      </c>
      <c r="F69" s="502">
        <v>54</v>
      </c>
      <c r="G69" s="502">
        <v>25</v>
      </c>
      <c r="H69" s="502">
        <v>33000</v>
      </c>
      <c r="I69" s="502">
        <v>0</v>
      </c>
      <c r="J69" s="502">
        <v>0</v>
      </c>
      <c r="K69" s="502">
        <v>0</v>
      </c>
      <c r="L69" s="502">
        <v>0</v>
      </c>
      <c r="M69" s="502">
        <v>0</v>
      </c>
      <c r="N69" s="502">
        <v>0</v>
      </c>
      <c r="O69" s="502">
        <v>0</v>
      </c>
      <c r="P69" s="502">
        <v>0</v>
      </c>
      <c r="Q69" s="502">
        <v>0</v>
      </c>
      <c r="R69" s="502">
        <v>0</v>
      </c>
      <c r="S69" s="502">
        <v>0</v>
      </c>
      <c r="T69" s="502">
        <v>0</v>
      </c>
      <c r="U69" s="502">
        <v>0</v>
      </c>
      <c r="V69" s="502">
        <v>0</v>
      </c>
      <c r="W69" s="502">
        <v>25</v>
      </c>
      <c r="X69" s="502">
        <v>33000</v>
      </c>
      <c r="Y69" s="502">
        <v>0</v>
      </c>
      <c r="Z69" s="502">
        <v>0</v>
      </c>
      <c r="AA69" s="502">
        <v>0</v>
      </c>
      <c r="AB69" s="502">
        <v>0</v>
      </c>
      <c r="AC69" s="502">
        <v>0</v>
      </c>
      <c r="AD69" s="502">
        <v>0</v>
      </c>
      <c r="AE69" s="502">
        <v>0</v>
      </c>
      <c r="AF69" s="502">
        <v>0</v>
      </c>
      <c r="AG69" s="503"/>
      <c r="AH69" s="474" t="s">
        <v>1213</v>
      </c>
      <c r="AI69" s="488" t="s">
        <v>806</v>
      </c>
    </row>
    <row r="70" spans="2:35" ht="12" customHeight="1">
      <c r="B70" s="499" t="s">
        <v>411</v>
      </c>
      <c r="C70" s="500"/>
      <c r="D70" s="501" t="s">
        <v>412</v>
      </c>
      <c r="E70" s="502">
        <v>4101</v>
      </c>
      <c r="F70" s="502">
        <v>11055</v>
      </c>
      <c r="G70" s="506">
        <v>0</v>
      </c>
      <c r="H70" s="502">
        <v>0</v>
      </c>
      <c r="I70" s="502">
        <v>0</v>
      </c>
      <c r="J70" s="502">
        <v>0</v>
      </c>
      <c r="K70" s="502">
        <v>0</v>
      </c>
      <c r="L70" s="502">
        <v>0</v>
      </c>
      <c r="M70" s="502">
        <v>0</v>
      </c>
      <c r="N70" s="502">
        <v>0</v>
      </c>
      <c r="O70" s="502">
        <v>0</v>
      </c>
      <c r="P70" s="502">
        <v>0</v>
      </c>
      <c r="Q70" s="502">
        <v>0</v>
      </c>
      <c r="R70" s="502">
        <v>0</v>
      </c>
      <c r="S70" s="502">
        <v>0</v>
      </c>
      <c r="T70" s="502">
        <v>0</v>
      </c>
      <c r="U70" s="502">
        <v>0</v>
      </c>
      <c r="V70" s="502">
        <v>0</v>
      </c>
      <c r="W70" s="502">
        <v>0</v>
      </c>
      <c r="X70" s="502">
        <v>0</v>
      </c>
      <c r="Y70" s="502">
        <v>0</v>
      </c>
      <c r="Z70" s="502">
        <v>0</v>
      </c>
      <c r="AA70" s="502">
        <v>0</v>
      </c>
      <c r="AB70" s="502">
        <v>0</v>
      </c>
      <c r="AC70" s="502">
        <v>0</v>
      </c>
      <c r="AD70" s="502">
        <v>0</v>
      </c>
      <c r="AE70" s="502">
        <v>0</v>
      </c>
      <c r="AF70" s="502">
        <v>0</v>
      </c>
      <c r="AG70" s="503"/>
      <c r="AH70" s="474" t="s">
        <v>413</v>
      </c>
      <c r="AI70" s="488" t="s">
        <v>806</v>
      </c>
    </row>
    <row r="71" spans="2:35" ht="12" customHeight="1">
      <c r="B71" s="499" t="s">
        <v>414</v>
      </c>
      <c r="C71" s="500"/>
      <c r="D71" s="501" t="s">
        <v>357</v>
      </c>
      <c r="E71" s="502">
        <v>641432</v>
      </c>
      <c r="F71" s="502">
        <v>129789</v>
      </c>
      <c r="G71" s="506">
        <v>0</v>
      </c>
      <c r="H71" s="502">
        <v>0</v>
      </c>
      <c r="I71" s="502">
        <v>0</v>
      </c>
      <c r="J71" s="502">
        <v>0</v>
      </c>
      <c r="K71" s="502">
        <v>0</v>
      </c>
      <c r="L71" s="502">
        <v>0</v>
      </c>
      <c r="M71" s="502">
        <v>0</v>
      </c>
      <c r="N71" s="502">
        <v>0</v>
      </c>
      <c r="O71" s="502">
        <v>0</v>
      </c>
      <c r="P71" s="502">
        <v>0</v>
      </c>
      <c r="Q71" s="502">
        <v>0</v>
      </c>
      <c r="R71" s="502">
        <v>0</v>
      </c>
      <c r="S71" s="502">
        <v>0</v>
      </c>
      <c r="T71" s="502">
        <v>0</v>
      </c>
      <c r="U71" s="502">
        <v>0</v>
      </c>
      <c r="V71" s="502">
        <v>0</v>
      </c>
      <c r="W71" s="502">
        <v>0</v>
      </c>
      <c r="X71" s="502">
        <v>0</v>
      </c>
      <c r="Y71" s="502">
        <v>0</v>
      </c>
      <c r="Z71" s="502">
        <v>0</v>
      </c>
      <c r="AA71" s="502">
        <v>0</v>
      </c>
      <c r="AB71" s="502">
        <v>0</v>
      </c>
      <c r="AC71" s="502">
        <v>0</v>
      </c>
      <c r="AD71" s="502">
        <v>0</v>
      </c>
      <c r="AE71" s="502">
        <v>0</v>
      </c>
      <c r="AF71" s="502">
        <v>0</v>
      </c>
      <c r="AG71" s="503"/>
      <c r="AH71" s="474" t="s">
        <v>1209</v>
      </c>
      <c r="AI71" s="488" t="s">
        <v>415</v>
      </c>
    </row>
    <row r="72" spans="2:35" ht="12" customHeight="1">
      <c r="B72" s="499" t="s">
        <v>416</v>
      </c>
      <c r="C72" s="500"/>
      <c r="D72" s="995" t="s">
        <v>417</v>
      </c>
      <c r="E72" s="502">
        <v>0</v>
      </c>
      <c r="F72" s="502">
        <v>12598</v>
      </c>
      <c r="G72" s="506">
        <v>0</v>
      </c>
      <c r="H72" s="502">
        <v>0</v>
      </c>
      <c r="I72" s="502">
        <v>0</v>
      </c>
      <c r="J72" s="502">
        <v>0</v>
      </c>
      <c r="K72" s="502">
        <v>0</v>
      </c>
      <c r="L72" s="502">
        <v>0</v>
      </c>
      <c r="M72" s="502">
        <v>0</v>
      </c>
      <c r="N72" s="502">
        <v>0</v>
      </c>
      <c r="O72" s="502">
        <v>0</v>
      </c>
      <c r="P72" s="502">
        <v>0</v>
      </c>
      <c r="Q72" s="502">
        <v>0</v>
      </c>
      <c r="R72" s="502">
        <v>0</v>
      </c>
      <c r="S72" s="502">
        <v>0</v>
      </c>
      <c r="T72" s="502">
        <v>0</v>
      </c>
      <c r="U72" s="502">
        <v>0</v>
      </c>
      <c r="V72" s="502">
        <v>0</v>
      </c>
      <c r="W72" s="502">
        <v>0</v>
      </c>
      <c r="X72" s="502">
        <v>0</v>
      </c>
      <c r="Y72" s="502">
        <v>0</v>
      </c>
      <c r="Z72" s="502">
        <v>0</v>
      </c>
      <c r="AA72" s="502">
        <v>0</v>
      </c>
      <c r="AB72" s="502">
        <v>0</v>
      </c>
      <c r="AC72" s="502">
        <v>0</v>
      </c>
      <c r="AD72" s="502">
        <v>0</v>
      </c>
      <c r="AE72" s="502">
        <v>0</v>
      </c>
      <c r="AF72" s="502">
        <v>0</v>
      </c>
      <c r="AG72" s="503"/>
      <c r="AH72" s="474" t="s">
        <v>1209</v>
      </c>
      <c r="AI72" s="488" t="s">
        <v>415</v>
      </c>
    </row>
    <row r="73" spans="2:35" ht="12" customHeight="1">
      <c r="B73" s="499" t="s">
        <v>418</v>
      </c>
      <c r="C73" s="500"/>
      <c r="D73" s="995"/>
      <c r="E73" s="502">
        <v>124291</v>
      </c>
      <c r="F73" s="502">
        <v>16943</v>
      </c>
      <c r="G73" s="506">
        <v>0</v>
      </c>
      <c r="H73" s="502">
        <v>0</v>
      </c>
      <c r="I73" s="502">
        <v>0</v>
      </c>
      <c r="J73" s="502">
        <v>0</v>
      </c>
      <c r="K73" s="502">
        <v>0</v>
      </c>
      <c r="L73" s="502">
        <v>0</v>
      </c>
      <c r="M73" s="502">
        <v>0</v>
      </c>
      <c r="N73" s="502">
        <v>0</v>
      </c>
      <c r="O73" s="502">
        <v>0</v>
      </c>
      <c r="P73" s="502">
        <v>0</v>
      </c>
      <c r="Q73" s="502">
        <v>0</v>
      </c>
      <c r="R73" s="502">
        <v>0</v>
      </c>
      <c r="S73" s="502">
        <v>0</v>
      </c>
      <c r="T73" s="502">
        <v>0</v>
      </c>
      <c r="U73" s="502">
        <v>0</v>
      </c>
      <c r="V73" s="502">
        <v>0</v>
      </c>
      <c r="W73" s="502">
        <v>0</v>
      </c>
      <c r="X73" s="502">
        <v>0</v>
      </c>
      <c r="Y73" s="502">
        <v>0</v>
      </c>
      <c r="Z73" s="502">
        <v>0</v>
      </c>
      <c r="AA73" s="502">
        <v>0</v>
      </c>
      <c r="AB73" s="502">
        <v>0</v>
      </c>
      <c r="AC73" s="502">
        <v>0</v>
      </c>
      <c r="AD73" s="502">
        <v>0</v>
      </c>
      <c r="AE73" s="502">
        <v>0</v>
      </c>
      <c r="AF73" s="502">
        <v>0</v>
      </c>
      <c r="AG73" s="503"/>
      <c r="AH73" s="474" t="s">
        <v>419</v>
      </c>
      <c r="AI73" s="488" t="s">
        <v>420</v>
      </c>
    </row>
    <row r="74" spans="2:35" ht="12" customHeight="1">
      <c r="B74" s="499"/>
      <c r="C74" s="500"/>
      <c r="D74" s="501"/>
      <c r="E74" s="502"/>
      <c r="F74" s="502"/>
      <c r="G74" s="506"/>
      <c r="H74" s="502"/>
      <c r="I74" s="502"/>
      <c r="J74" s="502"/>
      <c r="K74" s="502"/>
      <c r="L74" s="502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  <c r="Y74" s="502"/>
      <c r="Z74" s="502"/>
      <c r="AA74" s="502"/>
      <c r="AB74" s="502"/>
      <c r="AC74" s="502"/>
      <c r="AD74" s="502"/>
      <c r="AE74" s="502"/>
      <c r="AF74" s="502"/>
      <c r="AG74" s="503"/>
      <c r="AI74" s="488"/>
    </row>
    <row r="75" spans="2:35" ht="12" customHeight="1">
      <c r="B75" s="499" t="s">
        <v>421</v>
      </c>
      <c r="C75" s="500"/>
      <c r="D75" s="501"/>
      <c r="E75" s="502">
        <v>0</v>
      </c>
      <c r="F75" s="502">
        <v>2009</v>
      </c>
      <c r="G75" s="506">
        <v>0</v>
      </c>
      <c r="H75" s="502">
        <v>0</v>
      </c>
      <c r="I75" s="502">
        <v>0</v>
      </c>
      <c r="J75" s="502">
        <v>0</v>
      </c>
      <c r="K75" s="502">
        <v>0</v>
      </c>
      <c r="L75" s="502">
        <v>0</v>
      </c>
      <c r="M75" s="502">
        <v>0</v>
      </c>
      <c r="N75" s="502">
        <v>0</v>
      </c>
      <c r="O75" s="502">
        <v>0</v>
      </c>
      <c r="P75" s="502">
        <v>0</v>
      </c>
      <c r="Q75" s="502">
        <v>0</v>
      </c>
      <c r="R75" s="502">
        <v>0</v>
      </c>
      <c r="S75" s="502">
        <v>0</v>
      </c>
      <c r="T75" s="502">
        <v>0</v>
      </c>
      <c r="U75" s="502">
        <v>0</v>
      </c>
      <c r="V75" s="502">
        <v>0</v>
      </c>
      <c r="W75" s="502">
        <v>0</v>
      </c>
      <c r="X75" s="502">
        <v>0</v>
      </c>
      <c r="Y75" s="502">
        <v>0</v>
      </c>
      <c r="Z75" s="502">
        <v>0</v>
      </c>
      <c r="AA75" s="502">
        <v>0</v>
      </c>
      <c r="AB75" s="502">
        <v>0</v>
      </c>
      <c r="AC75" s="502">
        <v>0</v>
      </c>
      <c r="AD75" s="502">
        <v>0</v>
      </c>
      <c r="AE75" s="502">
        <v>0</v>
      </c>
      <c r="AF75" s="502">
        <v>0</v>
      </c>
      <c r="AG75" s="503"/>
      <c r="AH75" s="474" t="s">
        <v>1209</v>
      </c>
      <c r="AI75" s="488" t="s">
        <v>415</v>
      </c>
    </row>
    <row r="76" spans="2:35" ht="12" customHeight="1">
      <c r="B76" s="499" t="s">
        <v>422</v>
      </c>
      <c r="C76" s="500"/>
      <c r="D76" s="501" t="s">
        <v>423</v>
      </c>
      <c r="E76" s="502">
        <v>312480</v>
      </c>
      <c r="F76" s="502">
        <v>5952</v>
      </c>
      <c r="G76" s="506">
        <v>0</v>
      </c>
      <c r="H76" s="502">
        <v>0</v>
      </c>
      <c r="I76" s="502">
        <v>0</v>
      </c>
      <c r="J76" s="502">
        <v>0</v>
      </c>
      <c r="K76" s="502">
        <v>0</v>
      </c>
      <c r="L76" s="502">
        <v>0</v>
      </c>
      <c r="M76" s="502">
        <v>0</v>
      </c>
      <c r="N76" s="502">
        <v>0</v>
      </c>
      <c r="O76" s="502">
        <v>0</v>
      </c>
      <c r="P76" s="502">
        <v>0</v>
      </c>
      <c r="Q76" s="502">
        <v>0</v>
      </c>
      <c r="R76" s="502">
        <v>0</v>
      </c>
      <c r="S76" s="502">
        <v>0</v>
      </c>
      <c r="T76" s="502">
        <v>0</v>
      </c>
      <c r="U76" s="502">
        <v>0</v>
      </c>
      <c r="V76" s="502">
        <v>0</v>
      </c>
      <c r="W76" s="502">
        <v>0</v>
      </c>
      <c r="X76" s="502">
        <v>0</v>
      </c>
      <c r="Y76" s="502">
        <v>0</v>
      </c>
      <c r="Z76" s="502">
        <v>0</v>
      </c>
      <c r="AA76" s="502">
        <v>0</v>
      </c>
      <c r="AB76" s="502">
        <v>0</v>
      </c>
      <c r="AC76" s="502">
        <v>0</v>
      </c>
      <c r="AD76" s="502">
        <v>0</v>
      </c>
      <c r="AE76" s="502">
        <v>0</v>
      </c>
      <c r="AF76" s="502">
        <v>0</v>
      </c>
      <c r="AG76" s="503"/>
      <c r="AH76" s="474" t="s">
        <v>369</v>
      </c>
      <c r="AI76" s="488" t="s">
        <v>424</v>
      </c>
    </row>
    <row r="77" spans="2:35" ht="12" customHeight="1">
      <c r="B77" s="499" t="s">
        <v>425</v>
      </c>
      <c r="C77" s="500"/>
      <c r="D77" s="501" t="s">
        <v>357</v>
      </c>
      <c r="E77" s="502">
        <v>399825</v>
      </c>
      <c r="F77" s="502">
        <v>9068</v>
      </c>
      <c r="G77" s="506">
        <v>0</v>
      </c>
      <c r="H77" s="502">
        <v>0</v>
      </c>
      <c r="I77" s="502">
        <v>0</v>
      </c>
      <c r="J77" s="502">
        <v>0</v>
      </c>
      <c r="K77" s="502">
        <v>0</v>
      </c>
      <c r="L77" s="502">
        <v>0</v>
      </c>
      <c r="M77" s="502">
        <v>0</v>
      </c>
      <c r="N77" s="502">
        <v>0</v>
      </c>
      <c r="O77" s="502">
        <v>0</v>
      </c>
      <c r="P77" s="502">
        <v>0</v>
      </c>
      <c r="Q77" s="502">
        <v>0</v>
      </c>
      <c r="R77" s="502">
        <v>0</v>
      </c>
      <c r="S77" s="502">
        <v>0</v>
      </c>
      <c r="T77" s="502">
        <v>0</v>
      </c>
      <c r="U77" s="502">
        <v>0</v>
      </c>
      <c r="V77" s="502">
        <v>0</v>
      </c>
      <c r="W77" s="502">
        <v>0</v>
      </c>
      <c r="X77" s="502">
        <v>0</v>
      </c>
      <c r="Y77" s="502">
        <v>0</v>
      </c>
      <c r="Z77" s="502">
        <v>0</v>
      </c>
      <c r="AA77" s="502">
        <v>0</v>
      </c>
      <c r="AB77" s="502">
        <v>0</v>
      </c>
      <c r="AC77" s="502">
        <v>0</v>
      </c>
      <c r="AD77" s="502">
        <v>0</v>
      </c>
      <c r="AE77" s="502">
        <v>0</v>
      </c>
      <c r="AF77" s="502">
        <v>0</v>
      </c>
      <c r="AG77" s="503"/>
      <c r="AH77" s="474" t="s">
        <v>426</v>
      </c>
      <c r="AI77" s="488" t="s">
        <v>807</v>
      </c>
    </row>
    <row r="78" spans="2:35" ht="12" customHeight="1">
      <c r="B78" s="499" t="s">
        <v>427</v>
      </c>
      <c r="C78" s="500"/>
      <c r="D78" s="501" t="s">
        <v>412</v>
      </c>
      <c r="E78" s="502">
        <v>1000</v>
      </c>
      <c r="F78" s="502">
        <v>923</v>
      </c>
      <c r="G78" s="506">
        <v>0</v>
      </c>
      <c r="H78" s="502">
        <v>0</v>
      </c>
      <c r="I78" s="502">
        <v>0</v>
      </c>
      <c r="J78" s="502">
        <v>0</v>
      </c>
      <c r="K78" s="502">
        <v>0</v>
      </c>
      <c r="L78" s="502">
        <v>0</v>
      </c>
      <c r="M78" s="502">
        <v>0</v>
      </c>
      <c r="N78" s="502">
        <v>0</v>
      </c>
      <c r="O78" s="502">
        <v>0</v>
      </c>
      <c r="P78" s="502">
        <v>0</v>
      </c>
      <c r="Q78" s="502">
        <v>0</v>
      </c>
      <c r="R78" s="502">
        <v>0</v>
      </c>
      <c r="S78" s="502">
        <v>0</v>
      </c>
      <c r="T78" s="502">
        <v>0</v>
      </c>
      <c r="U78" s="502">
        <v>0</v>
      </c>
      <c r="V78" s="502">
        <v>0</v>
      </c>
      <c r="W78" s="502">
        <v>0</v>
      </c>
      <c r="X78" s="502">
        <v>0</v>
      </c>
      <c r="Y78" s="502">
        <v>0</v>
      </c>
      <c r="Z78" s="502">
        <v>0</v>
      </c>
      <c r="AA78" s="502">
        <v>0</v>
      </c>
      <c r="AB78" s="502">
        <v>0</v>
      </c>
      <c r="AC78" s="502">
        <v>0</v>
      </c>
      <c r="AD78" s="502">
        <v>0</v>
      </c>
      <c r="AE78" s="502">
        <v>0</v>
      </c>
      <c r="AF78" s="502">
        <v>0</v>
      </c>
      <c r="AG78" s="503"/>
      <c r="AH78" s="474" t="s">
        <v>367</v>
      </c>
      <c r="AI78" s="488" t="s">
        <v>804</v>
      </c>
    </row>
    <row r="79" spans="2:35" ht="12" customHeight="1">
      <c r="B79" s="499" t="s">
        <v>428</v>
      </c>
      <c r="C79" s="500"/>
      <c r="D79" s="501"/>
      <c r="E79" s="502">
        <v>0</v>
      </c>
      <c r="F79" s="502">
        <v>9239</v>
      </c>
      <c r="G79" s="506">
        <v>0</v>
      </c>
      <c r="H79" s="502">
        <v>0</v>
      </c>
      <c r="I79" s="502">
        <v>0</v>
      </c>
      <c r="J79" s="502">
        <v>0</v>
      </c>
      <c r="K79" s="502">
        <v>0</v>
      </c>
      <c r="L79" s="502">
        <v>0</v>
      </c>
      <c r="M79" s="502">
        <v>0</v>
      </c>
      <c r="N79" s="502">
        <v>0</v>
      </c>
      <c r="O79" s="502">
        <v>0</v>
      </c>
      <c r="P79" s="502">
        <v>0</v>
      </c>
      <c r="Q79" s="502">
        <v>0</v>
      </c>
      <c r="R79" s="502">
        <v>0</v>
      </c>
      <c r="S79" s="502">
        <v>0</v>
      </c>
      <c r="T79" s="502">
        <v>0</v>
      </c>
      <c r="U79" s="502">
        <v>0</v>
      </c>
      <c r="V79" s="502">
        <v>0</v>
      </c>
      <c r="W79" s="502">
        <v>0</v>
      </c>
      <c r="X79" s="502">
        <v>0</v>
      </c>
      <c r="Y79" s="502">
        <v>0</v>
      </c>
      <c r="Z79" s="502">
        <v>0</v>
      </c>
      <c r="AA79" s="502">
        <v>0</v>
      </c>
      <c r="AB79" s="502">
        <v>0</v>
      </c>
      <c r="AC79" s="502">
        <v>0</v>
      </c>
      <c r="AD79" s="502">
        <v>0</v>
      </c>
      <c r="AE79" s="502">
        <v>0</v>
      </c>
      <c r="AF79" s="502">
        <v>0</v>
      </c>
      <c r="AG79" s="503"/>
      <c r="AH79" s="474" t="s">
        <v>429</v>
      </c>
      <c r="AI79" s="488" t="s">
        <v>806</v>
      </c>
    </row>
    <row r="80" spans="2:35" s="489" customFormat="1" ht="10.5" customHeight="1" thickBot="1">
      <c r="B80" s="510"/>
      <c r="C80" s="511"/>
      <c r="D80" s="512"/>
      <c r="E80" s="513"/>
      <c r="F80" s="513"/>
      <c r="G80" s="513"/>
      <c r="H80" s="513"/>
      <c r="I80" s="513"/>
      <c r="J80" s="513"/>
      <c r="K80" s="513"/>
      <c r="L80" s="513"/>
      <c r="M80" s="513"/>
      <c r="N80" s="513"/>
      <c r="O80" s="513"/>
      <c r="P80" s="513"/>
      <c r="Q80" s="513"/>
      <c r="R80" s="513"/>
      <c r="S80" s="513"/>
      <c r="T80" s="513"/>
      <c r="U80" s="513"/>
      <c r="V80" s="513"/>
      <c r="W80" s="513"/>
      <c r="X80" s="513"/>
      <c r="Y80" s="513"/>
      <c r="Z80" s="513"/>
      <c r="AA80" s="513"/>
      <c r="AB80" s="513"/>
      <c r="AC80" s="513"/>
      <c r="AD80" s="513"/>
      <c r="AE80" s="513"/>
      <c r="AF80" s="513"/>
      <c r="AG80" s="514"/>
      <c r="AH80" s="515"/>
      <c r="AI80" s="516"/>
    </row>
    <row r="81" spans="2:33" ht="12">
      <c r="B81" s="474" t="s">
        <v>430</v>
      </c>
      <c r="E81" s="517"/>
      <c r="F81" s="517"/>
      <c r="G81" s="517"/>
      <c r="H81" s="517"/>
      <c r="I81" s="517"/>
      <c r="J81" s="517"/>
      <c r="K81" s="517"/>
      <c r="L81" s="517"/>
      <c r="M81" s="517"/>
      <c r="N81" s="517"/>
      <c r="O81" s="517"/>
      <c r="P81" s="517"/>
      <c r="Q81" s="517"/>
      <c r="R81" s="517"/>
      <c r="S81" s="517"/>
      <c r="T81" s="517"/>
      <c r="U81" s="517"/>
      <c r="V81" s="517"/>
      <c r="W81" s="517"/>
      <c r="X81" s="517"/>
      <c r="Y81" s="517"/>
      <c r="Z81" s="517"/>
      <c r="AA81" s="517"/>
      <c r="AB81" s="517"/>
      <c r="AC81" s="517"/>
      <c r="AD81" s="517"/>
      <c r="AE81" s="517"/>
      <c r="AF81" s="517"/>
      <c r="AG81" s="517"/>
    </row>
    <row r="82" spans="5:33" ht="12">
      <c r="E82" s="517"/>
      <c r="F82" s="517"/>
      <c r="G82" s="517"/>
      <c r="H82" s="517"/>
      <c r="I82" s="517"/>
      <c r="J82" s="517"/>
      <c r="K82" s="517"/>
      <c r="L82" s="517"/>
      <c r="M82" s="517"/>
      <c r="N82" s="517"/>
      <c r="O82" s="517"/>
      <c r="P82" s="517"/>
      <c r="Q82" s="517"/>
      <c r="R82" s="517"/>
      <c r="S82" s="517"/>
      <c r="T82" s="517"/>
      <c r="U82" s="517"/>
      <c r="V82" s="517"/>
      <c r="W82" s="517"/>
      <c r="X82" s="517"/>
      <c r="Y82" s="517"/>
      <c r="Z82" s="517"/>
      <c r="AA82" s="517"/>
      <c r="AB82" s="517"/>
      <c r="AC82" s="517"/>
      <c r="AD82" s="517"/>
      <c r="AE82" s="517"/>
      <c r="AF82" s="517"/>
      <c r="AG82" s="517"/>
    </row>
    <row r="83" spans="5:7" ht="12">
      <c r="E83" s="517"/>
      <c r="G83" s="517"/>
    </row>
    <row r="84" spans="5:7" ht="12">
      <c r="E84" s="518"/>
      <c r="G84" s="517"/>
    </row>
    <row r="85" spans="5:33" ht="12">
      <c r="E85" s="518"/>
      <c r="F85" s="518"/>
      <c r="G85" s="517"/>
      <c r="H85" s="517"/>
      <c r="I85" s="517"/>
      <c r="J85" s="517"/>
      <c r="K85" s="517"/>
      <c r="L85" s="517"/>
      <c r="M85" s="517"/>
      <c r="N85" s="517"/>
      <c r="O85" s="517"/>
      <c r="P85" s="517"/>
      <c r="Q85" s="517"/>
      <c r="R85" s="517"/>
      <c r="S85" s="517"/>
      <c r="T85" s="517"/>
      <c r="U85" s="517"/>
      <c r="V85" s="517"/>
      <c r="W85" s="517"/>
      <c r="X85" s="517"/>
      <c r="Y85" s="517"/>
      <c r="Z85" s="517"/>
      <c r="AA85" s="517"/>
      <c r="AB85" s="517"/>
      <c r="AC85" s="517"/>
      <c r="AD85" s="517"/>
      <c r="AE85" s="517"/>
      <c r="AF85" s="517"/>
      <c r="AG85" s="517"/>
    </row>
    <row r="86" spans="5:33" ht="12">
      <c r="E86" s="518"/>
      <c r="F86" s="518"/>
      <c r="G86" s="517"/>
      <c r="H86" s="517"/>
      <c r="I86" s="517"/>
      <c r="J86" s="517"/>
      <c r="K86" s="517"/>
      <c r="L86" s="517"/>
      <c r="M86" s="517"/>
      <c r="N86" s="517"/>
      <c r="O86" s="517"/>
      <c r="P86" s="517"/>
      <c r="Q86" s="517"/>
      <c r="R86" s="517"/>
      <c r="S86" s="517"/>
      <c r="T86" s="517"/>
      <c r="U86" s="517"/>
      <c r="V86" s="517"/>
      <c r="W86" s="517"/>
      <c r="X86" s="517"/>
      <c r="Y86" s="517"/>
      <c r="Z86" s="517"/>
      <c r="AA86" s="517"/>
      <c r="AB86" s="517"/>
      <c r="AC86" s="517"/>
      <c r="AD86" s="517"/>
      <c r="AE86" s="517"/>
      <c r="AF86" s="517"/>
      <c r="AG86" s="517"/>
    </row>
    <row r="87" spans="5:33" ht="12">
      <c r="E87" s="518"/>
      <c r="F87" s="518"/>
      <c r="G87" s="517"/>
      <c r="H87" s="517"/>
      <c r="I87" s="517"/>
      <c r="J87" s="517"/>
      <c r="K87" s="517"/>
      <c r="L87" s="517"/>
      <c r="M87" s="517"/>
      <c r="N87" s="517"/>
      <c r="O87" s="517"/>
      <c r="P87" s="517"/>
      <c r="Q87" s="517"/>
      <c r="R87" s="517"/>
      <c r="S87" s="517"/>
      <c r="T87" s="517"/>
      <c r="U87" s="517"/>
      <c r="V87" s="517"/>
      <c r="W87" s="517"/>
      <c r="X87" s="517"/>
      <c r="Y87" s="517"/>
      <c r="Z87" s="517"/>
      <c r="AA87" s="517"/>
      <c r="AB87" s="517"/>
      <c r="AC87" s="517"/>
      <c r="AD87" s="517"/>
      <c r="AE87" s="517"/>
      <c r="AF87" s="517"/>
      <c r="AG87" s="517"/>
    </row>
    <row r="88" spans="5:33" ht="12">
      <c r="E88" s="518"/>
      <c r="F88" s="518"/>
      <c r="G88" s="517"/>
      <c r="H88" s="517"/>
      <c r="I88" s="517"/>
      <c r="J88" s="517"/>
      <c r="K88" s="517"/>
      <c r="L88" s="517"/>
      <c r="M88" s="517"/>
      <c r="N88" s="517"/>
      <c r="O88" s="517"/>
      <c r="P88" s="517"/>
      <c r="Q88" s="517"/>
      <c r="R88" s="517"/>
      <c r="S88" s="517"/>
      <c r="T88" s="517"/>
      <c r="U88" s="517"/>
      <c r="V88" s="517"/>
      <c r="W88" s="517"/>
      <c r="X88" s="517"/>
      <c r="Y88" s="517"/>
      <c r="Z88" s="517"/>
      <c r="AA88" s="517"/>
      <c r="AB88" s="517"/>
      <c r="AC88" s="517"/>
      <c r="AD88" s="517"/>
      <c r="AE88" s="517"/>
      <c r="AF88" s="517"/>
      <c r="AG88" s="517"/>
    </row>
    <row r="89" spans="5:33" ht="12">
      <c r="E89" s="518"/>
      <c r="F89" s="518"/>
      <c r="G89" s="517"/>
      <c r="H89" s="517"/>
      <c r="I89" s="517"/>
      <c r="J89" s="517"/>
      <c r="K89" s="517"/>
      <c r="L89" s="517"/>
      <c r="M89" s="517"/>
      <c r="N89" s="517"/>
      <c r="O89" s="517"/>
      <c r="P89" s="517"/>
      <c r="Q89" s="517"/>
      <c r="R89" s="517"/>
      <c r="S89" s="517"/>
      <c r="T89" s="517"/>
      <c r="U89" s="517"/>
      <c r="V89" s="517"/>
      <c r="W89" s="517"/>
      <c r="X89" s="517"/>
      <c r="Y89" s="517"/>
      <c r="Z89" s="517"/>
      <c r="AA89" s="517"/>
      <c r="AB89" s="517"/>
      <c r="AC89" s="517"/>
      <c r="AD89" s="517"/>
      <c r="AE89" s="517"/>
      <c r="AF89" s="517"/>
      <c r="AG89" s="517"/>
    </row>
    <row r="90" spans="5:33" ht="12">
      <c r="E90" s="518"/>
      <c r="F90" s="518"/>
      <c r="G90" s="517"/>
      <c r="H90" s="517"/>
      <c r="I90" s="517"/>
      <c r="J90" s="517"/>
      <c r="K90" s="517"/>
      <c r="L90" s="517"/>
      <c r="M90" s="517"/>
      <c r="N90" s="517"/>
      <c r="O90" s="517"/>
      <c r="P90" s="517"/>
      <c r="Q90" s="517"/>
      <c r="R90" s="517"/>
      <c r="S90" s="517"/>
      <c r="T90" s="517"/>
      <c r="U90" s="517"/>
      <c r="V90" s="517"/>
      <c r="W90" s="517"/>
      <c r="X90" s="517"/>
      <c r="Y90" s="517"/>
      <c r="Z90" s="517"/>
      <c r="AA90" s="517"/>
      <c r="AB90" s="517"/>
      <c r="AC90" s="517"/>
      <c r="AD90" s="517"/>
      <c r="AE90" s="517"/>
      <c r="AF90" s="517"/>
      <c r="AG90" s="517"/>
    </row>
    <row r="91" spans="5:33" ht="12">
      <c r="E91" s="518"/>
      <c r="F91" s="518"/>
      <c r="G91" s="517"/>
      <c r="H91" s="517"/>
      <c r="I91" s="517"/>
      <c r="J91" s="517"/>
      <c r="K91" s="517"/>
      <c r="L91" s="517"/>
      <c r="M91" s="517"/>
      <c r="N91" s="517"/>
      <c r="O91" s="517"/>
      <c r="P91" s="517"/>
      <c r="Q91" s="517"/>
      <c r="R91" s="517"/>
      <c r="S91" s="517"/>
      <c r="T91" s="517"/>
      <c r="U91" s="517"/>
      <c r="V91" s="517"/>
      <c r="W91" s="517"/>
      <c r="X91" s="517"/>
      <c r="Y91" s="517"/>
      <c r="Z91" s="517"/>
      <c r="AA91" s="517"/>
      <c r="AB91" s="517"/>
      <c r="AC91" s="517"/>
      <c r="AD91" s="517"/>
      <c r="AE91" s="517"/>
      <c r="AF91" s="517"/>
      <c r="AG91" s="517"/>
    </row>
    <row r="92" spans="5:33" ht="12">
      <c r="E92" s="518"/>
      <c r="F92" s="518"/>
      <c r="G92" s="517"/>
      <c r="H92" s="517"/>
      <c r="I92" s="517"/>
      <c r="J92" s="517"/>
      <c r="K92" s="517"/>
      <c r="L92" s="517"/>
      <c r="M92" s="517"/>
      <c r="N92" s="517"/>
      <c r="O92" s="517"/>
      <c r="P92" s="517"/>
      <c r="Q92" s="517"/>
      <c r="R92" s="517"/>
      <c r="S92" s="517"/>
      <c r="T92" s="517"/>
      <c r="U92" s="517"/>
      <c r="V92" s="517"/>
      <c r="W92" s="517"/>
      <c r="X92" s="517"/>
      <c r="Y92" s="517"/>
      <c r="Z92" s="517"/>
      <c r="AA92" s="517"/>
      <c r="AB92" s="517"/>
      <c r="AC92" s="517"/>
      <c r="AD92" s="517"/>
      <c r="AE92" s="517"/>
      <c r="AF92" s="517"/>
      <c r="AG92" s="517"/>
    </row>
    <row r="93" spans="5:33" ht="12">
      <c r="E93" s="518"/>
      <c r="F93" s="518"/>
      <c r="G93" s="517"/>
      <c r="H93" s="517"/>
      <c r="I93" s="517"/>
      <c r="J93" s="517"/>
      <c r="K93" s="517"/>
      <c r="L93" s="517"/>
      <c r="M93" s="517"/>
      <c r="N93" s="517"/>
      <c r="O93" s="517"/>
      <c r="P93" s="517"/>
      <c r="Q93" s="517"/>
      <c r="R93" s="517"/>
      <c r="S93" s="517"/>
      <c r="T93" s="517"/>
      <c r="U93" s="517"/>
      <c r="V93" s="517"/>
      <c r="W93" s="517"/>
      <c r="X93" s="517"/>
      <c r="Y93" s="517"/>
      <c r="Z93" s="517"/>
      <c r="AA93" s="517"/>
      <c r="AB93" s="517"/>
      <c r="AC93" s="517"/>
      <c r="AD93" s="517"/>
      <c r="AE93" s="517"/>
      <c r="AF93" s="517"/>
      <c r="AG93" s="517"/>
    </row>
  </sheetData>
  <mergeCells count="28">
    <mergeCell ref="E21:E23"/>
    <mergeCell ref="F21:F23"/>
    <mergeCell ref="B4:C5"/>
    <mergeCell ref="Y4:Z4"/>
    <mergeCell ref="M4:N4"/>
    <mergeCell ref="O4:P4"/>
    <mergeCell ref="Q4:R4"/>
    <mergeCell ref="B15:B16"/>
    <mergeCell ref="AA4:AB4"/>
    <mergeCell ref="AC4:AD4"/>
    <mergeCell ref="E4:F4"/>
    <mergeCell ref="D4:D5"/>
    <mergeCell ref="I4:J4"/>
    <mergeCell ref="W4:X4"/>
    <mergeCell ref="S4:T4"/>
    <mergeCell ref="G4:H4"/>
    <mergeCell ref="U4:V4"/>
    <mergeCell ref="K4:L4"/>
    <mergeCell ref="B42:B43"/>
    <mergeCell ref="B49:B50"/>
    <mergeCell ref="D72:D73"/>
    <mergeCell ref="AI4:AI5"/>
    <mergeCell ref="AH42:AH43"/>
    <mergeCell ref="AG4:AH5"/>
    <mergeCell ref="AE4:AF4"/>
    <mergeCell ref="AI21:AI23"/>
    <mergeCell ref="AI42:AI43"/>
    <mergeCell ref="AI15:AI1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R14"/>
  <sheetViews>
    <sheetView workbookViewId="0" topLeftCell="A1">
      <selection activeCell="A1" sqref="A1"/>
    </sheetView>
  </sheetViews>
  <sheetFormatPr defaultColWidth="9.00390625" defaultRowHeight="13.5"/>
  <cols>
    <col min="1" max="1" width="2.625" style="519" customWidth="1"/>
    <col min="2" max="2" width="14.25390625" style="546" customWidth="1"/>
    <col min="3" max="3" width="9.00390625" style="519" customWidth="1"/>
    <col min="4" max="4" width="7.625" style="519" bestFit="1" customWidth="1"/>
    <col min="5" max="5" width="5.875" style="519" bestFit="1" customWidth="1"/>
    <col min="6" max="6" width="6.375" style="519" bestFit="1" customWidth="1"/>
    <col min="7" max="7" width="6.75390625" style="519" customWidth="1"/>
    <col min="8" max="8" width="5.875" style="519" bestFit="1" customWidth="1"/>
    <col min="9" max="9" width="6.375" style="519" bestFit="1" customWidth="1"/>
    <col min="10" max="10" width="7.625" style="519" bestFit="1" customWidth="1"/>
    <col min="11" max="11" width="6.375" style="519" bestFit="1" customWidth="1"/>
    <col min="12" max="12" width="5.875" style="519" customWidth="1"/>
    <col min="13" max="13" width="7.625" style="519" bestFit="1" customWidth="1"/>
    <col min="14" max="14" width="6.875" style="519" customWidth="1"/>
    <col min="15" max="16" width="6.75390625" style="519" customWidth="1"/>
    <col min="17" max="17" width="6.375" style="519" bestFit="1" customWidth="1"/>
    <col min="18" max="18" width="9.00390625" style="521" customWidth="1"/>
    <col min="19" max="16384" width="9.00390625" style="519" customWidth="1"/>
  </cols>
  <sheetData>
    <row r="2" ht="14.25">
      <c r="B2" s="520" t="s">
        <v>453</v>
      </c>
    </row>
    <row r="3" spans="2:17" s="522" customFormat="1" ht="12.75" thickBot="1">
      <c r="B3" s="523"/>
      <c r="M3" s="524" t="s">
        <v>432</v>
      </c>
      <c r="Q3" s="524"/>
    </row>
    <row r="4" spans="2:17" s="525" customFormat="1" ht="36">
      <c r="B4" s="526" t="s">
        <v>433</v>
      </c>
      <c r="C4" s="527" t="s">
        <v>1554</v>
      </c>
      <c r="D4" s="528" t="s">
        <v>434</v>
      </c>
      <c r="E4" s="526" t="s">
        <v>435</v>
      </c>
      <c r="F4" s="529" t="s">
        <v>436</v>
      </c>
      <c r="G4" s="529" t="s">
        <v>437</v>
      </c>
      <c r="H4" s="526" t="s">
        <v>979</v>
      </c>
      <c r="I4" s="530" t="s">
        <v>438</v>
      </c>
      <c r="J4" s="529" t="s">
        <v>439</v>
      </c>
      <c r="K4" s="529" t="s">
        <v>440</v>
      </c>
      <c r="L4" s="531" t="s">
        <v>441</v>
      </c>
      <c r="M4" s="532" t="s">
        <v>442</v>
      </c>
      <c r="N4" s="529" t="s">
        <v>443</v>
      </c>
      <c r="O4" s="532" t="s">
        <v>444</v>
      </c>
      <c r="P4" s="532" t="s">
        <v>445</v>
      </c>
      <c r="Q4" s="532" t="s">
        <v>446</v>
      </c>
    </row>
    <row r="5" spans="2:17" s="525" customFormat="1" ht="12">
      <c r="B5" s="533"/>
      <c r="C5" s="534"/>
      <c r="D5" s="535"/>
      <c r="E5" s="535"/>
      <c r="F5" s="536"/>
      <c r="G5" s="536"/>
      <c r="H5" s="537"/>
      <c r="I5" s="535"/>
      <c r="J5" s="536"/>
      <c r="K5" s="536"/>
      <c r="L5" s="538"/>
      <c r="M5" s="536"/>
      <c r="N5" s="536"/>
      <c r="O5" s="539"/>
      <c r="P5" s="539"/>
      <c r="Q5" s="540"/>
    </row>
    <row r="6" spans="2:17" s="522" customFormat="1" ht="15.75" customHeight="1">
      <c r="B6" s="541" t="s">
        <v>447</v>
      </c>
      <c r="C6" s="542">
        <f>SUM(D6:Q6)</f>
        <v>6892</v>
      </c>
      <c r="D6" s="70">
        <v>3870</v>
      </c>
      <c r="E6" s="70">
        <v>148</v>
      </c>
      <c r="F6" s="70">
        <v>17</v>
      </c>
      <c r="G6" s="70">
        <v>78</v>
      </c>
      <c r="H6" s="70">
        <v>130</v>
      </c>
      <c r="I6" s="70">
        <v>182</v>
      </c>
      <c r="J6" s="70">
        <v>1420</v>
      </c>
      <c r="K6" s="70">
        <v>40</v>
      </c>
      <c r="L6" s="70">
        <v>6</v>
      </c>
      <c r="M6" s="70">
        <v>437</v>
      </c>
      <c r="N6" s="70">
        <v>232</v>
      </c>
      <c r="O6" s="70">
        <v>205</v>
      </c>
      <c r="P6" s="70">
        <v>0</v>
      </c>
      <c r="Q6" s="71">
        <v>127</v>
      </c>
    </row>
    <row r="7" spans="2:17" s="522" customFormat="1" ht="15.75" customHeight="1">
      <c r="B7" s="541" t="s">
        <v>448</v>
      </c>
      <c r="C7" s="542">
        <f>SUM(D7:Q7)</f>
        <v>6928</v>
      </c>
      <c r="D7" s="70">
        <v>3730</v>
      </c>
      <c r="E7" s="70">
        <v>228</v>
      </c>
      <c r="F7" s="70">
        <v>14</v>
      </c>
      <c r="G7" s="70">
        <v>98</v>
      </c>
      <c r="H7" s="70">
        <v>125</v>
      </c>
      <c r="I7" s="70">
        <v>188</v>
      </c>
      <c r="J7" s="70">
        <v>1548</v>
      </c>
      <c r="K7" s="70">
        <v>44</v>
      </c>
      <c r="L7" s="70">
        <v>7</v>
      </c>
      <c r="M7" s="70">
        <v>451</v>
      </c>
      <c r="N7" s="70">
        <v>271</v>
      </c>
      <c r="O7" s="70">
        <v>101</v>
      </c>
      <c r="P7" s="70">
        <v>0</v>
      </c>
      <c r="Q7" s="71">
        <v>123</v>
      </c>
    </row>
    <row r="8" spans="2:17" s="522" customFormat="1" ht="15.75" customHeight="1">
      <c r="B8" s="541" t="s">
        <v>449</v>
      </c>
      <c r="C8" s="542">
        <v>8310</v>
      </c>
      <c r="D8" s="70">
        <v>4783</v>
      </c>
      <c r="E8" s="70">
        <v>267</v>
      </c>
      <c r="F8" s="70">
        <v>15</v>
      </c>
      <c r="G8" s="70">
        <v>36</v>
      </c>
      <c r="H8" s="70">
        <v>163</v>
      </c>
      <c r="I8" s="70">
        <v>197</v>
      </c>
      <c r="J8" s="70">
        <v>1775</v>
      </c>
      <c r="K8" s="70">
        <v>72</v>
      </c>
      <c r="L8" s="70">
        <v>12</v>
      </c>
      <c r="M8" s="70">
        <v>397</v>
      </c>
      <c r="N8" s="70">
        <v>289</v>
      </c>
      <c r="O8" s="70">
        <v>155</v>
      </c>
      <c r="P8" s="70">
        <v>0</v>
      </c>
      <c r="Q8" s="71">
        <v>147</v>
      </c>
    </row>
    <row r="9" spans="2:17" s="522" customFormat="1" ht="15.75" customHeight="1">
      <c r="B9" s="541" t="s">
        <v>450</v>
      </c>
      <c r="C9" s="542">
        <f>SUM(D9:Q9)</f>
        <v>8901</v>
      </c>
      <c r="D9" s="70">
        <v>5013</v>
      </c>
      <c r="E9" s="70">
        <v>96</v>
      </c>
      <c r="F9" s="70">
        <v>17</v>
      </c>
      <c r="G9" s="70">
        <v>37</v>
      </c>
      <c r="H9" s="70">
        <v>187</v>
      </c>
      <c r="I9" s="70">
        <v>237</v>
      </c>
      <c r="J9" s="70">
        <v>2047</v>
      </c>
      <c r="K9" s="70">
        <v>35</v>
      </c>
      <c r="L9" s="70">
        <v>25</v>
      </c>
      <c r="M9" s="70">
        <v>467</v>
      </c>
      <c r="N9" s="70">
        <v>326</v>
      </c>
      <c r="O9" s="70">
        <v>145</v>
      </c>
      <c r="P9" s="70">
        <v>0</v>
      </c>
      <c r="Q9" s="71">
        <v>269</v>
      </c>
    </row>
    <row r="10" spans="2:17" s="522" customFormat="1" ht="15.75" customHeight="1">
      <c r="B10" s="541" t="s">
        <v>451</v>
      </c>
      <c r="C10" s="542">
        <v>9320</v>
      </c>
      <c r="D10" s="70">
        <v>4867</v>
      </c>
      <c r="E10" s="70">
        <v>209</v>
      </c>
      <c r="F10" s="70">
        <v>21</v>
      </c>
      <c r="G10" s="70">
        <v>41</v>
      </c>
      <c r="H10" s="70">
        <v>222</v>
      </c>
      <c r="I10" s="70">
        <v>307</v>
      </c>
      <c r="J10" s="70">
        <v>2232</v>
      </c>
      <c r="K10" s="70">
        <v>83</v>
      </c>
      <c r="L10" s="70">
        <v>21</v>
      </c>
      <c r="M10" s="70">
        <v>619</v>
      </c>
      <c r="N10" s="70">
        <v>334</v>
      </c>
      <c r="O10" s="70">
        <v>174</v>
      </c>
      <c r="P10" s="70">
        <v>0</v>
      </c>
      <c r="Q10" s="71">
        <v>189</v>
      </c>
    </row>
    <row r="11" spans="2:17" s="522" customFormat="1" ht="15.75" customHeight="1">
      <c r="B11" s="541" t="s">
        <v>448</v>
      </c>
      <c r="C11" s="542">
        <f>SUM(D11:Q11)</f>
        <v>9675</v>
      </c>
      <c r="D11" s="70">
        <v>4893</v>
      </c>
      <c r="E11" s="70">
        <v>264</v>
      </c>
      <c r="F11" s="70">
        <v>20</v>
      </c>
      <c r="G11" s="70">
        <v>39</v>
      </c>
      <c r="H11" s="70">
        <v>167</v>
      </c>
      <c r="I11" s="70">
        <v>339</v>
      </c>
      <c r="J11" s="70">
        <v>2376</v>
      </c>
      <c r="K11" s="70">
        <v>65</v>
      </c>
      <c r="L11" s="70">
        <v>21</v>
      </c>
      <c r="M11" s="70">
        <v>662</v>
      </c>
      <c r="N11" s="70">
        <v>354</v>
      </c>
      <c r="O11" s="70">
        <v>275</v>
      </c>
      <c r="P11" s="70">
        <v>0</v>
      </c>
      <c r="Q11" s="71">
        <v>200</v>
      </c>
    </row>
    <row r="12" spans="2:17" s="522" customFormat="1" ht="15.75" customHeight="1">
      <c r="B12" s="541" t="s">
        <v>449</v>
      </c>
      <c r="C12" s="542">
        <v>10246</v>
      </c>
      <c r="D12" s="70">
        <v>5562</v>
      </c>
      <c r="E12" s="70">
        <v>308</v>
      </c>
      <c r="F12" s="70">
        <v>22</v>
      </c>
      <c r="G12" s="70">
        <v>48</v>
      </c>
      <c r="H12" s="70">
        <v>186</v>
      </c>
      <c r="I12" s="70">
        <v>288</v>
      </c>
      <c r="J12" s="70">
        <v>2242</v>
      </c>
      <c r="K12" s="70">
        <v>112</v>
      </c>
      <c r="L12" s="70">
        <v>30</v>
      </c>
      <c r="M12" s="70">
        <v>582</v>
      </c>
      <c r="N12" s="70">
        <v>332</v>
      </c>
      <c r="O12" s="70">
        <v>301</v>
      </c>
      <c r="P12" s="70">
        <v>0</v>
      </c>
      <c r="Q12" s="71">
        <v>223</v>
      </c>
    </row>
    <row r="13" spans="1:18" ht="12.75" thickBot="1">
      <c r="A13" s="522"/>
      <c r="B13" s="543"/>
      <c r="C13" s="54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5"/>
      <c r="R13" s="545"/>
    </row>
    <row r="14" spans="1:2" ht="12" customHeight="1">
      <c r="A14" s="522"/>
      <c r="B14" s="519" t="s">
        <v>452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257"/>
  <sheetViews>
    <sheetView workbookViewId="0" topLeftCell="A1">
      <selection activeCell="A1" sqref="A1"/>
    </sheetView>
  </sheetViews>
  <sheetFormatPr defaultColWidth="9.00390625" defaultRowHeight="13.5"/>
  <cols>
    <col min="1" max="1" width="3.625" style="547" customWidth="1"/>
    <col min="2" max="2" width="13.25390625" style="547" customWidth="1"/>
    <col min="3" max="3" width="12.25390625" style="547" customWidth="1"/>
    <col min="4" max="4" width="10.75390625" style="547" customWidth="1"/>
    <col min="5" max="5" width="14.125" style="547" bestFit="1" customWidth="1"/>
    <col min="6" max="6" width="9.875" style="547" customWidth="1"/>
    <col min="7" max="7" width="9.625" style="547" customWidth="1"/>
    <col min="8" max="8" width="9.375" style="547" customWidth="1"/>
    <col min="9" max="9" width="11.00390625" style="547" customWidth="1"/>
    <col min="10" max="16384" width="9.00390625" style="547" customWidth="1"/>
  </cols>
  <sheetData>
    <row r="1" ht="14.25">
      <c r="B1" s="548" t="s">
        <v>562</v>
      </c>
    </row>
    <row r="2" ht="14.25">
      <c r="B2" s="548"/>
    </row>
    <row r="3" ht="12.75" thickBot="1">
      <c r="E3" s="549">
        <v>19238</v>
      </c>
    </row>
    <row r="4" spans="2:9" ht="32.25" customHeight="1">
      <c r="B4" s="550" t="s">
        <v>2140</v>
      </c>
      <c r="C4" s="550" t="s">
        <v>455</v>
      </c>
      <c r="D4" s="550" t="s">
        <v>456</v>
      </c>
      <c r="E4" s="551" t="s">
        <v>457</v>
      </c>
      <c r="F4" s="552"/>
      <c r="G4" s="552"/>
      <c r="H4" s="552"/>
      <c r="I4" s="552"/>
    </row>
    <row r="5" spans="2:9" ht="12">
      <c r="B5" s="553"/>
      <c r="C5" s="554"/>
      <c r="D5" s="555"/>
      <c r="E5" s="556" t="s">
        <v>803</v>
      </c>
      <c r="I5" s="557"/>
    </row>
    <row r="6" spans="2:5" s="558" customFormat="1" ht="11.25">
      <c r="B6" s="559" t="s">
        <v>1554</v>
      </c>
      <c r="C6" s="560">
        <f>SUM(C8:C12,C14,C33,C57,C80,C106,C125,C138,C160,C181,C211,C229)</f>
        <v>18800</v>
      </c>
      <c r="D6" s="561">
        <f>SUM(D8:D12,D14,D33,D57,D80,D106,D125,D138,D160,D181,D211,D229)</f>
        <v>41298</v>
      </c>
      <c r="E6" s="562">
        <f>SUM(E8:E12,E14,E33,E57,E80,E106,E125,E138,E160,E181,E211,E229)</f>
        <v>3658849</v>
      </c>
    </row>
    <row r="7" spans="2:5" ht="12">
      <c r="B7" s="563"/>
      <c r="C7" s="564"/>
      <c r="D7" s="565"/>
      <c r="E7" s="566"/>
    </row>
    <row r="8" spans="2:5" ht="12">
      <c r="B8" s="563" t="s">
        <v>804</v>
      </c>
      <c r="C8" s="564">
        <v>2533</v>
      </c>
      <c r="D8" s="565">
        <v>7181</v>
      </c>
      <c r="E8" s="566">
        <v>1161884</v>
      </c>
    </row>
    <row r="9" spans="2:5" ht="12">
      <c r="B9" s="563" t="s">
        <v>805</v>
      </c>
      <c r="C9" s="564">
        <v>1433</v>
      </c>
      <c r="D9" s="565">
        <v>3584</v>
      </c>
      <c r="E9" s="566">
        <v>387932</v>
      </c>
    </row>
    <row r="10" spans="2:5" ht="12">
      <c r="B10" s="563" t="s">
        <v>806</v>
      </c>
      <c r="C10" s="564">
        <v>1434</v>
      </c>
      <c r="D10" s="565">
        <v>3768</v>
      </c>
      <c r="E10" s="566">
        <v>499430</v>
      </c>
    </row>
    <row r="11" spans="2:5" ht="12">
      <c r="B11" s="563" t="s">
        <v>807</v>
      </c>
      <c r="C11" s="564">
        <v>1664</v>
      </c>
      <c r="D11" s="565">
        <v>4060</v>
      </c>
      <c r="E11" s="566">
        <v>384169</v>
      </c>
    </row>
    <row r="12" spans="2:5" ht="12">
      <c r="B12" s="563" t="s">
        <v>808</v>
      </c>
      <c r="C12" s="564">
        <v>643</v>
      </c>
      <c r="D12" s="565">
        <v>1451</v>
      </c>
      <c r="E12" s="566">
        <v>109247</v>
      </c>
    </row>
    <row r="13" spans="2:5" ht="12">
      <c r="B13" s="563"/>
      <c r="C13" s="564"/>
      <c r="D13" s="565"/>
      <c r="E13" s="566"/>
    </row>
    <row r="14" spans="2:5" s="558" customFormat="1" ht="11.25">
      <c r="B14" s="559" t="s">
        <v>1555</v>
      </c>
      <c r="C14" s="560">
        <f>SUM(C15:C31)</f>
        <v>858</v>
      </c>
      <c r="D14" s="561">
        <f>SUM(D15:D31)</f>
        <v>1757</v>
      </c>
      <c r="E14" s="562">
        <f>SUM(E15:E31)</f>
        <v>84933</v>
      </c>
    </row>
    <row r="15" spans="2:5" ht="12">
      <c r="B15" s="563" t="s">
        <v>458</v>
      </c>
      <c r="C15" s="564">
        <v>444</v>
      </c>
      <c r="D15" s="565">
        <v>1002</v>
      </c>
      <c r="E15" s="566">
        <v>56064</v>
      </c>
    </row>
    <row r="16" spans="2:5" ht="12">
      <c r="B16" s="563" t="s">
        <v>459</v>
      </c>
      <c r="C16" s="564">
        <v>35</v>
      </c>
      <c r="D16" s="565">
        <v>68</v>
      </c>
      <c r="E16" s="566">
        <v>2940</v>
      </c>
    </row>
    <row r="17" spans="2:5" ht="12">
      <c r="B17" s="563" t="s">
        <v>1557</v>
      </c>
      <c r="C17" s="564">
        <v>21</v>
      </c>
      <c r="D17" s="565">
        <v>42</v>
      </c>
      <c r="E17" s="566">
        <v>1156</v>
      </c>
    </row>
    <row r="18" spans="2:5" ht="12">
      <c r="B18" s="563" t="s">
        <v>460</v>
      </c>
      <c r="C18" s="564">
        <v>18</v>
      </c>
      <c r="D18" s="565">
        <v>25</v>
      </c>
      <c r="E18" s="566">
        <v>1506</v>
      </c>
    </row>
    <row r="19" spans="2:5" ht="12">
      <c r="B19" s="563" t="s">
        <v>814</v>
      </c>
      <c r="C19" s="564">
        <v>18</v>
      </c>
      <c r="D19" s="565">
        <v>35</v>
      </c>
      <c r="E19" s="566">
        <v>1310</v>
      </c>
    </row>
    <row r="20" spans="2:5" ht="12">
      <c r="B20" s="563" t="s">
        <v>1558</v>
      </c>
      <c r="C20" s="564">
        <v>16</v>
      </c>
      <c r="D20" s="565">
        <v>24</v>
      </c>
      <c r="E20" s="566">
        <v>1569</v>
      </c>
    </row>
    <row r="21" spans="2:5" ht="12">
      <c r="B21" s="563" t="s">
        <v>1559</v>
      </c>
      <c r="C21" s="564">
        <v>35</v>
      </c>
      <c r="D21" s="565">
        <v>57</v>
      </c>
      <c r="E21" s="566">
        <v>1541</v>
      </c>
    </row>
    <row r="22" spans="2:5" ht="12">
      <c r="B22" s="563" t="s">
        <v>461</v>
      </c>
      <c r="C22" s="564">
        <v>69</v>
      </c>
      <c r="D22" s="565">
        <v>132</v>
      </c>
      <c r="E22" s="566">
        <v>6039</v>
      </c>
    </row>
    <row r="23" spans="2:5" ht="12">
      <c r="B23" s="563" t="s">
        <v>1561</v>
      </c>
      <c r="C23" s="564">
        <v>23</v>
      </c>
      <c r="D23" s="565">
        <v>41</v>
      </c>
      <c r="E23" s="566">
        <v>3734</v>
      </c>
    </row>
    <row r="24" spans="2:5" ht="12">
      <c r="B24" s="563" t="s">
        <v>462</v>
      </c>
      <c r="C24" s="564">
        <v>20</v>
      </c>
      <c r="D24" s="565">
        <v>33</v>
      </c>
      <c r="E24" s="566">
        <v>1555</v>
      </c>
    </row>
    <row r="25" spans="2:5" ht="12">
      <c r="B25" s="563" t="s">
        <v>463</v>
      </c>
      <c r="C25" s="564">
        <v>16</v>
      </c>
      <c r="D25" s="565">
        <v>20</v>
      </c>
      <c r="E25" s="566">
        <v>1241</v>
      </c>
    </row>
    <row r="26" spans="2:5" ht="12">
      <c r="B26" s="563" t="s">
        <v>1564</v>
      </c>
      <c r="C26" s="564">
        <v>5</v>
      </c>
      <c r="D26" s="565">
        <v>7</v>
      </c>
      <c r="E26" s="566">
        <v>232</v>
      </c>
    </row>
    <row r="27" spans="2:5" ht="12">
      <c r="B27" s="563" t="s">
        <v>1114</v>
      </c>
      <c r="C27" s="564">
        <v>10</v>
      </c>
      <c r="D27" s="565">
        <v>20</v>
      </c>
      <c r="E27" s="566">
        <v>522</v>
      </c>
    </row>
    <row r="28" spans="2:5" ht="12">
      <c r="B28" s="563" t="s">
        <v>464</v>
      </c>
      <c r="C28" s="564">
        <v>16</v>
      </c>
      <c r="D28" s="565">
        <v>36</v>
      </c>
      <c r="E28" s="566">
        <v>1092</v>
      </c>
    </row>
    <row r="29" spans="2:5" ht="12">
      <c r="B29" s="563" t="s">
        <v>465</v>
      </c>
      <c r="C29" s="564">
        <v>64</v>
      </c>
      <c r="D29" s="565">
        <v>124</v>
      </c>
      <c r="E29" s="566">
        <v>768</v>
      </c>
    </row>
    <row r="30" spans="2:5" ht="12">
      <c r="B30" s="563" t="s">
        <v>466</v>
      </c>
      <c r="C30" s="564">
        <v>41</v>
      </c>
      <c r="D30" s="565">
        <v>75</v>
      </c>
      <c r="E30" s="566">
        <v>2829</v>
      </c>
    </row>
    <row r="31" spans="2:5" ht="12">
      <c r="B31" s="563" t="s">
        <v>1567</v>
      </c>
      <c r="C31" s="564">
        <v>7</v>
      </c>
      <c r="D31" s="565">
        <v>16</v>
      </c>
      <c r="E31" s="566">
        <v>835</v>
      </c>
    </row>
    <row r="32" spans="2:5" ht="12">
      <c r="B32" s="563"/>
      <c r="C32" s="564"/>
      <c r="D32" s="565"/>
      <c r="E32" s="566"/>
    </row>
    <row r="33" spans="2:5" s="558" customFormat="1" ht="11.25">
      <c r="B33" s="559" t="s">
        <v>1568</v>
      </c>
      <c r="C33" s="560">
        <f>SUM(C34:C55)</f>
        <v>1158</v>
      </c>
      <c r="D33" s="561">
        <f>SUM(D34:D55)</f>
        <v>2240</v>
      </c>
      <c r="E33" s="562">
        <f>SUM(E34:E55)</f>
        <v>121645</v>
      </c>
    </row>
    <row r="34" spans="2:5" ht="12">
      <c r="B34" s="563" t="s">
        <v>1569</v>
      </c>
      <c r="C34" s="564">
        <v>285</v>
      </c>
      <c r="D34" s="565">
        <v>603</v>
      </c>
      <c r="E34" s="566">
        <v>44889</v>
      </c>
    </row>
    <row r="35" spans="2:5" ht="12">
      <c r="B35" s="563" t="s">
        <v>467</v>
      </c>
      <c r="C35" s="564">
        <v>32</v>
      </c>
      <c r="D35" s="565">
        <v>56</v>
      </c>
      <c r="E35" s="566">
        <v>2190</v>
      </c>
    </row>
    <row r="36" spans="2:5" ht="12">
      <c r="B36" s="563" t="s">
        <v>468</v>
      </c>
      <c r="C36" s="564">
        <v>27</v>
      </c>
      <c r="D36" s="565">
        <v>54</v>
      </c>
      <c r="E36" s="566">
        <v>1477</v>
      </c>
    </row>
    <row r="37" spans="2:5" ht="12">
      <c r="B37" s="563" t="s">
        <v>1570</v>
      </c>
      <c r="C37" s="564">
        <v>28</v>
      </c>
      <c r="D37" s="565">
        <v>58</v>
      </c>
      <c r="E37" s="566">
        <v>1380</v>
      </c>
    </row>
    <row r="38" spans="2:5" ht="12">
      <c r="B38" s="563" t="s">
        <v>1571</v>
      </c>
      <c r="C38" s="564">
        <v>37</v>
      </c>
      <c r="D38" s="565">
        <v>63</v>
      </c>
      <c r="E38" s="566">
        <v>4041</v>
      </c>
    </row>
    <row r="39" spans="2:5" ht="12">
      <c r="B39" s="563" t="s">
        <v>1572</v>
      </c>
      <c r="C39" s="564">
        <v>45</v>
      </c>
      <c r="D39" s="565">
        <v>95</v>
      </c>
      <c r="E39" s="566">
        <v>3929</v>
      </c>
    </row>
    <row r="40" spans="2:5" ht="12">
      <c r="B40" s="563" t="s">
        <v>1573</v>
      </c>
      <c r="C40" s="564">
        <v>34</v>
      </c>
      <c r="D40" s="565">
        <v>62</v>
      </c>
      <c r="E40" s="566">
        <v>2615</v>
      </c>
    </row>
    <row r="41" spans="2:5" ht="12">
      <c r="B41" s="563" t="s">
        <v>1574</v>
      </c>
      <c r="C41" s="564">
        <v>30</v>
      </c>
      <c r="D41" s="565">
        <v>63</v>
      </c>
      <c r="E41" s="566">
        <v>2009</v>
      </c>
    </row>
    <row r="42" spans="2:5" ht="12">
      <c r="B42" s="563" t="s">
        <v>469</v>
      </c>
      <c r="C42" s="564">
        <v>45</v>
      </c>
      <c r="D42" s="565">
        <v>89</v>
      </c>
      <c r="E42" s="566">
        <v>1826</v>
      </c>
    </row>
    <row r="43" spans="2:5" ht="12">
      <c r="B43" s="563" t="s">
        <v>470</v>
      </c>
      <c r="C43" s="564">
        <v>58</v>
      </c>
      <c r="D43" s="565">
        <v>95</v>
      </c>
      <c r="E43" s="566">
        <v>1671</v>
      </c>
    </row>
    <row r="44" spans="2:5" ht="12">
      <c r="B44" s="563" t="s">
        <v>471</v>
      </c>
      <c r="C44" s="564">
        <v>20</v>
      </c>
      <c r="D44" s="565">
        <v>40</v>
      </c>
      <c r="E44" s="566">
        <v>2074</v>
      </c>
    </row>
    <row r="45" spans="2:5" ht="12">
      <c r="B45" s="563" t="s">
        <v>472</v>
      </c>
      <c r="C45" s="564">
        <v>32</v>
      </c>
      <c r="D45" s="565">
        <v>55</v>
      </c>
      <c r="E45" s="566">
        <v>2291</v>
      </c>
    </row>
    <row r="46" spans="2:5" ht="12">
      <c r="B46" s="563" t="s">
        <v>473</v>
      </c>
      <c r="C46" s="564">
        <v>56</v>
      </c>
      <c r="D46" s="565">
        <v>93</v>
      </c>
      <c r="E46" s="566">
        <v>3690</v>
      </c>
    </row>
    <row r="47" spans="2:5" ht="12">
      <c r="B47" s="563" t="s">
        <v>1559</v>
      </c>
      <c r="C47" s="564">
        <v>33</v>
      </c>
      <c r="D47" s="565">
        <v>57</v>
      </c>
      <c r="E47" s="566">
        <v>3113</v>
      </c>
    </row>
    <row r="48" spans="2:5" ht="12">
      <c r="B48" s="563" t="s">
        <v>1580</v>
      </c>
      <c r="C48" s="564">
        <v>107</v>
      </c>
      <c r="D48" s="565">
        <v>210</v>
      </c>
      <c r="E48" s="566">
        <v>17975</v>
      </c>
    </row>
    <row r="49" spans="2:5" ht="12">
      <c r="B49" s="563" t="s">
        <v>1627</v>
      </c>
      <c r="C49" s="564">
        <v>49</v>
      </c>
      <c r="D49" s="565">
        <v>84</v>
      </c>
      <c r="E49" s="566">
        <v>2563</v>
      </c>
    </row>
    <row r="50" spans="2:5" ht="12">
      <c r="B50" s="563" t="s">
        <v>825</v>
      </c>
      <c r="C50" s="564">
        <v>164</v>
      </c>
      <c r="D50" s="565">
        <v>341</v>
      </c>
      <c r="E50" s="566">
        <v>19132</v>
      </c>
    </row>
    <row r="51" spans="2:5" ht="12">
      <c r="B51" s="563" t="s">
        <v>826</v>
      </c>
      <c r="C51" s="564">
        <v>18</v>
      </c>
      <c r="D51" s="565">
        <v>25</v>
      </c>
      <c r="E51" s="566">
        <v>935</v>
      </c>
    </row>
    <row r="52" spans="2:5" ht="12">
      <c r="B52" s="563" t="s">
        <v>1583</v>
      </c>
      <c r="C52" s="564">
        <v>4</v>
      </c>
      <c r="D52" s="565">
        <v>11</v>
      </c>
      <c r="E52" s="566">
        <v>487</v>
      </c>
    </row>
    <row r="53" spans="2:5" ht="12">
      <c r="B53" s="563" t="s">
        <v>474</v>
      </c>
      <c r="C53" s="564">
        <v>10</v>
      </c>
      <c r="D53" s="565">
        <v>18</v>
      </c>
      <c r="E53" s="566">
        <v>1115</v>
      </c>
    </row>
    <row r="54" spans="2:5" ht="12">
      <c r="B54" s="563" t="s">
        <v>1584</v>
      </c>
      <c r="C54" s="564">
        <v>23</v>
      </c>
      <c r="D54" s="565">
        <v>33</v>
      </c>
      <c r="E54" s="566">
        <v>1164</v>
      </c>
    </row>
    <row r="55" spans="2:5" ht="12">
      <c r="B55" s="563" t="s">
        <v>1585</v>
      </c>
      <c r="C55" s="564">
        <v>21</v>
      </c>
      <c r="D55" s="565">
        <v>35</v>
      </c>
      <c r="E55" s="566">
        <v>1079</v>
      </c>
    </row>
    <row r="56" spans="2:5" ht="12">
      <c r="B56" s="563" t="s">
        <v>475</v>
      </c>
      <c r="C56" s="564"/>
      <c r="D56" s="565"/>
      <c r="E56" s="566"/>
    </row>
    <row r="57" spans="2:5" s="558" customFormat="1" ht="11.25">
      <c r="B57" s="559" t="s">
        <v>476</v>
      </c>
      <c r="C57" s="560">
        <f>SUM(C58:C78)</f>
        <v>1440</v>
      </c>
      <c r="D57" s="561">
        <f>SUM(D58:D78)</f>
        <v>2810</v>
      </c>
      <c r="E57" s="562">
        <f>SUM(E58:E78)</f>
        <v>137684</v>
      </c>
    </row>
    <row r="58" spans="2:5" ht="12">
      <c r="B58" s="563" t="s">
        <v>1586</v>
      </c>
      <c r="C58" s="564">
        <v>276</v>
      </c>
      <c r="D58" s="565">
        <v>668</v>
      </c>
      <c r="E58" s="566">
        <v>38702</v>
      </c>
    </row>
    <row r="59" spans="2:5" ht="12">
      <c r="B59" s="563" t="s">
        <v>1587</v>
      </c>
      <c r="C59" s="564">
        <v>42</v>
      </c>
      <c r="D59" s="565">
        <v>57</v>
      </c>
      <c r="E59" s="566">
        <v>3494</v>
      </c>
    </row>
    <row r="60" spans="2:5" ht="12">
      <c r="B60" s="563" t="s">
        <v>1588</v>
      </c>
      <c r="C60" s="564">
        <v>29</v>
      </c>
      <c r="D60" s="565">
        <v>56</v>
      </c>
      <c r="E60" s="566">
        <v>2978</v>
      </c>
    </row>
    <row r="61" spans="2:5" ht="12">
      <c r="B61" s="563" t="s">
        <v>1589</v>
      </c>
      <c r="C61" s="564">
        <v>48</v>
      </c>
      <c r="D61" s="565">
        <v>67</v>
      </c>
      <c r="E61" s="566">
        <v>1306</v>
      </c>
    </row>
    <row r="62" spans="2:5" ht="12">
      <c r="B62" s="563" t="s">
        <v>1590</v>
      </c>
      <c r="C62" s="564">
        <v>164</v>
      </c>
      <c r="D62" s="565">
        <v>367</v>
      </c>
      <c r="E62" s="566">
        <v>13035</v>
      </c>
    </row>
    <row r="63" spans="2:5" ht="12">
      <c r="B63" s="563" t="s">
        <v>1591</v>
      </c>
      <c r="C63" s="564">
        <v>36</v>
      </c>
      <c r="D63" s="565">
        <v>59</v>
      </c>
      <c r="E63" s="566">
        <v>2217</v>
      </c>
    </row>
    <row r="64" spans="2:5" ht="12">
      <c r="B64" s="563" t="s">
        <v>832</v>
      </c>
      <c r="C64" s="564">
        <v>90</v>
      </c>
      <c r="D64" s="565">
        <v>159</v>
      </c>
      <c r="E64" s="566">
        <v>7735</v>
      </c>
    </row>
    <row r="65" spans="2:5" ht="12">
      <c r="B65" s="563" t="s">
        <v>833</v>
      </c>
      <c r="C65" s="564">
        <v>36</v>
      </c>
      <c r="D65" s="565">
        <v>51</v>
      </c>
      <c r="E65" s="566">
        <v>2567</v>
      </c>
    </row>
    <row r="66" spans="2:5" ht="12">
      <c r="B66" s="563" t="s">
        <v>477</v>
      </c>
      <c r="C66" s="564">
        <v>31</v>
      </c>
      <c r="D66" s="565">
        <v>63</v>
      </c>
      <c r="E66" s="566">
        <v>1737</v>
      </c>
    </row>
    <row r="67" spans="2:5" ht="12">
      <c r="B67" s="563" t="s">
        <v>835</v>
      </c>
      <c r="C67" s="564">
        <v>26</v>
      </c>
      <c r="D67" s="565">
        <v>46</v>
      </c>
      <c r="E67" s="566">
        <v>3254</v>
      </c>
    </row>
    <row r="68" spans="2:5" ht="12">
      <c r="B68" s="563" t="s">
        <v>1594</v>
      </c>
      <c r="C68" s="564">
        <v>9</v>
      </c>
      <c r="D68" s="565">
        <v>12</v>
      </c>
      <c r="E68" s="566">
        <v>842</v>
      </c>
    </row>
    <row r="69" spans="2:5" ht="12">
      <c r="B69" s="563" t="s">
        <v>478</v>
      </c>
      <c r="C69" s="564">
        <v>8</v>
      </c>
      <c r="D69" s="565">
        <v>17</v>
      </c>
      <c r="E69" s="566">
        <v>1828</v>
      </c>
    </row>
    <row r="70" spans="2:5" ht="12">
      <c r="B70" s="563" t="s">
        <v>479</v>
      </c>
      <c r="C70" s="564">
        <v>28</v>
      </c>
      <c r="D70" s="565">
        <v>57</v>
      </c>
      <c r="E70" s="566">
        <v>3703</v>
      </c>
    </row>
    <row r="71" spans="2:5" ht="12">
      <c r="B71" s="563" t="s">
        <v>480</v>
      </c>
      <c r="C71" s="564">
        <v>109</v>
      </c>
      <c r="D71" s="565">
        <v>191</v>
      </c>
      <c r="E71" s="566">
        <v>8585</v>
      </c>
    </row>
    <row r="72" spans="2:5" ht="12">
      <c r="B72" s="563" t="s">
        <v>481</v>
      </c>
      <c r="C72" s="564">
        <v>69</v>
      </c>
      <c r="D72" s="565">
        <v>97</v>
      </c>
      <c r="E72" s="566">
        <v>5537</v>
      </c>
    </row>
    <row r="73" spans="2:5" ht="12">
      <c r="B73" s="563" t="s">
        <v>1598</v>
      </c>
      <c r="C73" s="564">
        <v>17</v>
      </c>
      <c r="D73" s="565">
        <v>32</v>
      </c>
      <c r="E73" s="566">
        <v>1255</v>
      </c>
    </row>
    <row r="74" spans="2:5" ht="12">
      <c r="B74" s="563" t="s">
        <v>482</v>
      </c>
      <c r="C74" s="564">
        <v>34</v>
      </c>
      <c r="D74" s="565">
        <v>57</v>
      </c>
      <c r="E74" s="566">
        <v>1544</v>
      </c>
    </row>
    <row r="75" spans="2:5" ht="12">
      <c r="B75" s="563" t="s">
        <v>1599</v>
      </c>
      <c r="C75" s="564">
        <v>20</v>
      </c>
      <c r="D75" s="565">
        <v>39</v>
      </c>
      <c r="E75" s="566">
        <v>1745</v>
      </c>
    </row>
    <row r="76" spans="2:5" ht="12">
      <c r="B76" s="563" t="s">
        <v>839</v>
      </c>
      <c r="C76" s="564">
        <v>39</v>
      </c>
      <c r="D76" s="565">
        <v>60</v>
      </c>
      <c r="E76" s="566">
        <v>2001</v>
      </c>
    </row>
    <row r="77" spans="2:5" ht="12">
      <c r="B77" s="563" t="s">
        <v>1600</v>
      </c>
      <c r="C77" s="564">
        <v>293</v>
      </c>
      <c r="D77" s="565">
        <v>601</v>
      </c>
      <c r="E77" s="566">
        <v>31477</v>
      </c>
    </row>
    <row r="78" spans="2:5" ht="12">
      <c r="B78" s="563" t="s">
        <v>483</v>
      </c>
      <c r="C78" s="564">
        <v>36</v>
      </c>
      <c r="D78" s="565">
        <v>54</v>
      </c>
      <c r="E78" s="566">
        <v>2142</v>
      </c>
    </row>
    <row r="79" spans="2:5" ht="12">
      <c r="B79" s="563"/>
      <c r="C79" s="564"/>
      <c r="D79" s="565"/>
      <c r="E79" s="566"/>
    </row>
    <row r="80" spans="2:5" s="558" customFormat="1" ht="11.25">
      <c r="B80" s="559" t="s">
        <v>1601</v>
      </c>
      <c r="C80" s="560">
        <f>SUM(C81:C104)</f>
        <v>1300</v>
      </c>
      <c r="D80" s="561">
        <f>SUM(D81:D104)</f>
        <v>2511</v>
      </c>
      <c r="E80" s="562">
        <f>SUM(E81:E104)</f>
        <v>137290</v>
      </c>
    </row>
    <row r="81" spans="2:5" ht="12">
      <c r="B81" s="563" t="s">
        <v>842</v>
      </c>
      <c r="C81" s="564">
        <v>204</v>
      </c>
      <c r="D81" s="565">
        <v>500</v>
      </c>
      <c r="E81" s="566">
        <v>45163</v>
      </c>
    </row>
    <row r="82" spans="2:5" ht="12">
      <c r="B82" s="563" t="s">
        <v>484</v>
      </c>
      <c r="C82" s="564">
        <v>36</v>
      </c>
      <c r="D82" s="565">
        <v>52</v>
      </c>
      <c r="E82" s="566">
        <v>2435</v>
      </c>
    </row>
    <row r="83" spans="2:5" ht="12">
      <c r="B83" s="563" t="s">
        <v>843</v>
      </c>
      <c r="C83" s="564">
        <v>20</v>
      </c>
      <c r="D83" s="565">
        <v>39</v>
      </c>
      <c r="E83" s="566">
        <v>2981</v>
      </c>
    </row>
    <row r="84" spans="2:5" ht="12">
      <c r="B84" s="563" t="s">
        <v>485</v>
      </c>
      <c r="C84" s="564">
        <v>29</v>
      </c>
      <c r="D84" s="565">
        <v>42</v>
      </c>
      <c r="E84" s="566">
        <v>1710</v>
      </c>
    </row>
    <row r="85" spans="2:5" ht="12">
      <c r="B85" s="563" t="s">
        <v>1604</v>
      </c>
      <c r="C85" s="564">
        <v>301</v>
      </c>
      <c r="D85" s="565">
        <v>616</v>
      </c>
      <c r="E85" s="566">
        <v>23703</v>
      </c>
    </row>
    <row r="86" spans="2:5" ht="12">
      <c r="B86" s="563" t="s">
        <v>1605</v>
      </c>
      <c r="C86" s="564">
        <v>28</v>
      </c>
      <c r="D86" s="565">
        <v>45</v>
      </c>
      <c r="E86" s="566">
        <v>3206</v>
      </c>
    </row>
    <row r="87" spans="2:5" ht="12">
      <c r="B87" s="563" t="s">
        <v>1606</v>
      </c>
      <c r="C87" s="564">
        <v>19</v>
      </c>
      <c r="D87" s="565">
        <v>38</v>
      </c>
      <c r="E87" s="566">
        <v>1953</v>
      </c>
    </row>
    <row r="88" spans="2:5" ht="12">
      <c r="B88" s="563" t="s">
        <v>1607</v>
      </c>
      <c r="C88" s="564">
        <v>47</v>
      </c>
      <c r="D88" s="565">
        <v>68</v>
      </c>
      <c r="E88" s="566">
        <v>2742</v>
      </c>
    </row>
    <row r="89" spans="2:5" ht="12">
      <c r="B89" s="563" t="s">
        <v>486</v>
      </c>
      <c r="C89" s="564">
        <v>2</v>
      </c>
      <c r="D89" s="565">
        <v>7</v>
      </c>
      <c r="E89" s="566">
        <v>977</v>
      </c>
    </row>
    <row r="90" spans="2:5" ht="12">
      <c r="B90" s="563" t="s">
        <v>487</v>
      </c>
      <c r="C90" s="564">
        <v>25</v>
      </c>
      <c r="D90" s="565">
        <v>38</v>
      </c>
      <c r="E90" s="566">
        <v>2594</v>
      </c>
    </row>
    <row r="91" spans="2:5" ht="12">
      <c r="B91" s="563" t="s">
        <v>848</v>
      </c>
      <c r="C91" s="564">
        <v>41</v>
      </c>
      <c r="D91" s="565">
        <v>77</v>
      </c>
      <c r="E91" s="566">
        <v>3451</v>
      </c>
    </row>
    <row r="92" spans="2:5" ht="12">
      <c r="B92" s="563" t="s">
        <v>1610</v>
      </c>
      <c r="C92" s="564">
        <v>31</v>
      </c>
      <c r="D92" s="565">
        <v>45</v>
      </c>
      <c r="E92" s="566">
        <v>1980</v>
      </c>
    </row>
    <row r="93" spans="2:5" ht="12">
      <c r="B93" s="563" t="s">
        <v>1611</v>
      </c>
      <c r="C93" s="564">
        <v>58</v>
      </c>
      <c r="D93" s="565">
        <v>94</v>
      </c>
      <c r="E93" s="566">
        <v>3043</v>
      </c>
    </row>
    <row r="94" spans="2:5" ht="12">
      <c r="B94" s="563" t="s">
        <v>488</v>
      </c>
      <c r="C94" s="564">
        <v>15</v>
      </c>
      <c r="D94" s="565">
        <v>29</v>
      </c>
      <c r="E94" s="566">
        <v>1700</v>
      </c>
    </row>
    <row r="95" spans="2:5" ht="12">
      <c r="B95" s="563" t="s">
        <v>489</v>
      </c>
      <c r="C95" s="564">
        <v>23</v>
      </c>
      <c r="D95" s="565">
        <v>51</v>
      </c>
      <c r="E95" s="566">
        <v>1853</v>
      </c>
    </row>
    <row r="96" spans="2:5" ht="12">
      <c r="B96" s="563" t="s">
        <v>1613</v>
      </c>
      <c r="C96" s="564">
        <v>11</v>
      </c>
      <c r="D96" s="565">
        <v>20</v>
      </c>
      <c r="E96" s="566">
        <v>1403</v>
      </c>
    </row>
    <row r="97" spans="2:5" ht="12">
      <c r="B97" s="563" t="s">
        <v>1669</v>
      </c>
      <c r="C97" s="564">
        <v>15</v>
      </c>
      <c r="D97" s="565">
        <v>36</v>
      </c>
      <c r="E97" s="566">
        <v>892</v>
      </c>
    </row>
    <row r="98" spans="2:5" ht="12">
      <c r="B98" s="563" t="s">
        <v>490</v>
      </c>
      <c r="C98" s="564">
        <v>102</v>
      </c>
      <c r="D98" s="565">
        <v>169</v>
      </c>
      <c r="E98" s="566">
        <v>8933</v>
      </c>
    </row>
    <row r="99" spans="2:5" ht="12">
      <c r="B99" s="563" t="s">
        <v>491</v>
      </c>
      <c r="C99" s="564">
        <v>27</v>
      </c>
      <c r="D99" s="565">
        <v>37</v>
      </c>
      <c r="E99" s="566">
        <v>1184</v>
      </c>
    </row>
    <row r="100" spans="2:5" ht="12">
      <c r="B100" s="563" t="s">
        <v>1616</v>
      </c>
      <c r="C100" s="564">
        <v>29</v>
      </c>
      <c r="D100" s="565">
        <v>58</v>
      </c>
      <c r="E100" s="566">
        <v>3644</v>
      </c>
    </row>
    <row r="101" spans="2:5" ht="12">
      <c r="B101" s="563" t="s">
        <v>1617</v>
      </c>
      <c r="C101" s="564">
        <v>142</v>
      </c>
      <c r="D101" s="565">
        <v>299</v>
      </c>
      <c r="E101" s="566">
        <v>16906</v>
      </c>
    </row>
    <row r="102" spans="2:5" ht="12">
      <c r="B102" s="563" t="s">
        <v>492</v>
      </c>
      <c r="C102" s="564">
        <v>20</v>
      </c>
      <c r="D102" s="565">
        <v>30</v>
      </c>
      <c r="E102" s="566">
        <v>1250</v>
      </c>
    </row>
    <row r="103" spans="2:5" ht="12">
      <c r="B103" s="563" t="s">
        <v>493</v>
      </c>
      <c r="C103" s="564">
        <v>38</v>
      </c>
      <c r="D103" s="565">
        <v>76</v>
      </c>
      <c r="E103" s="566">
        <v>1918</v>
      </c>
    </row>
    <row r="104" spans="2:5" ht="12">
      <c r="B104" s="563" t="s">
        <v>1619</v>
      </c>
      <c r="C104" s="564">
        <v>37</v>
      </c>
      <c r="D104" s="565">
        <v>45</v>
      </c>
      <c r="E104" s="566">
        <v>1669</v>
      </c>
    </row>
    <row r="105" spans="2:5" ht="12">
      <c r="B105" s="563"/>
      <c r="C105" s="564"/>
      <c r="D105" s="565"/>
      <c r="E105" s="566"/>
    </row>
    <row r="106" spans="2:5" s="558" customFormat="1" ht="11.25">
      <c r="B106" s="559" t="s">
        <v>494</v>
      </c>
      <c r="C106" s="560">
        <f>SUM(C107:C123)</f>
        <v>789</v>
      </c>
      <c r="D106" s="561">
        <f>SUM(D107:D123)</f>
        <v>1482</v>
      </c>
      <c r="E106" s="562">
        <f>SUM(E107:E123)</f>
        <v>60062</v>
      </c>
    </row>
    <row r="107" spans="2:5" ht="12">
      <c r="B107" s="563" t="s">
        <v>1621</v>
      </c>
      <c r="C107" s="564">
        <v>84</v>
      </c>
      <c r="D107" s="565">
        <v>158</v>
      </c>
      <c r="E107" s="566">
        <v>10885</v>
      </c>
    </row>
    <row r="108" spans="2:5" ht="12">
      <c r="B108" s="563" t="s">
        <v>495</v>
      </c>
      <c r="C108" s="564">
        <v>11</v>
      </c>
      <c r="D108" s="565">
        <v>20</v>
      </c>
      <c r="E108" s="566">
        <v>853</v>
      </c>
    </row>
    <row r="109" spans="2:5" ht="12">
      <c r="B109" s="563" t="s">
        <v>496</v>
      </c>
      <c r="C109" s="564">
        <v>60</v>
      </c>
      <c r="D109" s="565">
        <v>120</v>
      </c>
      <c r="E109" s="566">
        <v>4699</v>
      </c>
    </row>
    <row r="110" spans="2:5" ht="12">
      <c r="B110" s="563" t="s">
        <v>497</v>
      </c>
      <c r="C110" s="564">
        <v>25</v>
      </c>
      <c r="D110" s="565">
        <v>50</v>
      </c>
      <c r="E110" s="566">
        <v>2091</v>
      </c>
    </row>
    <row r="111" spans="2:5" ht="12">
      <c r="B111" s="563" t="s">
        <v>1624</v>
      </c>
      <c r="C111" s="564">
        <v>26</v>
      </c>
      <c r="D111" s="565">
        <v>41</v>
      </c>
      <c r="E111" s="566">
        <v>2046</v>
      </c>
    </row>
    <row r="112" spans="2:5" ht="12">
      <c r="B112" s="563" t="s">
        <v>498</v>
      </c>
      <c r="C112" s="564">
        <v>7</v>
      </c>
      <c r="D112" s="565">
        <v>14</v>
      </c>
      <c r="E112" s="566">
        <v>1220</v>
      </c>
    </row>
    <row r="113" spans="2:5" ht="12">
      <c r="B113" s="563" t="s">
        <v>1612</v>
      </c>
      <c r="C113" s="564">
        <v>40</v>
      </c>
      <c r="D113" s="565">
        <v>55</v>
      </c>
      <c r="E113" s="566">
        <v>1308</v>
      </c>
    </row>
    <row r="114" spans="2:5" ht="12">
      <c r="B114" s="563" t="s">
        <v>1626</v>
      </c>
      <c r="C114" s="564">
        <v>21</v>
      </c>
      <c r="D114" s="565">
        <v>40</v>
      </c>
      <c r="E114" s="566">
        <v>1420</v>
      </c>
    </row>
    <row r="115" spans="2:5" ht="12">
      <c r="B115" s="563" t="s">
        <v>499</v>
      </c>
      <c r="C115" s="564">
        <v>21</v>
      </c>
      <c r="D115" s="565">
        <v>46</v>
      </c>
      <c r="E115" s="566">
        <v>1313</v>
      </c>
    </row>
    <row r="116" spans="2:5" ht="12">
      <c r="B116" s="563" t="s">
        <v>824</v>
      </c>
      <c r="C116" s="564">
        <v>9</v>
      </c>
      <c r="D116" s="565">
        <v>10</v>
      </c>
      <c r="E116" s="566">
        <v>237</v>
      </c>
    </row>
    <row r="117" spans="2:5" ht="12">
      <c r="B117" s="563" t="s">
        <v>863</v>
      </c>
      <c r="C117" s="564">
        <v>54</v>
      </c>
      <c r="D117" s="565">
        <v>115</v>
      </c>
      <c r="E117" s="566">
        <v>6234</v>
      </c>
    </row>
    <row r="118" spans="2:5" ht="12">
      <c r="B118" s="563" t="s">
        <v>500</v>
      </c>
      <c r="C118" s="564">
        <v>23</v>
      </c>
      <c r="D118" s="565">
        <v>51</v>
      </c>
      <c r="E118" s="566">
        <v>246</v>
      </c>
    </row>
    <row r="119" spans="2:5" ht="12">
      <c r="B119" s="563" t="s">
        <v>501</v>
      </c>
      <c r="C119" s="564">
        <v>33</v>
      </c>
      <c r="D119" s="565">
        <v>60</v>
      </c>
      <c r="E119" s="566">
        <v>2087</v>
      </c>
    </row>
    <row r="120" spans="2:5" ht="12">
      <c r="B120" s="563" t="s">
        <v>502</v>
      </c>
      <c r="C120" s="564">
        <v>97</v>
      </c>
      <c r="D120" s="565">
        <v>142</v>
      </c>
      <c r="E120" s="566">
        <v>5670</v>
      </c>
    </row>
    <row r="121" spans="2:5" ht="12">
      <c r="B121" s="563" t="s">
        <v>503</v>
      </c>
      <c r="C121" s="564">
        <v>24</v>
      </c>
      <c r="D121" s="565">
        <v>35</v>
      </c>
      <c r="E121" s="566">
        <v>2719</v>
      </c>
    </row>
    <row r="122" spans="2:5" ht="12">
      <c r="B122" s="563" t="s">
        <v>867</v>
      </c>
      <c r="C122" s="564">
        <v>74</v>
      </c>
      <c r="D122" s="565">
        <v>136</v>
      </c>
      <c r="E122" s="566">
        <v>6150</v>
      </c>
    </row>
    <row r="123" spans="2:5" ht="12">
      <c r="B123" s="563" t="s">
        <v>868</v>
      </c>
      <c r="C123" s="564">
        <v>180</v>
      </c>
      <c r="D123" s="565">
        <v>389</v>
      </c>
      <c r="E123" s="566">
        <v>10884</v>
      </c>
    </row>
    <row r="124" spans="2:5" ht="12">
      <c r="B124" s="563"/>
      <c r="C124" s="564"/>
      <c r="D124" s="565"/>
      <c r="E124" s="566"/>
    </row>
    <row r="125" spans="2:5" s="558" customFormat="1" ht="11.25">
      <c r="B125" s="559" t="s">
        <v>504</v>
      </c>
      <c r="C125" s="560">
        <f>SUM(C126:C136)</f>
        <v>194</v>
      </c>
      <c r="D125" s="561">
        <f>SUM(D126:D136)</f>
        <v>349</v>
      </c>
      <c r="E125" s="562">
        <f>SUM(E126:E136)</f>
        <v>19628</v>
      </c>
    </row>
    <row r="126" spans="2:5" ht="12">
      <c r="B126" s="563" t="s">
        <v>505</v>
      </c>
      <c r="C126" s="564">
        <v>7</v>
      </c>
      <c r="D126" s="565">
        <v>11</v>
      </c>
      <c r="E126" s="566">
        <v>589</v>
      </c>
    </row>
    <row r="127" spans="2:5" ht="12">
      <c r="B127" s="563" t="s">
        <v>506</v>
      </c>
      <c r="C127" s="564">
        <v>32</v>
      </c>
      <c r="D127" s="565">
        <v>50</v>
      </c>
      <c r="E127" s="566">
        <v>3681</v>
      </c>
    </row>
    <row r="128" spans="2:5" ht="12">
      <c r="B128" s="563" t="s">
        <v>872</v>
      </c>
      <c r="C128" s="564">
        <v>20</v>
      </c>
      <c r="D128" s="565">
        <v>42</v>
      </c>
      <c r="E128" s="566">
        <v>3346</v>
      </c>
    </row>
    <row r="129" spans="2:5" ht="12">
      <c r="B129" s="563" t="s">
        <v>507</v>
      </c>
      <c r="C129" s="564">
        <v>10</v>
      </c>
      <c r="D129" s="565">
        <v>20</v>
      </c>
      <c r="E129" s="566">
        <v>504</v>
      </c>
    </row>
    <row r="130" spans="2:5" ht="12">
      <c r="B130" s="563" t="s">
        <v>508</v>
      </c>
      <c r="C130" s="564">
        <v>41</v>
      </c>
      <c r="D130" s="565">
        <v>75</v>
      </c>
      <c r="E130" s="566">
        <v>1763</v>
      </c>
    </row>
    <row r="131" spans="2:5" ht="12">
      <c r="B131" s="563" t="s">
        <v>1633</v>
      </c>
      <c r="C131" s="564">
        <v>12</v>
      </c>
      <c r="D131" s="565">
        <v>25</v>
      </c>
      <c r="E131" s="566">
        <v>1333</v>
      </c>
    </row>
    <row r="132" spans="2:5" ht="12">
      <c r="B132" s="563" t="s">
        <v>1634</v>
      </c>
      <c r="C132" s="564">
        <v>19</v>
      </c>
      <c r="D132" s="565">
        <v>36</v>
      </c>
      <c r="E132" s="566">
        <v>2631</v>
      </c>
    </row>
    <row r="133" spans="2:5" ht="12">
      <c r="B133" s="563" t="s">
        <v>509</v>
      </c>
      <c r="C133" s="564">
        <v>15</v>
      </c>
      <c r="D133" s="565">
        <v>26</v>
      </c>
      <c r="E133" s="566">
        <v>2502</v>
      </c>
    </row>
    <row r="134" spans="2:5" ht="12">
      <c r="B134" s="563" t="s">
        <v>510</v>
      </c>
      <c r="C134" s="564">
        <v>6</v>
      </c>
      <c r="D134" s="565">
        <v>6</v>
      </c>
      <c r="E134" s="566">
        <v>524</v>
      </c>
    </row>
    <row r="135" spans="2:5" ht="12">
      <c r="B135" s="563" t="s">
        <v>511</v>
      </c>
      <c r="C135" s="564">
        <v>9</v>
      </c>
      <c r="D135" s="565">
        <v>17</v>
      </c>
      <c r="E135" s="566">
        <v>972</v>
      </c>
    </row>
    <row r="136" spans="2:5" ht="12">
      <c r="B136" s="563" t="s">
        <v>512</v>
      </c>
      <c r="C136" s="564">
        <v>23</v>
      </c>
      <c r="D136" s="565">
        <v>41</v>
      </c>
      <c r="E136" s="566">
        <v>1783</v>
      </c>
    </row>
    <row r="137" spans="2:5" ht="12">
      <c r="B137" s="563"/>
      <c r="C137" s="564"/>
      <c r="D137" s="565"/>
      <c r="E137" s="566"/>
    </row>
    <row r="138" spans="2:5" s="558" customFormat="1" ht="11.25">
      <c r="B138" s="559" t="s">
        <v>875</v>
      </c>
      <c r="C138" s="560">
        <f>SUM(C139:C158)</f>
        <v>1312</v>
      </c>
      <c r="D138" s="561">
        <f>SUM(D139:D158)</f>
        <v>2579</v>
      </c>
      <c r="E138" s="562">
        <f>SUM(E139:E158)</f>
        <v>152020</v>
      </c>
    </row>
    <row r="139" spans="2:5" ht="12">
      <c r="B139" s="563" t="s">
        <v>1637</v>
      </c>
      <c r="C139" s="564">
        <v>161</v>
      </c>
      <c r="D139" s="565">
        <v>314</v>
      </c>
      <c r="E139" s="566">
        <v>21178</v>
      </c>
    </row>
    <row r="140" spans="2:5" ht="12">
      <c r="B140" s="563" t="s">
        <v>513</v>
      </c>
      <c r="C140" s="564">
        <v>24</v>
      </c>
      <c r="D140" s="565">
        <v>43</v>
      </c>
      <c r="E140" s="566">
        <v>3615</v>
      </c>
    </row>
    <row r="141" spans="2:5" ht="12">
      <c r="B141" s="563" t="s">
        <v>514</v>
      </c>
      <c r="C141" s="564">
        <v>43</v>
      </c>
      <c r="D141" s="565">
        <v>73</v>
      </c>
      <c r="E141" s="566">
        <v>3029</v>
      </c>
    </row>
    <row r="142" spans="2:5" ht="12">
      <c r="B142" s="563" t="s">
        <v>878</v>
      </c>
      <c r="C142" s="564">
        <v>20</v>
      </c>
      <c r="D142" s="565">
        <v>30</v>
      </c>
      <c r="E142" s="566">
        <v>1130</v>
      </c>
    </row>
    <row r="143" spans="2:5" ht="12">
      <c r="B143" s="563" t="s">
        <v>515</v>
      </c>
      <c r="C143" s="564">
        <v>41</v>
      </c>
      <c r="D143" s="565">
        <v>87</v>
      </c>
      <c r="E143" s="566">
        <v>3955</v>
      </c>
    </row>
    <row r="144" spans="2:5" ht="12">
      <c r="B144" s="563" t="s">
        <v>516</v>
      </c>
      <c r="C144" s="564">
        <v>43</v>
      </c>
      <c r="D144" s="565">
        <v>72</v>
      </c>
      <c r="E144" s="566">
        <v>2852</v>
      </c>
    </row>
    <row r="145" spans="2:5" ht="12">
      <c r="B145" s="563" t="s">
        <v>517</v>
      </c>
      <c r="C145" s="564">
        <v>80</v>
      </c>
      <c r="D145" s="565">
        <v>138</v>
      </c>
      <c r="E145" s="566">
        <v>3571</v>
      </c>
    </row>
    <row r="146" spans="2:5" ht="12">
      <c r="B146" s="563" t="s">
        <v>518</v>
      </c>
      <c r="C146" s="564">
        <v>69</v>
      </c>
      <c r="D146" s="565">
        <v>187</v>
      </c>
      <c r="E146" s="566">
        <v>11028</v>
      </c>
    </row>
    <row r="147" spans="2:5" ht="12">
      <c r="B147" s="563" t="s">
        <v>1642</v>
      </c>
      <c r="C147" s="564">
        <v>126</v>
      </c>
      <c r="D147" s="565">
        <v>295</v>
      </c>
      <c r="E147" s="566">
        <v>18170</v>
      </c>
    </row>
    <row r="148" spans="2:5" ht="12">
      <c r="B148" s="563" t="s">
        <v>1558</v>
      </c>
      <c r="C148" s="564">
        <v>19</v>
      </c>
      <c r="D148" s="565">
        <v>29</v>
      </c>
      <c r="E148" s="566">
        <v>4696</v>
      </c>
    </row>
    <row r="149" spans="2:5" ht="12">
      <c r="B149" s="563" t="s">
        <v>1644</v>
      </c>
      <c r="C149" s="564">
        <v>22</v>
      </c>
      <c r="D149" s="565">
        <v>39</v>
      </c>
      <c r="E149" s="566">
        <v>1984</v>
      </c>
    </row>
    <row r="150" spans="2:5" ht="12">
      <c r="B150" s="563" t="s">
        <v>519</v>
      </c>
      <c r="C150" s="564">
        <v>4</v>
      </c>
      <c r="D150" s="565">
        <v>7</v>
      </c>
      <c r="E150" s="566">
        <v>130</v>
      </c>
    </row>
    <row r="151" spans="2:5" ht="12">
      <c r="B151" s="563" t="s">
        <v>520</v>
      </c>
      <c r="C151" s="564">
        <v>258</v>
      </c>
      <c r="D151" s="565">
        <v>514</v>
      </c>
      <c r="E151" s="566">
        <v>43607</v>
      </c>
    </row>
    <row r="152" spans="2:5" ht="12">
      <c r="B152" s="563" t="s">
        <v>882</v>
      </c>
      <c r="C152" s="564">
        <v>60</v>
      </c>
      <c r="D152" s="565">
        <v>109</v>
      </c>
      <c r="E152" s="566">
        <v>3350</v>
      </c>
    </row>
    <row r="153" spans="2:5" ht="12">
      <c r="B153" s="563" t="s">
        <v>521</v>
      </c>
      <c r="C153" s="564">
        <v>15</v>
      </c>
      <c r="D153" s="565">
        <v>34</v>
      </c>
      <c r="E153" s="566">
        <v>1375</v>
      </c>
    </row>
    <row r="154" spans="2:5" ht="12">
      <c r="B154" s="563" t="s">
        <v>883</v>
      </c>
      <c r="C154" s="564">
        <v>28</v>
      </c>
      <c r="D154" s="565">
        <v>44</v>
      </c>
      <c r="E154" s="566">
        <v>1518</v>
      </c>
    </row>
    <row r="155" spans="2:5" ht="12">
      <c r="B155" s="563" t="s">
        <v>1647</v>
      </c>
      <c r="C155" s="564">
        <v>15</v>
      </c>
      <c r="D155" s="565">
        <v>22</v>
      </c>
      <c r="E155" s="566">
        <v>377</v>
      </c>
    </row>
    <row r="156" spans="2:5" ht="12">
      <c r="B156" s="563" t="s">
        <v>522</v>
      </c>
      <c r="C156" s="564">
        <v>220</v>
      </c>
      <c r="D156" s="565">
        <v>427</v>
      </c>
      <c r="E156" s="566">
        <v>23153</v>
      </c>
    </row>
    <row r="157" spans="2:5" ht="12">
      <c r="B157" s="563" t="s">
        <v>523</v>
      </c>
      <c r="C157" s="564">
        <v>29</v>
      </c>
      <c r="D157" s="565">
        <v>47</v>
      </c>
      <c r="E157" s="566">
        <v>1157</v>
      </c>
    </row>
    <row r="158" spans="2:5" ht="12">
      <c r="B158" s="563" t="s">
        <v>886</v>
      </c>
      <c r="C158" s="564">
        <v>35</v>
      </c>
      <c r="D158" s="565">
        <v>68</v>
      </c>
      <c r="E158" s="566">
        <v>2145</v>
      </c>
    </row>
    <row r="159" spans="2:5" ht="12">
      <c r="B159" s="563"/>
      <c r="C159" s="564"/>
      <c r="D159" s="565"/>
      <c r="E159" s="566"/>
    </row>
    <row r="160" spans="2:5" s="558" customFormat="1" ht="11.25">
      <c r="B160" s="559" t="s">
        <v>887</v>
      </c>
      <c r="C160" s="560">
        <f>SUM(C161:C179)</f>
        <v>1086</v>
      </c>
      <c r="D160" s="561">
        <f>SUM(D161:D179)</f>
        <v>2158</v>
      </c>
      <c r="E160" s="562">
        <f>SUM(E161:E179)</f>
        <v>147975</v>
      </c>
    </row>
    <row r="161" spans="2:5" ht="12">
      <c r="B161" s="563" t="s">
        <v>524</v>
      </c>
      <c r="C161" s="564">
        <v>368</v>
      </c>
      <c r="D161" s="565">
        <v>793</v>
      </c>
      <c r="E161" s="566">
        <v>80376</v>
      </c>
    </row>
    <row r="162" spans="2:5" ht="12">
      <c r="B162" s="563" t="s">
        <v>1650</v>
      </c>
      <c r="C162" s="564">
        <v>49</v>
      </c>
      <c r="D162" s="565">
        <v>89</v>
      </c>
      <c r="E162" s="566">
        <v>1893</v>
      </c>
    </row>
    <row r="163" spans="2:5" ht="12">
      <c r="B163" s="563" t="s">
        <v>1651</v>
      </c>
      <c r="C163" s="564">
        <v>34</v>
      </c>
      <c r="D163" s="565">
        <v>60</v>
      </c>
      <c r="E163" s="566">
        <v>2349</v>
      </c>
    </row>
    <row r="164" spans="2:5" ht="12">
      <c r="B164" s="563" t="s">
        <v>1652</v>
      </c>
      <c r="C164" s="564">
        <v>59</v>
      </c>
      <c r="D164" s="565">
        <v>107</v>
      </c>
      <c r="E164" s="566">
        <v>4775</v>
      </c>
    </row>
    <row r="165" spans="2:5" ht="12">
      <c r="B165" s="563" t="s">
        <v>1653</v>
      </c>
      <c r="C165" s="564">
        <v>59</v>
      </c>
      <c r="D165" s="565">
        <v>123</v>
      </c>
      <c r="E165" s="566">
        <v>6334</v>
      </c>
    </row>
    <row r="166" spans="2:5" ht="12">
      <c r="B166" s="563" t="s">
        <v>525</v>
      </c>
      <c r="C166" s="564">
        <v>121</v>
      </c>
      <c r="D166" s="565">
        <v>247</v>
      </c>
      <c r="E166" s="566">
        <v>16201</v>
      </c>
    </row>
    <row r="167" spans="2:5" ht="12">
      <c r="B167" s="563" t="s">
        <v>889</v>
      </c>
      <c r="C167" s="564">
        <v>13</v>
      </c>
      <c r="D167" s="565">
        <v>16</v>
      </c>
      <c r="E167" s="566">
        <v>616</v>
      </c>
    </row>
    <row r="168" spans="2:5" ht="12">
      <c r="B168" s="563" t="s">
        <v>1654</v>
      </c>
      <c r="C168" s="564">
        <v>15</v>
      </c>
      <c r="D168" s="565">
        <v>33</v>
      </c>
      <c r="E168" s="566">
        <v>1355</v>
      </c>
    </row>
    <row r="169" spans="2:5" ht="12">
      <c r="B169" s="563" t="s">
        <v>526</v>
      </c>
      <c r="C169" s="564">
        <v>37</v>
      </c>
      <c r="D169" s="565">
        <v>74</v>
      </c>
      <c r="E169" s="566">
        <v>3744</v>
      </c>
    </row>
    <row r="170" spans="2:5" ht="12">
      <c r="B170" s="563" t="s">
        <v>527</v>
      </c>
      <c r="C170" s="564">
        <v>9</v>
      </c>
      <c r="D170" s="565">
        <v>23</v>
      </c>
      <c r="E170" s="566">
        <v>655</v>
      </c>
    </row>
    <row r="171" spans="2:5" ht="12">
      <c r="B171" s="563" t="s">
        <v>528</v>
      </c>
      <c r="C171" s="564">
        <v>10</v>
      </c>
      <c r="D171" s="565">
        <v>18</v>
      </c>
      <c r="E171" s="566">
        <v>761</v>
      </c>
    </row>
    <row r="172" spans="2:5" ht="12">
      <c r="B172" s="563" t="s">
        <v>824</v>
      </c>
      <c r="C172" s="564">
        <v>49</v>
      </c>
      <c r="D172" s="565">
        <v>90</v>
      </c>
      <c r="E172" s="566">
        <v>2180</v>
      </c>
    </row>
    <row r="173" spans="2:5" ht="12">
      <c r="B173" s="563" t="s">
        <v>1656</v>
      </c>
      <c r="C173" s="564">
        <v>53</v>
      </c>
      <c r="D173" s="565">
        <v>97</v>
      </c>
      <c r="E173" s="566">
        <v>4229</v>
      </c>
    </row>
    <row r="174" spans="2:5" ht="12">
      <c r="B174" s="563" t="s">
        <v>1657</v>
      </c>
      <c r="C174" s="564">
        <v>13</v>
      </c>
      <c r="D174" s="565">
        <v>20</v>
      </c>
      <c r="E174" s="566">
        <v>477</v>
      </c>
    </row>
    <row r="175" spans="2:5" ht="12">
      <c r="B175" s="563" t="s">
        <v>1658</v>
      </c>
      <c r="C175" s="564">
        <v>37</v>
      </c>
      <c r="D175" s="565">
        <v>65</v>
      </c>
      <c r="E175" s="566">
        <v>3969</v>
      </c>
    </row>
    <row r="176" spans="2:5" ht="12">
      <c r="B176" s="563" t="s">
        <v>529</v>
      </c>
      <c r="C176" s="564">
        <v>21</v>
      </c>
      <c r="D176" s="565">
        <v>37</v>
      </c>
      <c r="E176" s="566">
        <v>2885</v>
      </c>
    </row>
    <row r="177" spans="2:5" ht="12">
      <c r="B177" s="563" t="s">
        <v>893</v>
      </c>
      <c r="C177" s="564">
        <v>129</v>
      </c>
      <c r="D177" s="565">
        <v>242</v>
      </c>
      <c r="E177" s="566">
        <v>13797</v>
      </c>
    </row>
    <row r="178" spans="2:5" ht="12">
      <c r="B178" s="563" t="s">
        <v>894</v>
      </c>
      <c r="C178" s="564">
        <v>2</v>
      </c>
      <c r="D178" s="565">
        <v>6</v>
      </c>
      <c r="E178" s="566">
        <v>626</v>
      </c>
    </row>
    <row r="179" spans="2:5" ht="12">
      <c r="B179" s="563" t="s">
        <v>895</v>
      </c>
      <c r="C179" s="564">
        <v>8</v>
      </c>
      <c r="D179" s="565">
        <v>18</v>
      </c>
      <c r="E179" s="566">
        <v>753</v>
      </c>
    </row>
    <row r="180" spans="2:5" ht="12">
      <c r="B180" s="563"/>
      <c r="C180" s="564"/>
      <c r="D180" s="565"/>
      <c r="E180" s="566"/>
    </row>
    <row r="181" spans="2:5" s="558" customFormat="1" ht="11.25">
      <c r="B181" s="559" t="s">
        <v>1088</v>
      </c>
      <c r="C181" s="560">
        <f>SUM(C182:C209)</f>
        <v>1230</v>
      </c>
      <c r="D181" s="561">
        <f>SUM(D182:D209)</f>
        <v>2136</v>
      </c>
      <c r="E181" s="562">
        <f>SUM(E182:E209)</f>
        <v>90507</v>
      </c>
    </row>
    <row r="182" spans="2:5" ht="12">
      <c r="B182" s="563" t="s">
        <v>1689</v>
      </c>
      <c r="C182" s="564">
        <v>18</v>
      </c>
      <c r="D182" s="565">
        <v>40</v>
      </c>
      <c r="E182" s="566">
        <v>5084</v>
      </c>
    </row>
    <row r="183" spans="2:5" ht="12">
      <c r="B183" s="563" t="s">
        <v>530</v>
      </c>
      <c r="C183" s="564">
        <v>60</v>
      </c>
      <c r="D183" s="565">
        <v>147</v>
      </c>
      <c r="E183" s="566">
        <v>4327</v>
      </c>
    </row>
    <row r="184" spans="2:5" ht="12">
      <c r="B184" s="563" t="s">
        <v>1662</v>
      </c>
      <c r="C184" s="564">
        <v>32</v>
      </c>
      <c r="D184" s="565">
        <v>62</v>
      </c>
      <c r="E184" s="566">
        <v>2472</v>
      </c>
    </row>
    <row r="185" spans="2:5" ht="12">
      <c r="B185" s="563" t="s">
        <v>1663</v>
      </c>
      <c r="C185" s="564">
        <v>16</v>
      </c>
      <c r="D185" s="565">
        <v>27</v>
      </c>
      <c r="E185" s="566">
        <v>1473</v>
      </c>
    </row>
    <row r="186" spans="2:5" ht="12">
      <c r="B186" s="563" t="s">
        <v>1664</v>
      </c>
      <c r="C186" s="564">
        <v>67</v>
      </c>
      <c r="D186" s="565">
        <v>99</v>
      </c>
      <c r="E186" s="566">
        <v>2580</v>
      </c>
    </row>
    <row r="187" spans="2:5" ht="12">
      <c r="B187" s="563" t="s">
        <v>812</v>
      </c>
      <c r="C187" s="564">
        <v>11</v>
      </c>
      <c r="D187" s="565">
        <v>27</v>
      </c>
      <c r="E187" s="566">
        <v>2165</v>
      </c>
    </row>
    <row r="188" spans="2:5" ht="12">
      <c r="B188" s="563" t="s">
        <v>899</v>
      </c>
      <c r="C188" s="564">
        <v>32</v>
      </c>
      <c r="D188" s="565">
        <v>58</v>
      </c>
      <c r="E188" s="566">
        <v>2179</v>
      </c>
    </row>
    <row r="189" spans="2:5" ht="12">
      <c r="B189" s="563" t="s">
        <v>1666</v>
      </c>
      <c r="C189" s="564">
        <v>24</v>
      </c>
      <c r="D189" s="565">
        <v>37</v>
      </c>
      <c r="E189" s="566">
        <v>2399</v>
      </c>
    </row>
    <row r="190" spans="2:5" ht="12">
      <c r="B190" s="563" t="s">
        <v>900</v>
      </c>
      <c r="C190" s="564">
        <v>47</v>
      </c>
      <c r="D190" s="565">
        <v>86</v>
      </c>
      <c r="E190" s="566">
        <v>4553</v>
      </c>
    </row>
    <row r="191" spans="2:5" ht="12">
      <c r="B191" s="563" t="s">
        <v>1668</v>
      </c>
      <c r="C191" s="564">
        <v>39</v>
      </c>
      <c r="D191" s="565">
        <v>59</v>
      </c>
      <c r="E191" s="566">
        <v>10509</v>
      </c>
    </row>
    <row r="192" spans="2:5" ht="12">
      <c r="B192" s="563" t="s">
        <v>1669</v>
      </c>
      <c r="C192" s="564">
        <v>30</v>
      </c>
      <c r="D192" s="565">
        <v>58</v>
      </c>
      <c r="E192" s="566">
        <v>1207</v>
      </c>
    </row>
    <row r="193" spans="2:5" ht="12">
      <c r="B193" s="563" t="s">
        <v>531</v>
      </c>
      <c r="C193" s="564">
        <v>42</v>
      </c>
      <c r="D193" s="565">
        <v>63</v>
      </c>
      <c r="E193" s="566">
        <v>865</v>
      </c>
    </row>
    <row r="194" spans="2:5" ht="12">
      <c r="B194" s="563" t="s">
        <v>1671</v>
      </c>
      <c r="C194" s="564">
        <v>46</v>
      </c>
      <c r="D194" s="565">
        <v>86</v>
      </c>
      <c r="E194" s="566">
        <v>1414</v>
      </c>
    </row>
    <row r="195" spans="2:5" ht="12">
      <c r="B195" s="563" t="s">
        <v>532</v>
      </c>
      <c r="C195" s="564">
        <v>18</v>
      </c>
      <c r="D195" s="565">
        <v>34</v>
      </c>
      <c r="E195" s="566">
        <v>910</v>
      </c>
    </row>
    <row r="196" spans="2:5" ht="12">
      <c r="B196" s="563" t="s">
        <v>533</v>
      </c>
      <c r="C196" s="564">
        <v>86</v>
      </c>
      <c r="D196" s="565">
        <v>128</v>
      </c>
      <c r="E196" s="566">
        <v>4433</v>
      </c>
    </row>
    <row r="197" spans="2:5" ht="12">
      <c r="B197" s="563" t="s">
        <v>534</v>
      </c>
      <c r="C197" s="564">
        <v>31</v>
      </c>
      <c r="D197" s="565">
        <v>44</v>
      </c>
      <c r="E197" s="566">
        <v>1991</v>
      </c>
    </row>
    <row r="198" spans="2:5" ht="12">
      <c r="B198" s="563" t="s">
        <v>1674</v>
      </c>
      <c r="C198" s="564">
        <v>60</v>
      </c>
      <c r="D198" s="565">
        <v>89</v>
      </c>
      <c r="E198" s="566">
        <v>3727</v>
      </c>
    </row>
    <row r="199" spans="2:5" ht="12">
      <c r="B199" s="563" t="s">
        <v>535</v>
      </c>
      <c r="C199" s="564">
        <v>8</v>
      </c>
      <c r="D199" s="565">
        <v>14</v>
      </c>
      <c r="E199" s="566">
        <v>1392</v>
      </c>
    </row>
    <row r="200" spans="2:5" ht="12">
      <c r="B200" s="563" t="s">
        <v>904</v>
      </c>
      <c r="C200" s="564">
        <v>70</v>
      </c>
      <c r="D200" s="565">
        <v>115</v>
      </c>
      <c r="E200" s="566">
        <v>3614</v>
      </c>
    </row>
    <row r="201" spans="2:5" ht="12">
      <c r="B201" s="563" t="s">
        <v>905</v>
      </c>
      <c r="C201" s="564">
        <v>104</v>
      </c>
      <c r="D201" s="565">
        <v>164</v>
      </c>
      <c r="E201" s="566">
        <v>6812</v>
      </c>
    </row>
    <row r="202" spans="2:5" ht="12">
      <c r="B202" s="563" t="s">
        <v>536</v>
      </c>
      <c r="C202" s="564">
        <v>68</v>
      </c>
      <c r="D202" s="565">
        <v>102</v>
      </c>
      <c r="E202" s="566">
        <v>1620</v>
      </c>
    </row>
    <row r="203" spans="2:5" ht="12">
      <c r="B203" s="563" t="s">
        <v>907</v>
      </c>
      <c r="C203" s="564">
        <v>30</v>
      </c>
      <c r="D203" s="565">
        <v>39</v>
      </c>
      <c r="E203" s="566">
        <v>756</v>
      </c>
    </row>
    <row r="204" spans="2:5" ht="12">
      <c r="B204" s="563" t="s">
        <v>537</v>
      </c>
      <c r="C204" s="564">
        <v>3</v>
      </c>
      <c r="D204" s="565">
        <v>11</v>
      </c>
      <c r="E204" s="566">
        <v>1792</v>
      </c>
    </row>
    <row r="205" spans="2:5" ht="12">
      <c r="B205" s="563" t="s">
        <v>538</v>
      </c>
      <c r="C205" s="564">
        <v>10</v>
      </c>
      <c r="D205" s="565">
        <v>24</v>
      </c>
      <c r="E205" s="566">
        <v>1117</v>
      </c>
    </row>
    <row r="206" spans="2:5" ht="12">
      <c r="B206" s="563" t="s">
        <v>454</v>
      </c>
      <c r="C206" s="564">
        <v>204</v>
      </c>
      <c r="D206" s="565">
        <v>386</v>
      </c>
      <c r="E206" s="566">
        <v>16859</v>
      </c>
    </row>
    <row r="207" spans="2:5" ht="12">
      <c r="B207" s="563" t="s">
        <v>1680</v>
      </c>
      <c r="C207" s="564">
        <v>35</v>
      </c>
      <c r="D207" s="565">
        <v>75</v>
      </c>
      <c r="E207" s="566">
        <v>1711</v>
      </c>
    </row>
    <row r="208" spans="2:5" ht="12">
      <c r="B208" s="563" t="s">
        <v>539</v>
      </c>
      <c r="C208" s="564">
        <v>18</v>
      </c>
      <c r="D208" s="565">
        <v>30</v>
      </c>
      <c r="E208" s="566">
        <v>1852</v>
      </c>
    </row>
    <row r="209" spans="2:5" ht="12">
      <c r="B209" s="563" t="s">
        <v>1682</v>
      </c>
      <c r="C209" s="564">
        <v>21</v>
      </c>
      <c r="D209" s="565">
        <v>32</v>
      </c>
      <c r="E209" s="566">
        <v>694</v>
      </c>
    </row>
    <row r="210" spans="2:5" ht="12">
      <c r="B210" s="563"/>
      <c r="C210" s="564"/>
      <c r="D210" s="565"/>
      <c r="E210" s="566"/>
    </row>
    <row r="211" spans="2:5" s="558" customFormat="1" ht="11.25">
      <c r="B211" s="559" t="s">
        <v>1035</v>
      </c>
      <c r="C211" s="560">
        <f>SUM(C212:C227)</f>
        <v>814</v>
      </c>
      <c r="D211" s="561">
        <f>SUM(D212:D227)</f>
        <v>1615</v>
      </c>
      <c r="E211" s="562">
        <f>SUM(E212:E227)</f>
        <v>98797</v>
      </c>
    </row>
    <row r="212" spans="2:5" ht="12">
      <c r="B212" s="563" t="s">
        <v>540</v>
      </c>
      <c r="C212" s="564">
        <v>31</v>
      </c>
      <c r="D212" s="565">
        <v>61</v>
      </c>
      <c r="E212" s="566">
        <v>2257</v>
      </c>
    </row>
    <row r="213" spans="2:5" ht="12">
      <c r="B213" s="563" t="s">
        <v>541</v>
      </c>
      <c r="C213" s="564">
        <v>12</v>
      </c>
      <c r="D213" s="565">
        <v>23</v>
      </c>
      <c r="E213" s="566">
        <v>1300</v>
      </c>
    </row>
    <row r="214" spans="2:5" ht="12">
      <c r="B214" s="563" t="s">
        <v>542</v>
      </c>
      <c r="C214" s="564">
        <v>42</v>
      </c>
      <c r="D214" s="565">
        <v>79</v>
      </c>
      <c r="E214" s="566">
        <v>4031</v>
      </c>
    </row>
    <row r="215" spans="2:5" ht="12">
      <c r="B215" s="563" t="s">
        <v>1685</v>
      </c>
      <c r="C215" s="564">
        <v>17</v>
      </c>
      <c r="D215" s="565">
        <v>36</v>
      </c>
      <c r="E215" s="566">
        <v>2972</v>
      </c>
    </row>
    <row r="216" spans="2:5" ht="12">
      <c r="B216" s="563" t="s">
        <v>1686</v>
      </c>
      <c r="C216" s="564">
        <v>136</v>
      </c>
      <c r="D216" s="565">
        <v>328</v>
      </c>
      <c r="E216" s="566">
        <v>30808</v>
      </c>
    </row>
    <row r="217" spans="2:5" ht="12">
      <c r="B217" s="563" t="s">
        <v>543</v>
      </c>
      <c r="C217" s="564">
        <v>11</v>
      </c>
      <c r="D217" s="565">
        <v>21</v>
      </c>
      <c r="E217" s="566">
        <v>804</v>
      </c>
    </row>
    <row r="218" spans="2:5" ht="12">
      <c r="B218" s="563" t="s">
        <v>1688</v>
      </c>
      <c r="C218" s="564">
        <v>53</v>
      </c>
      <c r="D218" s="565">
        <v>105</v>
      </c>
      <c r="E218" s="566">
        <v>7180</v>
      </c>
    </row>
    <row r="219" spans="2:5" ht="12">
      <c r="B219" s="563" t="s">
        <v>516</v>
      </c>
      <c r="C219" s="564">
        <v>34</v>
      </c>
      <c r="D219" s="565">
        <v>68</v>
      </c>
      <c r="E219" s="566">
        <v>2178</v>
      </c>
    </row>
    <row r="220" spans="2:5" ht="12">
      <c r="B220" s="563" t="s">
        <v>544</v>
      </c>
      <c r="C220" s="564">
        <v>12</v>
      </c>
      <c r="D220" s="565">
        <v>24</v>
      </c>
      <c r="E220" s="566">
        <v>1299</v>
      </c>
    </row>
    <row r="221" spans="2:5" ht="12">
      <c r="B221" s="563" t="s">
        <v>1690</v>
      </c>
      <c r="C221" s="564">
        <v>211</v>
      </c>
      <c r="D221" s="565">
        <v>359</v>
      </c>
      <c r="E221" s="566">
        <v>18555</v>
      </c>
    </row>
    <row r="222" spans="2:5" ht="12">
      <c r="B222" s="563" t="s">
        <v>1691</v>
      </c>
      <c r="C222" s="564">
        <v>136</v>
      </c>
      <c r="D222" s="565">
        <v>310</v>
      </c>
      <c r="E222" s="566">
        <v>13762</v>
      </c>
    </row>
    <row r="223" spans="2:5" ht="12">
      <c r="B223" s="563" t="s">
        <v>545</v>
      </c>
      <c r="C223" s="564">
        <v>37</v>
      </c>
      <c r="D223" s="565">
        <v>53</v>
      </c>
      <c r="E223" s="566">
        <v>1862</v>
      </c>
    </row>
    <row r="224" spans="2:5" ht="12">
      <c r="B224" s="563" t="s">
        <v>546</v>
      </c>
      <c r="C224" s="564">
        <v>42</v>
      </c>
      <c r="D224" s="565">
        <v>84</v>
      </c>
      <c r="E224" s="566">
        <v>4893</v>
      </c>
    </row>
    <row r="225" spans="2:5" ht="12">
      <c r="B225" s="563" t="s">
        <v>547</v>
      </c>
      <c r="C225" s="564">
        <v>27</v>
      </c>
      <c r="D225" s="565">
        <v>38</v>
      </c>
      <c r="E225" s="566">
        <v>1270</v>
      </c>
    </row>
    <row r="226" spans="2:5" ht="12">
      <c r="B226" s="563" t="s">
        <v>548</v>
      </c>
      <c r="C226" s="564">
        <v>9</v>
      </c>
      <c r="D226" s="565">
        <v>18</v>
      </c>
      <c r="E226" s="566">
        <v>4403</v>
      </c>
    </row>
    <row r="227" spans="2:5" ht="12">
      <c r="B227" s="563" t="s">
        <v>549</v>
      </c>
      <c r="C227" s="564">
        <v>4</v>
      </c>
      <c r="D227" s="565">
        <v>8</v>
      </c>
      <c r="E227" s="566">
        <v>1223</v>
      </c>
    </row>
    <row r="228" spans="2:5" ht="12">
      <c r="B228" s="563"/>
      <c r="C228" s="564"/>
      <c r="D228" s="565"/>
      <c r="E228" s="566"/>
    </row>
    <row r="229" spans="2:5" s="558" customFormat="1" ht="11.25">
      <c r="B229" s="559" t="s">
        <v>1693</v>
      </c>
      <c r="C229" s="560">
        <f>SUM(C230:C252)</f>
        <v>912</v>
      </c>
      <c r="D229" s="561">
        <f>SUM(D230:D252)</f>
        <v>1617</v>
      </c>
      <c r="E229" s="562">
        <f>SUM(E230:E252)</f>
        <v>65646</v>
      </c>
    </row>
    <row r="230" spans="2:5" ht="12">
      <c r="B230" s="563" t="s">
        <v>550</v>
      </c>
      <c r="C230" s="564">
        <v>71</v>
      </c>
      <c r="D230" s="565">
        <v>138</v>
      </c>
      <c r="E230" s="566">
        <v>6496</v>
      </c>
    </row>
    <row r="231" spans="2:5" ht="12">
      <c r="B231" s="563" t="s">
        <v>551</v>
      </c>
      <c r="C231" s="564">
        <v>24</v>
      </c>
      <c r="D231" s="565">
        <v>27</v>
      </c>
      <c r="E231" s="566">
        <v>675</v>
      </c>
    </row>
    <row r="232" spans="2:5" ht="12">
      <c r="B232" s="563" t="s">
        <v>552</v>
      </c>
      <c r="C232" s="564">
        <v>22</v>
      </c>
      <c r="D232" s="565">
        <v>38</v>
      </c>
      <c r="E232" s="566">
        <v>1240</v>
      </c>
    </row>
    <row r="233" spans="2:5" ht="12">
      <c r="B233" s="563" t="s">
        <v>1695</v>
      </c>
      <c r="C233" s="564">
        <v>9</v>
      </c>
      <c r="D233" s="565">
        <v>10</v>
      </c>
      <c r="E233" s="566">
        <v>220</v>
      </c>
    </row>
    <row r="234" spans="2:5" ht="12">
      <c r="B234" s="563" t="s">
        <v>922</v>
      </c>
      <c r="C234" s="564">
        <v>9</v>
      </c>
      <c r="D234" s="565">
        <v>17</v>
      </c>
      <c r="E234" s="566">
        <v>557</v>
      </c>
    </row>
    <row r="235" spans="2:5" ht="12">
      <c r="B235" s="563" t="s">
        <v>1024</v>
      </c>
      <c r="C235" s="564">
        <v>65</v>
      </c>
      <c r="D235" s="565">
        <v>97</v>
      </c>
      <c r="E235" s="566">
        <v>3291</v>
      </c>
    </row>
    <row r="236" spans="2:5" ht="12">
      <c r="B236" s="563" t="s">
        <v>1698</v>
      </c>
      <c r="C236" s="564">
        <v>10</v>
      </c>
      <c r="D236" s="565">
        <v>16</v>
      </c>
      <c r="E236" s="566">
        <v>1205</v>
      </c>
    </row>
    <row r="237" spans="2:5" ht="12">
      <c r="B237" s="563" t="s">
        <v>1699</v>
      </c>
      <c r="C237" s="564">
        <v>16</v>
      </c>
      <c r="D237" s="565">
        <v>29</v>
      </c>
      <c r="E237" s="566">
        <v>1404</v>
      </c>
    </row>
    <row r="238" spans="2:5" ht="12">
      <c r="B238" s="563" t="s">
        <v>1700</v>
      </c>
      <c r="C238" s="564">
        <v>13</v>
      </c>
      <c r="D238" s="565">
        <v>19</v>
      </c>
      <c r="E238" s="566">
        <v>965</v>
      </c>
    </row>
    <row r="239" spans="2:5" ht="12">
      <c r="B239" s="563" t="s">
        <v>553</v>
      </c>
      <c r="C239" s="564">
        <v>32</v>
      </c>
      <c r="D239" s="565">
        <v>54</v>
      </c>
      <c r="E239" s="566">
        <v>1479</v>
      </c>
    </row>
    <row r="240" spans="2:5" ht="12">
      <c r="B240" s="563" t="s">
        <v>1702</v>
      </c>
      <c r="C240" s="564">
        <v>80</v>
      </c>
      <c r="D240" s="565">
        <v>156</v>
      </c>
      <c r="E240" s="566">
        <v>4951</v>
      </c>
    </row>
    <row r="241" spans="2:5" ht="12">
      <c r="B241" s="563" t="s">
        <v>1703</v>
      </c>
      <c r="C241" s="564">
        <v>40</v>
      </c>
      <c r="D241" s="565">
        <v>62</v>
      </c>
      <c r="E241" s="566">
        <v>4215</v>
      </c>
    </row>
    <row r="242" spans="2:5" ht="12">
      <c r="B242" s="563" t="s">
        <v>1704</v>
      </c>
      <c r="C242" s="564">
        <v>99</v>
      </c>
      <c r="D242" s="565">
        <v>191</v>
      </c>
      <c r="E242" s="566">
        <v>8960</v>
      </c>
    </row>
    <row r="243" spans="2:5" ht="12">
      <c r="B243" s="563" t="s">
        <v>1705</v>
      </c>
      <c r="C243" s="564">
        <v>13</v>
      </c>
      <c r="D243" s="565">
        <v>20</v>
      </c>
      <c r="E243" s="566">
        <v>474</v>
      </c>
    </row>
    <row r="244" spans="2:5" ht="12">
      <c r="B244" s="563" t="s">
        <v>554</v>
      </c>
      <c r="C244" s="564">
        <v>15</v>
      </c>
      <c r="D244" s="565">
        <v>21</v>
      </c>
      <c r="E244" s="566">
        <v>895</v>
      </c>
    </row>
    <row r="245" spans="2:5" ht="12">
      <c r="B245" s="563" t="s">
        <v>555</v>
      </c>
      <c r="C245" s="564">
        <v>27</v>
      </c>
      <c r="D245" s="565">
        <v>33</v>
      </c>
      <c r="E245" s="566">
        <v>1627</v>
      </c>
    </row>
    <row r="246" spans="2:5" ht="12">
      <c r="B246" s="563" t="s">
        <v>556</v>
      </c>
      <c r="C246" s="564">
        <v>30</v>
      </c>
      <c r="D246" s="565">
        <v>62</v>
      </c>
      <c r="E246" s="566">
        <v>4258</v>
      </c>
    </row>
    <row r="247" spans="2:5" ht="12">
      <c r="B247" s="563" t="s">
        <v>1709</v>
      </c>
      <c r="C247" s="564">
        <v>45</v>
      </c>
      <c r="D247" s="565">
        <v>65</v>
      </c>
      <c r="E247" s="566">
        <v>2248</v>
      </c>
    </row>
    <row r="248" spans="2:5" ht="12">
      <c r="B248" s="563" t="s">
        <v>1710</v>
      </c>
      <c r="C248" s="564">
        <v>24</v>
      </c>
      <c r="D248" s="565">
        <v>39</v>
      </c>
      <c r="E248" s="566">
        <v>1587</v>
      </c>
    </row>
    <row r="249" spans="2:5" ht="12">
      <c r="B249" s="563" t="s">
        <v>1711</v>
      </c>
      <c r="C249" s="564">
        <v>139</v>
      </c>
      <c r="D249" s="565">
        <v>281</v>
      </c>
      <c r="E249" s="566">
        <v>8809</v>
      </c>
    </row>
    <row r="250" spans="2:5" ht="12">
      <c r="B250" s="563" t="s">
        <v>557</v>
      </c>
      <c r="C250" s="564">
        <v>29</v>
      </c>
      <c r="D250" s="565">
        <v>50</v>
      </c>
      <c r="E250" s="566">
        <v>1165</v>
      </c>
    </row>
    <row r="251" spans="2:5" ht="12">
      <c r="B251" s="563" t="s">
        <v>1573</v>
      </c>
      <c r="C251" s="564">
        <v>34</v>
      </c>
      <c r="D251" s="565">
        <v>56</v>
      </c>
      <c r="E251" s="566">
        <v>3039</v>
      </c>
    </row>
    <row r="252" spans="2:5" ht="12">
      <c r="B252" s="563" t="s">
        <v>1713</v>
      </c>
      <c r="C252" s="564">
        <v>66</v>
      </c>
      <c r="D252" s="565">
        <v>136</v>
      </c>
      <c r="E252" s="566">
        <v>5886</v>
      </c>
    </row>
    <row r="253" spans="2:5" ht="12.75" thickBot="1">
      <c r="B253" s="567"/>
      <c r="C253" s="568"/>
      <c r="D253" s="569"/>
      <c r="E253" s="570"/>
    </row>
    <row r="254" ht="12">
      <c r="B254" s="547" t="s">
        <v>558</v>
      </c>
    </row>
    <row r="255" spans="2:7" ht="26.25" customHeight="1">
      <c r="B255" s="1018" t="s">
        <v>559</v>
      </c>
      <c r="C255" s="1019"/>
      <c r="D255" s="1019"/>
      <c r="E255" s="1019"/>
      <c r="F255" s="1019"/>
      <c r="G255" s="1019"/>
    </row>
    <row r="256" ht="12">
      <c r="B256" s="547" t="s">
        <v>560</v>
      </c>
    </row>
    <row r="257" ht="12">
      <c r="B257" s="547" t="s">
        <v>561</v>
      </c>
    </row>
  </sheetData>
  <mergeCells count="1">
    <mergeCell ref="B255:G25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63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12" customWidth="1"/>
    <col min="2" max="2" width="12.375" style="14" customWidth="1"/>
    <col min="3" max="5" width="13.625" style="12" customWidth="1"/>
    <col min="6" max="6" width="13.875" style="12" customWidth="1"/>
    <col min="7" max="7" width="9.50390625" style="12" customWidth="1"/>
    <col min="8" max="8" width="9.625" style="12" customWidth="1"/>
    <col min="9" max="16384" width="9.00390625" style="12" customWidth="1"/>
  </cols>
  <sheetData>
    <row r="2" ht="16.5" customHeight="1">
      <c r="B2" s="13" t="s">
        <v>1260</v>
      </c>
    </row>
    <row r="3" spans="3:8" ht="16.5" customHeight="1" thickBot="1">
      <c r="C3" s="14"/>
      <c r="D3" s="14"/>
      <c r="E3" s="14"/>
      <c r="F3" s="15"/>
      <c r="G3" s="847">
        <v>18537</v>
      </c>
      <c r="H3" s="847"/>
    </row>
    <row r="4" spans="2:8" ht="16.5" customHeight="1">
      <c r="B4" s="845" t="s">
        <v>2140</v>
      </c>
      <c r="C4" s="845" t="s">
        <v>2141</v>
      </c>
      <c r="D4" s="845" t="s">
        <v>2142</v>
      </c>
      <c r="E4" s="845"/>
      <c r="F4" s="845"/>
      <c r="G4" s="848" t="s">
        <v>2143</v>
      </c>
      <c r="H4" s="848" t="s">
        <v>2144</v>
      </c>
    </row>
    <row r="5" spans="2:8" ht="19.5" customHeight="1">
      <c r="B5" s="846"/>
      <c r="C5" s="846"/>
      <c r="D5" s="16" t="s">
        <v>2145</v>
      </c>
      <c r="E5" s="16" t="s">
        <v>2146</v>
      </c>
      <c r="F5" s="16" t="s">
        <v>2147</v>
      </c>
      <c r="G5" s="849"/>
      <c r="H5" s="849"/>
    </row>
    <row r="6" spans="2:8" ht="12" customHeight="1">
      <c r="B6" s="17"/>
      <c r="C6" s="18"/>
      <c r="D6" s="19"/>
      <c r="E6" s="19"/>
      <c r="F6" s="20"/>
      <c r="G6" s="19"/>
      <c r="H6" s="21"/>
    </row>
    <row r="7" spans="2:8" s="22" customFormat="1" ht="12" customHeight="1">
      <c r="B7" s="23" t="s">
        <v>2148</v>
      </c>
      <c r="C7" s="24">
        <v>232888</v>
      </c>
      <c r="D7" s="25">
        <v>1357347</v>
      </c>
      <c r="E7" s="25">
        <f>SUM(E15,E35,E60,E84,E111,E130,E143,E165,E187,E218,E237,E9:E13)</f>
        <v>660555</v>
      </c>
      <c r="F7" s="25">
        <f>SUM(F15,F35,F60,F84,F111,F130,F143,F165,F187,F218,F237,F9:F13)</f>
        <v>696792</v>
      </c>
      <c r="G7" s="25">
        <v>146</v>
      </c>
      <c r="H7" s="26">
        <v>5.8</v>
      </c>
    </row>
    <row r="8" spans="2:8" ht="12" customHeight="1">
      <c r="B8" s="27"/>
      <c r="C8" s="28"/>
      <c r="D8" s="29"/>
      <c r="E8" s="29"/>
      <c r="F8" s="30"/>
      <c r="G8" s="29"/>
      <c r="H8" s="31"/>
    </row>
    <row r="9" spans="2:8" ht="12" customHeight="1">
      <c r="B9" s="32" t="s">
        <v>2135</v>
      </c>
      <c r="C9" s="28">
        <v>21237</v>
      </c>
      <c r="D9" s="29">
        <f>SUM(E9:F9)</f>
        <v>104891</v>
      </c>
      <c r="E9" s="29">
        <v>50944</v>
      </c>
      <c r="F9" s="33">
        <v>53947</v>
      </c>
      <c r="G9" s="29">
        <v>2875</v>
      </c>
      <c r="H9" s="31">
        <v>4.9</v>
      </c>
    </row>
    <row r="10" spans="2:8" ht="12" customHeight="1">
      <c r="B10" s="32" t="s">
        <v>2136</v>
      </c>
      <c r="C10" s="28">
        <v>11060</v>
      </c>
      <c r="D10" s="29">
        <f>SUM(E10:F10)</f>
        <v>55008</v>
      </c>
      <c r="E10" s="29">
        <v>25884</v>
      </c>
      <c r="F10" s="33">
        <v>29124</v>
      </c>
      <c r="G10" s="29">
        <v>2977</v>
      </c>
      <c r="H10" s="31">
        <v>5</v>
      </c>
    </row>
    <row r="11" spans="2:8" ht="12" customHeight="1">
      <c r="B11" s="32" t="s">
        <v>2137</v>
      </c>
      <c r="C11" s="34">
        <v>9394</v>
      </c>
      <c r="D11" s="29">
        <f>SUM(E11:F11)</f>
        <v>44018</v>
      </c>
      <c r="E11" s="33">
        <v>20525</v>
      </c>
      <c r="F11" s="33">
        <v>23493</v>
      </c>
      <c r="G11" s="33">
        <v>2593</v>
      </c>
      <c r="H11" s="31">
        <v>4.7</v>
      </c>
    </row>
    <row r="12" spans="2:8" ht="12" customHeight="1">
      <c r="B12" s="32" t="s">
        <v>2138</v>
      </c>
      <c r="C12" s="34">
        <v>11215</v>
      </c>
      <c r="D12" s="29">
        <f>SUM(E12:F12)</f>
        <v>54291</v>
      </c>
      <c r="E12" s="33">
        <v>26162</v>
      </c>
      <c r="F12" s="33">
        <v>28129</v>
      </c>
      <c r="G12" s="33">
        <v>1951</v>
      </c>
      <c r="H12" s="31">
        <v>4.8</v>
      </c>
    </row>
    <row r="13" spans="2:8" ht="12" customHeight="1">
      <c r="B13" s="32" t="s">
        <v>2139</v>
      </c>
      <c r="C13" s="34">
        <v>5850</v>
      </c>
      <c r="D13" s="29">
        <f>SUM(E13:F13)</f>
        <v>31140</v>
      </c>
      <c r="E13" s="33">
        <v>15160</v>
      </c>
      <c r="F13" s="33">
        <v>15980</v>
      </c>
      <c r="G13" s="33">
        <v>279</v>
      </c>
      <c r="H13" s="31">
        <v>5.3</v>
      </c>
    </row>
    <row r="14" spans="2:8" ht="12" customHeight="1">
      <c r="B14" s="35"/>
      <c r="C14" s="34"/>
      <c r="D14" s="33"/>
      <c r="E14" s="33"/>
      <c r="F14" s="33"/>
      <c r="G14" s="33"/>
      <c r="H14" s="31"/>
    </row>
    <row r="15" spans="2:8" s="22" customFormat="1" ht="12" customHeight="1">
      <c r="B15" s="36" t="s">
        <v>2149</v>
      </c>
      <c r="C15" s="37">
        <f>SUM(C17:C33)</f>
        <v>13115</v>
      </c>
      <c r="D15" s="38">
        <f>SUM(D17:D33)</f>
        <v>80457</v>
      </c>
      <c r="E15" s="38">
        <f>SUM(E17:E33)</f>
        <v>38574</v>
      </c>
      <c r="F15" s="38">
        <f>SUM(F17:F33)</f>
        <v>41883</v>
      </c>
      <c r="G15" s="38">
        <v>186</v>
      </c>
      <c r="H15" s="39">
        <v>6.1</v>
      </c>
    </row>
    <row r="16" spans="2:8" ht="12" customHeight="1">
      <c r="B16" s="32"/>
      <c r="C16" s="34"/>
      <c r="D16" s="33"/>
      <c r="E16" s="33"/>
      <c r="F16" s="33"/>
      <c r="G16" s="33"/>
      <c r="H16" s="31"/>
    </row>
    <row r="17" spans="2:8" ht="12" customHeight="1">
      <c r="B17" s="32" t="s">
        <v>2150</v>
      </c>
      <c r="C17" s="34">
        <v>3184</v>
      </c>
      <c r="D17" s="29">
        <f aca="true" t="shared" si="0" ref="D17:D33">SUM(E17:F17)</f>
        <v>16222</v>
      </c>
      <c r="E17" s="33">
        <v>7444</v>
      </c>
      <c r="F17" s="33">
        <v>8778</v>
      </c>
      <c r="G17" s="33">
        <v>1130</v>
      </c>
      <c r="H17" s="31">
        <v>5.1</v>
      </c>
    </row>
    <row r="18" spans="2:8" ht="12" customHeight="1">
      <c r="B18" s="32" t="s">
        <v>2151</v>
      </c>
      <c r="C18" s="34">
        <v>751</v>
      </c>
      <c r="D18" s="29">
        <f t="shared" si="0"/>
        <v>5029</v>
      </c>
      <c r="E18" s="33">
        <v>2393</v>
      </c>
      <c r="F18" s="33">
        <v>2636</v>
      </c>
      <c r="G18" s="33">
        <v>165</v>
      </c>
      <c r="H18" s="31">
        <v>6.7</v>
      </c>
    </row>
    <row r="19" spans="2:8" ht="12" customHeight="1">
      <c r="B19" s="32" t="s">
        <v>2152</v>
      </c>
      <c r="C19" s="34">
        <v>615</v>
      </c>
      <c r="D19" s="29">
        <f t="shared" si="0"/>
        <v>3927</v>
      </c>
      <c r="E19" s="33">
        <v>1865</v>
      </c>
      <c r="F19" s="33">
        <v>2062</v>
      </c>
      <c r="G19" s="33">
        <v>123</v>
      </c>
      <c r="H19" s="31">
        <v>6.4</v>
      </c>
    </row>
    <row r="20" spans="2:8" ht="12" customHeight="1">
      <c r="B20" s="32" t="s">
        <v>2153</v>
      </c>
      <c r="C20" s="34">
        <v>482</v>
      </c>
      <c r="D20" s="29">
        <f t="shared" si="0"/>
        <v>3368</v>
      </c>
      <c r="E20" s="33">
        <v>1631</v>
      </c>
      <c r="F20" s="33">
        <v>1737</v>
      </c>
      <c r="G20" s="33">
        <v>61</v>
      </c>
      <c r="H20" s="31">
        <v>7</v>
      </c>
    </row>
    <row r="21" spans="2:8" ht="12" customHeight="1">
      <c r="B21" s="32" t="s">
        <v>2154</v>
      </c>
      <c r="C21" s="34">
        <v>501</v>
      </c>
      <c r="D21" s="29">
        <f t="shared" si="0"/>
        <v>3209</v>
      </c>
      <c r="E21" s="33">
        <v>1518</v>
      </c>
      <c r="F21" s="33">
        <v>1691</v>
      </c>
      <c r="G21" s="33">
        <v>190</v>
      </c>
      <c r="H21" s="31">
        <v>6.4</v>
      </c>
    </row>
    <row r="22" spans="2:8" ht="12" customHeight="1">
      <c r="B22" s="32" t="s">
        <v>2155</v>
      </c>
      <c r="C22" s="34">
        <v>824</v>
      </c>
      <c r="D22" s="29">
        <f t="shared" si="0"/>
        <v>5379</v>
      </c>
      <c r="E22" s="33">
        <v>2668</v>
      </c>
      <c r="F22" s="33">
        <v>2711</v>
      </c>
      <c r="G22" s="33">
        <v>113</v>
      </c>
      <c r="H22" s="31">
        <v>6.5</v>
      </c>
    </row>
    <row r="23" spans="2:8" ht="12" customHeight="1">
      <c r="B23" s="32" t="s">
        <v>2156</v>
      </c>
      <c r="C23" s="34">
        <v>829</v>
      </c>
      <c r="D23" s="29">
        <f t="shared" si="0"/>
        <v>5289</v>
      </c>
      <c r="E23" s="33">
        <v>2588</v>
      </c>
      <c r="F23" s="33">
        <v>2701</v>
      </c>
      <c r="G23" s="33">
        <v>498</v>
      </c>
      <c r="H23" s="31">
        <v>6.4</v>
      </c>
    </row>
    <row r="24" spans="2:8" ht="12" customHeight="1">
      <c r="B24" s="32" t="s">
        <v>2157</v>
      </c>
      <c r="C24" s="34">
        <v>1168</v>
      </c>
      <c r="D24" s="29">
        <f t="shared" si="0"/>
        <v>7519</v>
      </c>
      <c r="E24" s="33">
        <v>3636</v>
      </c>
      <c r="F24" s="33">
        <v>3883</v>
      </c>
      <c r="G24" s="33">
        <v>210</v>
      </c>
      <c r="H24" s="31">
        <v>6.4</v>
      </c>
    </row>
    <row r="25" spans="2:8" ht="12" customHeight="1">
      <c r="B25" s="32" t="s">
        <v>2158</v>
      </c>
      <c r="C25" s="34">
        <v>922</v>
      </c>
      <c r="D25" s="29">
        <f t="shared" si="0"/>
        <v>5779</v>
      </c>
      <c r="E25" s="33">
        <v>2817</v>
      </c>
      <c r="F25" s="33">
        <v>2962</v>
      </c>
      <c r="G25" s="33">
        <v>207</v>
      </c>
      <c r="H25" s="31">
        <v>6.3</v>
      </c>
    </row>
    <row r="26" spans="2:8" ht="11.25" customHeight="1">
      <c r="B26" s="32" t="s">
        <v>2159</v>
      </c>
      <c r="C26" s="34">
        <v>586</v>
      </c>
      <c r="D26" s="29">
        <f t="shared" si="0"/>
        <v>3826</v>
      </c>
      <c r="E26" s="33">
        <v>1880</v>
      </c>
      <c r="F26" s="33">
        <v>1946</v>
      </c>
      <c r="G26" s="33">
        <v>53</v>
      </c>
      <c r="H26" s="31">
        <v>6.5</v>
      </c>
    </row>
    <row r="27" spans="2:8" ht="12" customHeight="1">
      <c r="B27" s="32" t="s">
        <v>2160</v>
      </c>
      <c r="C27" s="34">
        <v>477</v>
      </c>
      <c r="D27" s="29">
        <f t="shared" si="0"/>
        <v>3041</v>
      </c>
      <c r="E27" s="33">
        <v>1468</v>
      </c>
      <c r="F27" s="33">
        <v>1573</v>
      </c>
      <c r="G27" s="33">
        <v>626</v>
      </c>
      <c r="H27" s="31">
        <v>6.4</v>
      </c>
    </row>
    <row r="28" spans="2:8" ht="12" customHeight="1">
      <c r="B28" s="32" t="s">
        <v>2161</v>
      </c>
      <c r="C28" s="34">
        <v>184</v>
      </c>
      <c r="D28" s="29">
        <f t="shared" si="0"/>
        <v>1263</v>
      </c>
      <c r="E28" s="33">
        <v>617</v>
      </c>
      <c r="F28" s="33">
        <v>646</v>
      </c>
      <c r="G28" s="33">
        <v>599</v>
      </c>
      <c r="H28" s="31">
        <v>6.9</v>
      </c>
    </row>
    <row r="29" spans="2:8" ht="12" customHeight="1">
      <c r="B29" s="32" t="s">
        <v>2162</v>
      </c>
      <c r="C29" s="34">
        <v>231</v>
      </c>
      <c r="D29" s="29">
        <f t="shared" si="0"/>
        <v>1577</v>
      </c>
      <c r="E29" s="33">
        <v>757</v>
      </c>
      <c r="F29" s="33">
        <v>820</v>
      </c>
      <c r="G29" s="33">
        <v>766</v>
      </c>
      <c r="H29" s="31">
        <v>6.8</v>
      </c>
    </row>
    <row r="30" spans="2:8" ht="12" customHeight="1">
      <c r="B30" s="32" t="s">
        <v>2163</v>
      </c>
      <c r="C30" s="34">
        <v>594</v>
      </c>
      <c r="D30" s="29">
        <f t="shared" si="0"/>
        <v>3848</v>
      </c>
      <c r="E30" s="33">
        <v>1860</v>
      </c>
      <c r="F30" s="33">
        <v>1988</v>
      </c>
      <c r="G30" s="33">
        <v>290</v>
      </c>
      <c r="H30" s="31">
        <v>6.5</v>
      </c>
    </row>
    <row r="31" spans="2:8" ht="12" customHeight="1">
      <c r="B31" s="32" t="s">
        <v>2164</v>
      </c>
      <c r="C31" s="34">
        <v>729</v>
      </c>
      <c r="D31" s="29">
        <f t="shared" si="0"/>
        <v>4460</v>
      </c>
      <c r="E31" s="33">
        <v>2143</v>
      </c>
      <c r="F31" s="33">
        <v>2317</v>
      </c>
      <c r="G31" s="33">
        <v>203</v>
      </c>
      <c r="H31" s="31">
        <v>6.1</v>
      </c>
    </row>
    <row r="32" spans="2:8" ht="12" customHeight="1">
      <c r="B32" s="32" t="s">
        <v>2165</v>
      </c>
      <c r="C32" s="34">
        <v>735</v>
      </c>
      <c r="D32" s="29">
        <f t="shared" si="0"/>
        <v>4782</v>
      </c>
      <c r="E32" s="33">
        <v>2352</v>
      </c>
      <c r="F32" s="33">
        <v>2430</v>
      </c>
      <c r="G32" s="33">
        <v>262</v>
      </c>
      <c r="H32" s="31">
        <v>6.5</v>
      </c>
    </row>
    <row r="33" spans="2:8" ht="12" customHeight="1">
      <c r="B33" s="32" t="s">
        <v>2166</v>
      </c>
      <c r="C33" s="34">
        <v>303</v>
      </c>
      <c r="D33" s="29">
        <f t="shared" si="0"/>
        <v>1939</v>
      </c>
      <c r="E33" s="33">
        <v>937</v>
      </c>
      <c r="F33" s="33">
        <v>1002</v>
      </c>
      <c r="G33" s="33">
        <v>70</v>
      </c>
      <c r="H33" s="31">
        <v>6.4</v>
      </c>
    </row>
    <row r="34" spans="2:8" ht="12" customHeight="1">
      <c r="B34" s="32"/>
      <c r="C34" s="34"/>
      <c r="D34" s="33"/>
      <c r="E34" s="33"/>
      <c r="F34" s="33"/>
      <c r="G34" s="33"/>
      <c r="H34" s="31"/>
    </row>
    <row r="35" spans="2:8" s="22" customFormat="1" ht="12" customHeight="1">
      <c r="B35" s="36" t="s">
        <v>139</v>
      </c>
      <c r="C35" s="37">
        <f>SUM(C37:C58)</f>
        <v>17605</v>
      </c>
      <c r="D35" s="38">
        <f>SUM(D37:D58)</f>
        <v>107690</v>
      </c>
      <c r="E35" s="38">
        <f>SUM(E37:E58)</f>
        <v>52250</v>
      </c>
      <c r="F35" s="38">
        <f>SUM(F37:F58)</f>
        <v>55440</v>
      </c>
      <c r="G35" s="38">
        <v>347</v>
      </c>
      <c r="H35" s="39">
        <v>6.1</v>
      </c>
    </row>
    <row r="36" spans="2:8" ht="12" customHeight="1">
      <c r="B36" s="32"/>
      <c r="C36" s="34"/>
      <c r="D36" s="33"/>
      <c r="E36" s="33"/>
      <c r="F36" s="33"/>
      <c r="G36" s="33"/>
      <c r="H36" s="31"/>
    </row>
    <row r="37" spans="2:8" ht="12" customHeight="1">
      <c r="B37" s="32" t="s">
        <v>140</v>
      </c>
      <c r="C37" s="34">
        <v>2000</v>
      </c>
      <c r="D37" s="29">
        <f aca="true" t="shared" si="1" ref="D37:D58">SUM(E37:F37)</f>
        <v>10539</v>
      </c>
      <c r="E37" s="33">
        <v>5028</v>
      </c>
      <c r="F37" s="33">
        <v>5511</v>
      </c>
      <c r="G37" s="33">
        <v>1497</v>
      </c>
      <c r="H37" s="31">
        <v>5.3</v>
      </c>
    </row>
    <row r="38" spans="2:8" ht="12" customHeight="1">
      <c r="B38" s="32" t="s">
        <v>141</v>
      </c>
      <c r="C38" s="34">
        <v>783</v>
      </c>
      <c r="D38" s="29">
        <f t="shared" si="1"/>
        <v>4964</v>
      </c>
      <c r="E38" s="33">
        <v>2386</v>
      </c>
      <c r="F38" s="33">
        <v>2578</v>
      </c>
      <c r="G38" s="33">
        <v>491</v>
      </c>
      <c r="H38" s="31">
        <v>6.3</v>
      </c>
    </row>
    <row r="39" spans="2:8" ht="12" customHeight="1">
      <c r="B39" s="32" t="s">
        <v>142</v>
      </c>
      <c r="C39" s="34">
        <v>824</v>
      </c>
      <c r="D39" s="29">
        <f t="shared" si="1"/>
        <v>5483</v>
      </c>
      <c r="E39" s="33">
        <v>2646</v>
      </c>
      <c r="F39" s="33">
        <v>2837</v>
      </c>
      <c r="G39" s="33">
        <v>562</v>
      </c>
      <c r="H39" s="31">
        <v>6.7</v>
      </c>
    </row>
    <row r="40" spans="2:8" ht="12" customHeight="1">
      <c r="B40" s="32" t="s">
        <v>143</v>
      </c>
      <c r="C40" s="34">
        <v>618</v>
      </c>
      <c r="D40" s="29">
        <f t="shared" si="1"/>
        <v>3761</v>
      </c>
      <c r="E40" s="33">
        <v>1856</v>
      </c>
      <c r="F40" s="33">
        <v>1905</v>
      </c>
      <c r="G40" s="33">
        <v>281</v>
      </c>
      <c r="H40" s="31">
        <v>6.1</v>
      </c>
    </row>
    <row r="41" spans="2:8" ht="12" customHeight="1">
      <c r="B41" s="32" t="s">
        <v>144</v>
      </c>
      <c r="C41" s="34">
        <v>711</v>
      </c>
      <c r="D41" s="29">
        <f t="shared" si="1"/>
        <v>4293</v>
      </c>
      <c r="E41" s="33">
        <v>2094</v>
      </c>
      <c r="F41" s="33">
        <v>2199</v>
      </c>
      <c r="G41" s="33">
        <v>297</v>
      </c>
      <c r="H41" s="31">
        <v>6</v>
      </c>
    </row>
    <row r="42" spans="2:8" ht="12" customHeight="1">
      <c r="B42" s="32" t="s">
        <v>145</v>
      </c>
      <c r="C42" s="34">
        <v>885</v>
      </c>
      <c r="D42" s="29">
        <f t="shared" si="1"/>
        <v>5006</v>
      </c>
      <c r="E42" s="33">
        <v>2472</v>
      </c>
      <c r="F42" s="33">
        <v>2534</v>
      </c>
      <c r="G42" s="33">
        <v>87</v>
      </c>
      <c r="H42" s="31">
        <v>5.7</v>
      </c>
    </row>
    <row r="43" spans="2:8" ht="12" customHeight="1">
      <c r="B43" s="32" t="s">
        <v>146</v>
      </c>
      <c r="C43" s="34">
        <v>766</v>
      </c>
      <c r="D43" s="29">
        <f t="shared" si="1"/>
        <v>4791</v>
      </c>
      <c r="E43" s="33">
        <v>2364</v>
      </c>
      <c r="F43" s="33">
        <v>2427</v>
      </c>
      <c r="G43" s="33">
        <v>116</v>
      </c>
      <c r="H43" s="31">
        <v>6.3</v>
      </c>
    </row>
    <row r="44" spans="2:8" ht="12" customHeight="1">
      <c r="B44" s="32" t="s">
        <v>147</v>
      </c>
      <c r="C44" s="34">
        <v>822</v>
      </c>
      <c r="D44" s="29">
        <f t="shared" si="1"/>
        <v>5064</v>
      </c>
      <c r="E44" s="33">
        <v>2440</v>
      </c>
      <c r="F44" s="33">
        <v>2624</v>
      </c>
      <c r="G44" s="33">
        <v>486</v>
      </c>
      <c r="H44" s="31">
        <v>6.2</v>
      </c>
    </row>
    <row r="45" spans="2:8" ht="12" customHeight="1">
      <c r="B45" s="32" t="s">
        <v>148</v>
      </c>
      <c r="C45" s="34">
        <v>702</v>
      </c>
      <c r="D45" s="29">
        <f t="shared" si="1"/>
        <v>4356</v>
      </c>
      <c r="E45" s="33">
        <v>2119</v>
      </c>
      <c r="F45" s="33">
        <v>2237</v>
      </c>
      <c r="G45" s="33">
        <v>681</v>
      </c>
      <c r="H45" s="31">
        <v>6.2</v>
      </c>
    </row>
    <row r="46" spans="2:8" ht="12" customHeight="1">
      <c r="B46" s="32" t="s">
        <v>149</v>
      </c>
      <c r="C46" s="34">
        <v>1044</v>
      </c>
      <c r="D46" s="29">
        <f t="shared" si="1"/>
        <v>6659</v>
      </c>
      <c r="E46" s="33">
        <v>3251</v>
      </c>
      <c r="F46" s="33">
        <v>3408</v>
      </c>
      <c r="G46" s="33">
        <v>605</v>
      </c>
      <c r="H46" s="31">
        <v>6.4</v>
      </c>
    </row>
    <row r="47" spans="2:8" ht="12" customHeight="1">
      <c r="B47" s="32" t="s">
        <v>150</v>
      </c>
      <c r="C47" s="34">
        <v>401</v>
      </c>
      <c r="D47" s="29">
        <f t="shared" si="1"/>
        <v>2660</v>
      </c>
      <c r="E47" s="33">
        <v>1276</v>
      </c>
      <c r="F47" s="33">
        <v>1384</v>
      </c>
      <c r="G47" s="33">
        <v>778</v>
      </c>
      <c r="H47" s="31">
        <v>6.6</v>
      </c>
    </row>
    <row r="48" spans="2:8" ht="12" customHeight="1">
      <c r="B48" s="32" t="s">
        <v>151</v>
      </c>
      <c r="C48" s="34">
        <v>496</v>
      </c>
      <c r="D48" s="29">
        <f t="shared" si="1"/>
        <v>3196</v>
      </c>
      <c r="E48" s="33">
        <v>1533</v>
      </c>
      <c r="F48" s="33">
        <v>1663</v>
      </c>
      <c r="G48" s="33">
        <v>676</v>
      </c>
      <c r="H48" s="31">
        <v>6.4</v>
      </c>
    </row>
    <row r="49" spans="2:8" ht="12" customHeight="1">
      <c r="B49" s="32" t="s">
        <v>152</v>
      </c>
      <c r="C49" s="34">
        <v>975</v>
      </c>
      <c r="D49" s="29">
        <f t="shared" si="1"/>
        <v>6573</v>
      </c>
      <c r="E49" s="33">
        <v>3198</v>
      </c>
      <c r="F49" s="33">
        <v>3375</v>
      </c>
      <c r="G49" s="33">
        <v>694</v>
      </c>
      <c r="H49" s="31">
        <v>6.7</v>
      </c>
    </row>
    <row r="50" spans="2:8" ht="12" customHeight="1">
      <c r="B50" s="32" t="s">
        <v>2156</v>
      </c>
      <c r="C50" s="34">
        <v>909</v>
      </c>
      <c r="D50" s="29">
        <f t="shared" si="1"/>
        <v>5995</v>
      </c>
      <c r="E50" s="33">
        <v>2920</v>
      </c>
      <c r="F50" s="33">
        <v>3075</v>
      </c>
      <c r="G50" s="33">
        <v>657</v>
      </c>
      <c r="H50" s="31">
        <v>6.6</v>
      </c>
    </row>
    <row r="51" spans="2:8" ht="12" customHeight="1">
      <c r="B51" s="32" t="s">
        <v>153</v>
      </c>
      <c r="C51" s="34">
        <v>1271</v>
      </c>
      <c r="D51" s="29">
        <f t="shared" si="1"/>
        <v>7881</v>
      </c>
      <c r="E51" s="33">
        <v>3889</v>
      </c>
      <c r="F51" s="33">
        <v>3992</v>
      </c>
      <c r="G51" s="33">
        <v>578</v>
      </c>
      <c r="H51" s="31">
        <v>6.2</v>
      </c>
    </row>
    <row r="52" spans="2:8" ht="12" customHeight="1">
      <c r="B52" s="32" t="s">
        <v>154</v>
      </c>
      <c r="C52" s="34">
        <v>1000</v>
      </c>
      <c r="D52" s="29">
        <f t="shared" si="1"/>
        <v>6217</v>
      </c>
      <c r="E52" s="33">
        <v>3005</v>
      </c>
      <c r="F52" s="33">
        <v>3212</v>
      </c>
      <c r="G52" s="33">
        <v>344</v>
      </c>
      <c r="H52" s="31">
        <v>6.2</v>
      </c>
    </row>
    <row r="53" spans="2:8" ht="12" customHeight="1">
      <c r="B53" s="32" t="s">
        <v>155</v>
      </c>
      <c r="C53" s="34">
        <v>1414</v>
      </c>
      <c r="D53" s="29">
        <f t="shared" si="1"/>
        <v>7764</v>
      </c>
      <c r="E53" s="33">
        <v>3713</v>
      </c>
      <c r="F53" s="33">
        <v>4051</v>
      </c>
      <c r="G53" s="33">
        <v>961</v>
      </c>
      <c r="H53" s="31">
        <v>5.5</v>
      </c>
    </row>
    <row r="54" spans="2:8" ht="12" customHeight="1">
      <c r="B54" s="32" t="s">
        <v>156</v>
      </c>
      <c r="C54" s="34">
        <v>366</v>
      </c>
      <c r="D54" s="29">
        <f t="shared" si="1"/>
        <v>2327</v>
      </c>
      <c r="E54" s="33">
        <v>1101</v>
      </c>
      <c r="F54" s="33">
        <v>1226</v>
      </c>
      <c r="G54" s="33">
        <v>470</v>
      </c>
      <c r="H54" s="31">
        <v>6.4</v>
      </c>
    </row>
    <row r="55" spans="2:8" ht="12" customHeight="1">
      <c r="B55" s="32" t="s">
        <v>157</v>
      </c>
      <c r="C55" s="34">
        <v>286</v>
      </c>
      <c r="D55" s="29">
        <f t="shared" si="1"/>
        <v>1815</v>
      </c>
      <c r="E55" s="33">
        <v>879</v>
      </c>
      <c r="F55" s="33">
        <v>936</v>
      </c>
      <c r="G55" s="33">
        <v>105</v>
      </c>
      <c r="H55" s="31">
        <v>6.3</v>
      </c>
    </row>
    <row r="56" spans="2:8" ht="12" customHeight="1">
      <c r="B56" s="32" t="s">
        <v>158</v>
      </c>
      <c r="C56" s="34">
        <v>370</v>
      </c>
      <c r="D56" s="29">
        <f t="shared" si="1"/>
        <v>2247</v>
      </c>
      <c r="E56" s="33">
        <v>1092</v>
      </c>
      <c r="F56" s="33">
        <v>1155</v>
      </c>
      <c r="G56" s="33">
        <v>99</v>
      </c>
      <c r="H56" s="31">
        <v>6.1</v>
      </c>
    </row>
    <row r="57" spans="2:8" ht="12" customHeight="1">
      <c r="B57" s="32" t="s">
        <v>159</v>
      </c>
      <c r="C57" s="34">
        <v>515</v>
      </c>
      <c r="D57" s="29">
        <f t="shared" si="1"/>
        <v>3215</v>
      </c>
      <c r="E57" s="33">
        <v>1575</v>
      </c>
      <c r="F57" s="33">
        <v>1640</v>
      </c>
      <c r="G57" s="33">
        <v>368</v>
      </c>
      <c r="H57" s="31">
        <v>6.2</v>
      </c>
    </row>
    <row r="58" spans="2:8" ht="12" customHeight="1">
      <c r="B58" s="32" t="s">
        <v>160</v>
      </c>
      <c r="C58" s="34">
        <v>447</v>
      </c>
      <c r="D58" s="29">
        <f t="shared" si="1"/>
        <v>2884</v>
      </c>
      <c r="E58" s="33">
        <v>1413</v>
      </c>
      <c r="F58" s="33">
        <v>1471</v>
      </c>
      <c r="G58" s="33">
        <v>352</v>
      </c>
      <c r="H58" s="31">
        <v>6.5</v>
      </c>
    </row>
    <row r="59" spans="2:8" ht="12" customHeight="1">
      <c r="B59" s="32"/>
      <c r="C59" s="34"/>
      <c r="D59" s="33"/>
      <c r="E59" s="33"/>
      <c r="F59" s="33"/>
      <c r="G59" s="33"/>
      <c r="H59" s="31"/>
    </row>
    <row r="60" spans="2:8" s="22" customFormat="1" ht="12" customHeight="1">
      <c r="B60" s="36" t="s">
        <v>161</v>
      </c>
      <c r="C60" s="37">
        <f>SUM(C62:C82)</f>
        <v>19798</v>
      </c>
      <c r="D60" s="38">
        <f>SUM(D62:D82)</f>
        <v>120582</v>
      </c>
      <c r="E60" s="38">
        <f>SUM(E62:E82)</f>
        <v>58544</v>
      </c>
      <c r="F60" s="38">
        <f>SUM(F62:F82)</f>
        <v>62038</v>
      </c>
      <c r="G60" s="38">
        <v>128</v>
      </c>
      <c r="H60" s="39">
        <v>6.1</v>
      </c>
    </row>
    <row r="61" spans="2:8" ht="12" customHeight="1">
      <c r="B61" s="32"/>
      <c r="C61" s="34"/>
      <c r="D61" s="33"/>
      <c r="E61" s="33"/>
      <c r="F61" s="33"/>
      <c r="G61" s="33"/>
      <c r="H61" s="31"/>
    </row>
    <row r="62" spans="2:8" ht="12" customHeight="1">
      <c r="B62" s="32" t="s">
        <v>162</v>
      </c>
      <c r="C62" s="34">
        <v>2575</v>
      </c>
      <c r="D62" s="29">
        <f aca="true" t="shared" si="2" ref="D62:D82">SUM(E62:F62)</f>
        <v>14980</v>
      </c>
      <c r="E62" s="33">
        <v>7252</v>
      </c>
      <c r="F62" s="33">
        <v>7728</v>
      </c>
      <c r="G62" s="33">
        <v>969</v>
      </c>
      <c r="H62" s="31">
        <v>5.8</v>
      </c>
    </row>
    <row r="63" spans="2:8" ht="12" customHeight="1">
      <c r="B63" s="32" t="s">
        <v>163</v>
      </c>
      <c r="C63" s="34">
        <v>795</v>
      </c>
      <c r="D63" s="29">
        <f t="shared" si="2"/>
        <v>5043</v>
      </c>
      <c r="E63" s="33">
        <v>2479</v>
      </c>
      <c r="F63" s="33">
        <v>2564</v>
      </c>
      <c r="G63" s="33">
        <v>625</v>
      </c>
      <c r="H63" s="31">
        <v>6.3</v>
      </c>
    </row>
    <row r="64" spans="2:8" ht="12" customHeight="1">
      <c r="B64" s="32" t="s">
        <v>164</v>
      </c>
      <c r="C64" s="34">
        <v>967</v>
      </c>
      <c r="D64" s="29">
        <f t="shared" si="2"/>
        <v>5946</v>
      </c>
      <c r="E64" s="33">
        <v>2889</v>
      </c>
      <c r="F64" s="33">
        <v>3057</v>
      </c>
      <c r="G64" s="33">
        <v>386</v>
      </c>
      <c r="H64" s="31">
        <v>6.1</v>
      </c>
    </row>
    <row r="65" spans="2:8" ht="12" customHeight="1">
      <c r="B65" s="32" t="s">
        <v>165</v>
      </c>
      <c r="C65" s="34">
        <v>771</v>
      </c>
      <c r="D65" s="29">
        <f t="shared" si="2"/>
        <v>4717</v>
      </c>
      <c r="E65" s="33">
        <v>2254</v>
      </c>
      <c r="F65" s="33">
        <v>2463</v>
      </c>
      <c r="G65" s="33">
        <v>410</v>
      </c>
      <c r="H65" s="31">
        <v>6.1</v>
      </c>
    </row>
    <row r="66" spans="2:8" ht="12" customHeight="1">
      <c r="B66" s="32" t="s">
        <v>166</v>
      </c>
      <c r="C66" s="34">
        <v>1383</v>
      </c>
      <c r="D66" s="29">
        <f t="shared" si="2"/>
        <v>7934</v>
      </c>
      <c r="E66" s="33">
        <v>3888</v>
      </c>
      <c r="F66" s="33">
        <v>4046</v>
      </c>
      <c r="G66" s="33">
        <v>401</v>
      </c>
      <c r="H66" s="31">
        <v>5.7</v>
      </c>
    </row>
    <row r="67" spans="2:8" ht="12" customHeight="1">
      <c r="B67" s="32" t="s">
        <v>167</v>
      </c>
      <c r="C67" s="34">
        <v>652</v>
      </c>
      <c r="D67" s="29">
        <f t="shared" si="2"/>
        <v>4006</v>
      </c>
      <c r="E67" s="33">
        <v>1943</v>
      </c>
      <c r="F67" s="33">
        <v>2063</v>
      </c>
      <c r="G67" s="33">
        <v>144</v>
      </c>
      <c r="H67" s="31">
        <v>6.1</v>
      </c>
    </row>
    <row r="68" spans="2:8" ht="12" customHeight="1">
      <c r="B68" s="32" t="s">
        <v>168</v>
      </c>
      <c r="C68" s="34">
        <v>1206</v>
      </c>
      <c r="D68" s="29">
        <f t="shared" si="2"/>
        <v>7320</v>
      </c>
      <c r="E68" s="33">
        <v>3513</v>
      </c>
      <c r="F68" s="33">
        <v>3807</v>
      </c>
      <c r="G68" s="33">
        <v>195</v>
      </c>
      <c r="H68" s="31">
        <v>6.1</v>
      </c>
    </row>
    <row r="69" spans="2:8" ht="12" customHeight="1">
      <c r="B69" s="32" t="s">
        <v>169</v>
      </c>
      <c r="C69" s="34">
        <v>961</v>
      </c>
      <c r="D69" s="29">
        <f t="shared" si="2"/>
        <v>5928</v>
      </c>
      <c r="E69" s="33">
        <v>2921</v>
      </c>
      <c r="F69" s="33">
        <v>3007</v>
      </c>
      <c r="G69" s="33">
        <v>44</v>
      </c>
      <c r="H69" s="31">
        <v>6.2</v>
      </c>
    </row>
    <row r="70" spans="2:8" ht="12" customHeight="1">
      <c r="B70" s="32" t="s">
        <v>170</v>
      </c>
      <c r="C70" s="34">
        <v>811</v>
      </c>
      <c r="D70" s="29">
        <f t="shared" si="2"/>
        <v>5397</v>
      </c>
      <c r="E70" s="33">
        <v>2583</v>
      </c>
      <c r="F70" s="33">
        <v>2814</v>
      </c>
      <c r="G70" s="33">
        <v>132</v>
      </c>
      <c r="H70" s="31">
        <v>6.7</v>
      </c>
    </row>
    <row r="71" spans="2:8" ht="12" customHeight="1">
      <c r="B71" s="32" t="s">
        <v>171</v>
      </c>
      <c r="C71" s="34">
        <v>605</v>
      </c>
      <c r="D71" s="29">
        <f t="shared" si="2"/>
        <v>3828</v>
      </c>
      <c r="E71" s="33">
        <v>1903</v>
      </c>
      <c r="F71" s="33">
        <v>1925</v>
      </c>
      <c r="G71" s="33">
        <v>40</v>
      </c>
      <c r="H71" s="31">
        <v>6.3</v>
      </c>
    </row>
    <row r="72" spans="2:8" ht="12" customHeight="1">
      <c r="B72" s="32" t="s">
        <v>172</v>
      </c>
      <c r="C72" s="34">
        <v>230</v>
      </c>
      <c r="D72" s="29">
        <f t="shared" si="2"/>
        <v>1488</v>
      </c>
      <c r="E72" s="33">
        <v>727</v>
      </c>
      <c r="F72" s="33">
        <v>761</v>
      </c>
      <c r="G72" s="33">
        <v>11</v>
      </c>
      <c r="H72" s="31">
        <v>6.5</v>
      </c>
    </row>
    <row r="73" spans="2:8" ht="12" customHeight="1">
      <c r="B73" s="32" t="s">
        <v>173</v>
      </c>
      <c r="C73" s="34">
        <v>232</v>
      </c>
      <c r="D73" s="29">
        <f t="shared" si="2"/>
        <v>1457</v>
      </c>
      <c r="E73" s="33">
        <v>712</v>
      </c>
      <c r="F73" s="33">
        <v>745</v>
      </c>
      <c r="G73" s="33">
        <v>13</v>
      </c>
      <c r="H73" s="31">
        <v>6.3</v>
      </c>
    </row>
    <row r="74" spans="2:8" ht="12" customHeight="1">
      <c r="B74" s="32" t="s">
        <v>174</v>
      </c>
      <c r="C74" s="34">
        <v>708</v>
      </c>
      <c r="D74" s="29">
        <f t="shared" si="2"/>
        <v>4524</v>
      </c>
      <c r="E74" s="33">
        <v>2238</v>
      </c>
      <c r="F74" s="33">
        <v>2286</v>
      </c>
      <c r="G74" s="33">
        <v>93</v>
      </c>
      <c r="H74" s="31">
        <v>6.4</v>
      </c>
    </row>
    <row r="75" spans="2:8" ht="12" customHeight="1">
      <c r="B75" s="32" t="s">
        <v>175</v>
      </c>
      <c r="C75" s="34">
        <v>1339</v>
      </c>
      <c r="D75" s="29">
        <f t="shared" si="2"/>
        <v>8058</v>
      </c>
      <c r="E75" s="33">
        <v>3990</v>
      </c>
      <c r="F75" s="33">
        <v>4068</v>
      </c>
      <c r="G75" s="33">
        <v>90</v>
      </c>
      <c r="H75" s="31">
        <v>6</v>
      </c>
    </row>
    <row r="76" spans="2:8" ht="12" customHeight="1">
      <c r="B76" s="32" t="s">
        <v>176</v>
      </c>
      <c r="C76" s="34">
        <v>1104</v>
      </c>
      <c r="D76" s="29">
        <f t="shared" si="2"/>
        <v>6562</v>
      </c>
      <c r="E76" s="33">
        <v>3222</v>
      </c>
      <c r="F76" s="33">
        <v>3340</v>
      </c>
      <c r="G76" s="33">
        <v>84</v>
      </c>
      <c r="H76" s="31">
        <v>5.9</v>
      </c>
    </row>
    <row r="77" spans="2:8" ht="12" customHeight="1">
      <c r="B77" s="32" t="s">
        <v>177</v>
      </c>
      <c r="C77" s="34">
        <v>366</v>
      </c>
      <c r="D77" s="29">
        <f t="shared" si="2"/>
        <v>2326</v>
      </c>
      <c r="E77" s="33">
        <v>1081</v>
      </c>
      <c r="F77" s="33">
        <v>1245</v>
      </c>
      <c r="G77" s="33">
        <v>241</v>
      </c>
      <c r="H77" s="31">
        <v>6.4</v>
      </c>
    </row>
    <row r="78" spans="2:8" ht="12" customHeight="1">
      <c r="B78" s="32" t="s">
        <v>178</v>
      </c>
      <c r="C78" s="34">
        <v>707</v>
      </c>
      <c r="D78" s="29">
        <f t="shared" si="2"/>
        <v>4415</v>
      </c>
      <c r="E78" s="33">
        <v>2183</v>
      </c>
      <c r="F78" s="33">
        <v>2232</v>
      </c>
      <c r="G78" s="33">
        <v>348</v>
      </c>
      <c r="H78" s="31">
        <v>6.2</v>
      </c>
    </row>
    <row r="79" spans="2:8" ht="12" customHeight="1">
      <c r="B79" s="32" t="s">
        <v>179</v>
      </c>
      <c r="C79" s="34">
        <v>488</v>
      </c>
      <c r="D79" s="29">
        <f t="shared" si="2"/>
        <v>3015</v>
      </c>
      <c r="E79" s="33">
        <v>1440</v>
      </c>
      <c r="F79" s="33">
        <v>1575</v>
      </c>
      <c r="G79" s="33">
        <v>900</v>
      </c>
      <c r="H79" s="31">
        <v>6.2</v>
      </c>
    </row>
    <row r="80" spans="2:8" ht="12" customHeight="1">
      <c r="B80" s="32" t="s">
        <v>180</v>
      </c>
      <c r="C80" s="34">
        <v>761</v>
      </c>
      <c r="D80" s="29">
        <f t="shared" si="2"/>
        <v>4883</v>
      </c>
      <c r="E80" s="33">
        <v>2296</v>
      </c>
      <c r="F80" s="33">
        <v>2587</v>
      </c>
      <c r="G80" s="33">
        <v>499</v>
      </c>
      <c r="H80" s="31">
        <v>6.4</v>
      </c>
    </row>
    <row r="81" spans="2:8" ht="12" customHeight="1">
      <c r="B81" s="32" t="s">
        <v>181</v>
      </c>
      <c r="C81" s="34">
        <v>2540</v>
      </c>
      <c r="D81" s="29">
        <f t="shared" si="2"/>
        <v>14855</v>
      </c>
      <c r="E81" s="33">
        <v>7115</v>
      </c>
      <c r="F81" s="33">
        <v>7740</v>
      </c>
      <c r="G81" s="33">
        <v>803</v>
      </c>
      <c r="H81" s="31">
        <v>5.8</v>
      </c>
    </row>
    <row r="82" spans="2:8" ht="12" customHeight="1">
      <c r="B82" s="32" t="s">
        <v>182</v>
      </c>
      <c r="C82" s="34">
        <v>597</v>
      </c>
      <c r="D82" s="29">
        <f t="shared" si="2"/>
        <v>3900</v>
      </c>
      <c r="E82" s="33">
        <v>1915</v>
      </c>
      <c r="F82" s="33">
        <v>1985</v>
      </c>
      <c r="G82" s="33">
        <v>382</v>
      </c>
      <c r="H82" s="31">
        <v>6.5</v>
      </c>
    </row>
    <row r="83" spans="2:8" s="14" customFormat="1" ht="12" customHeight="1">
      <c r="B83" s="40"/>
      <c r="C83" s="34"/>
      <c r="D83" s="33"/>
      <c r="E83" s="33"/>
      <c r="F83" s="33"/>
      <c r="G83" s="33"/>
      <c r="H83" s="31"/>
    </row>
    <row r="84" spans="2:8" s="41" customFormat="1" ht="12" customHeight="1">
      <c r="B84" s="36" t="s">
        <v>183</v>
      </c>
      <c r="C84" s="37">
        <f>SUM(C86:C109)</f>
        <v>22274</v>
      </c>
      <c r="D84" s="38">
        <f>SUM(D86:D109)</f>
        <v>141767</v>
      </c>
      <c r="E84" s="38">
        <f>SUM(E86:E109)</f>
        <v>71625</v>
      </c>
      <c r="F84" s="38">
        <f>SUM(F86:F109)</f>
        <v>70142</v>
      </c>
      <c r="G84" s="38">
        <v>159</v>
      </c>
      <c r="H84" s="39">
        <v>6.4</v>
      </c>
    </row>
    <row r="85" spans="2:8" s="14" customFormat="1" ht="12" customHeight="1">
      <c r="B85" s="32"/>
      <c r="C85" s="34"/>
      <c r="D85" s="33"/>
      <c r="E85" s="33"/>
      <c r="F85" s="33"/>
      <c r="G85" s="33"/>
      <c r="H85" s="31"/>
    </row>
    <row r="86" spans="2:8" s="14" customFormat="1" ht="12" customHeight="1">
      <c r="B86" s="32" t="s">
        <v>184</v>
      </c>
      <c r="C86" s="34">
        <v>1888</v>
      </c>
      <c r="D86" s="29">
        <f aca="true" t="shared" si="3" ref="D86:D109">SUM(E86:F86)</f>
        <v>10682</v>
      </c>
      <c r="E86" s="33">
        <v>5210</v>
      </c>
      <c r="F86" s="33">
        <v>5472</v>
      </c>
      <c r="G86" s="33">
        <v>687</v>
      </c>
      <c r="H86" s="31">
        <v>5.7</v>
      </c>
    </row>
    <row r="87" spans="2:8" s="14" customFormat="1" ht="12" customHeight="1">
      <c r="B87" s="32" t="s">
        <v>185</v>
      </c>
      <c r="C87" s="34">
        <v>917</v>
      </c>
      <c r="D87" s="29">
        <f t="shared" si="3"/>
        <v>5943</v>
      </c>
      <c r="E87" s="33">
        <v>2911</v>
      </c>
      <c r="F87" s="33">
        <v>3032</v>
      </c>
      <c r="G87" s="33">
        <v>386</v>
      </c>
      <c r="H87" s="31">
        <v>6.5</v>
      </c>
    </row>
    <row r="88" spans="2:8" s="14" customFormat="1" ht="12" customHeight="1">
      <c r="B88" s="32" t="s">
        <v>186</v>
      </c>
      <c r="C88" s="34">
        <v>435</v>
      </c>
      <c r="D88" s="29">
        <f t="shared" si="3"/>
        <v>2559</v>
      </c>
      <c r="E88" s="33">
        <v>1252</v>
      </c>
      <c r="F88" s="33">
        <v>1307</v>
      </c>
      <c r="G88" s="33">
        <v>132</v>
      </c>
      <c r="H88" s="31">
        <v>5.9</v>
      </c>
    </row>
    <row r="89" spans="2:8" s="14" customFormat="1" ht="12" customHeight="1">
      <c r="B89" s="32" t="s">
        <v>187</v>
      </c>
      <c r="C89" s="34">
        <v>755</v>
      </c>
      <c r="D89" s="29">
        <f t="shared" si="3"/>
        <v>4812</v>
      </c>
      <c r="E89" s="33">
        <v>2345</v>
      </c>
      <c r="F89" s="33">
        <v>2467</v>
      </c>
      <c r="G89" s="33">
        <v>154</v>
      </c>
      <c r="H89" s="31">
        <v>6.4</v>
      </c>
    </row>
    <row r="90" spans="2:8" s="14" customFormat="1" ht="12" customHeight="1">
      <c r="B90" s="32" t="s">
        <v>188</v>
      </c>
      <c r="C90" s="34">
        <v>2780</v>
      </c>
      <c r="D90" s="29">
        <f t="shared" si="3"/>
        <v>19943</v>
      </c>
      <c r="E90" s="33">
        <v>11878</v>
      </c>
      <c r="F90" s="33">
        <v>8065</v>
      </c>
      <c r="G90" s="33">
        <v>415</v>
      </c>
      <c r="H90" s="31">
        <v>7.2</v>
      </c>
    </row>
    <row r="91" spans="2:8" s="14" customFormat="1" ht="12" customHeight="1">
      <c r="B91" s="32" t="s">
        <v>189</v>
      </c>
      <c r="C91" s="34">
        <v>941</v>
      </c>
      <c r="D91" s="29">
        <f t="shared" si="3"/>
        <v>5755</v>
      </c>
      <c r="E91" s="33">
        <v>2832</v>
      </c>
      <c r="F91" s="33">
        <v>2923</v>
      </c>
      <c r="G91" s="33">
        <v>97</v>
      </c>
      <c r="H91" s="31">
        <v>6.1</v>
      </c>
    </row>
    <row r="92" spans="2:8" s="14" customFormat="1" ht="12" customHeight="1">
      <c r="B92" s="32" t="s">
        <v>190</v>
      </c>
      <c r="C92" s="34">
        <v>522</v>
      </c>
      <c r="D92" s="29">
        <f t="shared" si="3"/>
        <v>3212</v>
      </c>
      <c r="E92" s="33">
        <v>1594</v>
      </c>
      <c r="F92" s="33">
        <v>1618</v>
      </c>
      <c r="G92" s="33">
        <v>43</v>
      </c>
      <c r="H92" s="31">
        <v>6.2</v>
      </c>
    </row>
    <row r="93" spans="2:8" ht="12" customHeight="1">
      <c r="B93" s="32" t="s">
        <v>191</v>
      </c>
      <c r="C93" s="34">
        <v>1010</v>
      </c>
      <c r="D93" s="29">
        <f t="shared" si="3"/>
        <v>6589</v>
      </c>
      <c r="E93" s="33">
        <v>3235</v>
      </c>
      <c r="F93" s="33">
        <v>3354</v>
      </c>
      <c r="G93" s="33">
        <v>211</v>
      </c>
      <c r="H93" s="31">
        <v>6.5</v>
      </c>
    </row>
    <row r="94" spans="2:8" ht="12" customHeight="1">
      <c r="B94" s="32" t="s">
        <v>192</v>
      </c>
      <c r="C94" s="34">
        <v>113</v>
      </c>
      <c r="D94" s="29">
        <f t="shared" si="3"/>
        <v>734</v>
      </c>
      <c r="E94" s="33">
        <v>373</v>
      </c>
      <c r="F94" s="33">
        <v>361</v>
      </c>
      <c r="G94" s="33">
        <v>97</v>
      </c>
      <c r="H94" s="31">
        <v>6.5</v>
      </c>
    </row>
    <row r="95" spans="2:8" ht="12" customHeight="1">
      <c r="B95" s="32" t="s">
        <v>193</v>
      </c>
      <c r="C95" s="34">
        <v>708</v>
      </c>
      <c r="D95" s="29">
        <f t="shared" si="3"/>
        <v>4507</v>
      </c>
      <c r="E95" s="33">
        <v>2204</v>
      </c>
      <c r="F95" s="33">
        <v>2303</v>
      </c>
      <c r="G95" s="33">
        <v>672</v>
      </c>
      <c r="H95" s="31">
        <v>6.4</v>
      </c>
    </row>
    <row r="96" spans="2:8" ht="12" customHeight="1">
      <c r="B96" s="32" t="s">
        <v>194</v>
      </c>
      <c r="C96" s="34">
        <v>733</v>
      </c>
      <c r="D96" s="29">
        <f t="shared" si="3"/>
        <v>4794</v>
      </c>
      <c r="E96" s="33">
        <v>2332</v>
      </c>
      <c r="F96" s="33">
        <v>2462</v>
      </c>
      <c r="G96" s="33">
        <v>535</v>
      </c>
      <c r="H96" s="31">
        <v>6.5</v>
      </c>
    </row>
    <row r="97" spans="2:8" ht="12" customHeight="1">
      <c r="B97" s="32" t="s">
        <v>195</v>
      </c>
      <c r="C97" s="34">
        <v>711</v>
      </c>
      <c r="D97" s="29">
        <f t="shared" si="3"/>
        <v>4556</v>
      </c>
      <c r="E97" s="33">
        <v>2212</v>
      </c>
      <c r="F97" s="33">
        <v>2344</v>
      </c>
      <c r="G97" s="33">
        <v>493</v>
      </c>
      <c r="H97" s="31">
        <v>6.4</v>
      </c>
    </row>
    <row r="98" spans="2:8" ht="12" customHeight="1">
      <c r="B98" s="32" t="s">
        <v>196</v>
      </c>
      <c r="C98" s="34">
        <v>643</v>
      </c>
      <c r="D98" s="29">
        <f t="shared" si="3"/>
        <v>4047</v>
      </c>
      <c r="E98" s="33">
        <v>1957</v>
      </c>
      <c r="F98" s="33">
        <v>2090</v>
      </c>
      <c r="G98" s="33">
        <v>637</v>
      </c>
      <c r="H98" s="31">
        <v>6.3</v>
      </c>
    </row>
    <row r="99" spans="2:8" ht="12" customHeight="1">
      <c r="B99" s="32" t="s">
        <v>197</v>
      </c>
      <c r="C99" s="34">
        <v>639</v>
      </c>
      <c r="D99" s="29">
        <f t="shared" si="3"/>
        <v>4118</v>
      </c>
      <c r="E99" s="33">
        <v>2051</v>
      </c>
      <c r="F99" s="33">
        <v>2067</v>
      </c>
      <c r="G99" s="33">
        <v>151</v>
      </c>
      <c r="H99" s="31">
        <v>6.4</v>
      </c>
    </row>
    <row r="100" spans="2:8" ht="12" customHeight="1">
      <c r="B100" s="32" t="s">
        <v>198</v>
      </c>
      <c r="C100" s="34">
        <v>965</v>
      </c>
      <c r="D100" s="29">
        <f t="shared" si="3"/>
        <v>6019</v>
      </c>
      <c r="E100" s="33">
        <v>2931</v>
      </c>
      <c r="F100" s="33">
        <v>3088</v>
      </c>
      <c r="G100" s="33">
        <v>203</v>
      </c>
      <c r="H100" s="31">
        <v>6.7</v>
      </c>
    </row>
    <row r="101" spans="2:8" ht="12" customHeight="1">
      <c r="B101" s="32" t="s">
        <v>199</v>
      </c>
      <c r="C101" s="34">
        <v>670</v>
      </c>
      <c r="D101" s="29">
        <f t="shared" si="3"/>
        <v>4333</v>
      </c>
      <c r="E101" s="33">
        <v>2105</v>
      </c>
      <c r="F101" s="33">
        <v>2228</v>
      </c>
      <c r="G101" s="33">
        <v>77</v>
      </c>
      <c r="H101" s="31">
        <v>6.5</v>
      </c>
    </row>
    <row r="102" spans="2:8" ht="12" customHeight="1">
      <c r="B102" s="32" t="s">
        <v>200</v>
      </c>
      <c r="C102" s="34">
        <v>645</v>
      </c>
      <c r="D102" s="29">
        <f t="shared" si="3"/>
        <v>4013</v>
      </c>
      <c r="E102" s="33">
        <v>1948</v>
      </c>
      <c r="F102" s="33">
        <v>2065</v>
      </c>
      <c r="G102" s="33">
        <v>179</v>
      </c>
      <c r="H102" s="31">
        <v>6.2</v>
      </c>
    </row>
    <row r="103" spans="2:8" ht="12" customHeight="1">
      <c r="B103" s="32" t="s">
        <v>201</v>
      </c>
      <c r="C103" s="34">
        <v>812</v>
      </c>
      <c r="D103" s="29">
        <f t="shared" si="3"/>
        <v>4655</v>
      </c>
      <c r="E103" s="33">
        <v>2194</v>
      </c>
      <c r="F103" s="33">
        <v>2461</v>
      </c>
      <c r="G103" s="33">
        <v>696</v>
      </c>
      <c r="H103" s="31">
        <v>5.7</v>
      </c>
    </row>
    <row r="104" spans="2:8" ht="12" customHeight="1">
      <c r="B104" s="32" t="s">
        <v>202</v>
      </c>
      <c r="C104" s="34">
        <v>1161</v>
      </c>
      <c r="D104" s="29">
        <f t="shared" si="3"/>
        <v>7350</v>
      </c>
      <c r="E104" s="33">
        <v>3668</v>
      </c>
      <c r="F104" s="33">
        <v>3682</v>
      </c>
      <c r="G104" s="33">
        <v>145</v>
      </c>
      <c r="H104" s="31">
        <v>6.3</v>
      </c>
    </row>
    <row r="105" spans="2:8" ht="12" customHeight="1">
      <c r="B105" s="32" t="s">
        <v>203</v>
      </c>
      <c r="C105" s="34">
        <v>1297</v>
      </c>
      <c r="D105" s="29">
        <f t="shared" si="3"/>
        <v>7851</v>
      </c>
      <c r="E105" s="33">
        <v>3940</v>
      </c>
      <c r="F105" s="33">
        <v>3911</v>
      </c>
      <c r="G105" s="33">
        <v>105</v>
      </c>
      <c r="H105" s="31">
        <v>6.1</v>
      </c>
    </row>
    <row r="106" spans="2:8" ht="12" customHeight="1">
      <c r="B106" s="32" t="s">
        <v>204</v>
      </c>
      <c r="C106" s="34">
        <v>1602</v>
      </c>
      <c r="D106" s="29">
        <f t="shared" si="3"/>
        <v>9305</v>
      </c>
      <c r="E106" s="33">
        <v>4526</v>
      </c>
      <c r="F106" s="33">
        <v>4779</v>
      </c>
      <c r="G106" s="33">
        <v>220</v>
      </c>
      <c r="H106" s="31">
        <v>5.8</v>
      </c>
    </row>
    <row r="107" spans="2:8" ht="12" customHeight="1">
      <c r="B107" s="32" t="s">
        <v>205</v>
      </c>
      <c r="C107" s="42">
        <v>906</v>
      </c>
      <c r="D107" s="29">
        <f t="shared" si="3"/>
        <v>6210</v>
      </c>
      <c r="E107" s="43">
        <v>3085</v>
      </c>
      <c r="F107" s="43">
        <v>3125</v>
      </c>
      <c r="G107" s="43">
        <v>95</v>
      </c>
      <c r="H107" s="31">
        <v>6.9</v>
      </c>
    </row>
    <row r="108" spans="2:8" ht="12">
      <c r="B108" s="32" t="s">
        <v>206</v>
      </c>
      <c r="C108" s="42">
        <v>589</v>
      </c>
      <c r="D108" s="29">
        <f t="shared" si="3"/>
        <v>4016</v>
      </c>
      <c r="E108" s="43">
        <v>1976</v>
      </c>
      <c r="F108" s="43">
        <v>2040</v>
      </c>
      <c r="G108" s="43">
        <v>72</v>
      </c>
      <c r="H108" s="31">
        <v>6.8</v>
      </c>
    </row>
    <row r="109" spans="2:8" ht="12">
      <c r="B109" s="32" t="s">
        <v>207</v>
      </c>
      <c r="C109" s="42">
        <v>832</v>
      </c>
      <c r="D109" s="29">
        <f t="shared" si="3"/>
        <v>5764</v>
      </c>
      <c r="E109" s="43">
        <v>2866</v>
      </c>
      <c r="F109" s="43">
        <v>2898</v>
      </c>
      <c r="G109" s="43">
        <v>44</v>
      </c>
      <c r="H109" s="31">
        <v>6.9</v>
      </c>
    </row>
    <row r="110" spans="2:8" ht="12">
      <c r="B110" s="35"/>
      <c r="C110" s="42"/>
      <c r="D110" s="43"/>
      <c r="E110" s="43"/>
      <c r="F110" s="43"/>
      <c r="G110" s="43"/>
      <c r="H110" s="31"/>
    </row>
    <row r="111" spans="2:8" s="22" customFormat="1" ht="11.25">
      <c r="B111" s="36" t="s">
        <v>208</v>
      </c>
      <c r="C111" s="44">
        <f>SUM(C112:C128)</f>
        <v>15398</v>
      </c>
      <c r="D111" s="45">
        <f>SUM(D112:D128)</f>
        <v>95607</v>
      </c>
      <c r="E111" s="45">
        <f>SUM(E112:E128)</f>
        <v>47364</v>
      </c>
      <c r="F111" s="45">
        <f>SUM(F112:F128)</f>
        <v>48243</v>
      </c>
      <c r="G111" s="45">
        <v>56</v>
      </c>
      <c r="H111" s="46">
        <v>6.2</v>
      </c>
    </row>
    <row r="112" spans="2:8" ht="12">
      <c r="B112" s="32" t="s">
        <v>209</v>
      </c>
      <c r="C112" s="42">
        <v>1558</v>
      </c>
      <c r="D112" s="29">
        <f aca="true" t="shared" si="4" ref="D112:D128">SUM(E112:F112)</f>
        <v>9322</v>
      </c>
      <c r="E112" s="43">
        <v>4547</v>
      </c>
      <c r="F112" s="43">
        <v>4775</v>
      </c>
      <c r="G112" s="43">
        <v>120</v>
      </c>
      <c r="H112" s="31">
        <v>6</v>
      </c>
    </row>
    <row r="113" spans="2:8" ht="12">
      <c r="B113" s="32" t="s">
        <v>210</v>
      </c>
      <c r="C113" s="42">
        <v>334</v>
      </c>
      <c r="D113" s="29">
        <f t="shared" si="4"/>
        <v>2116</v>
      </c>
      <c r="E113" s="43">
        <v>1067</v>
      </c>
      <c r="F113" s="43">
        <v>1049</v>
      </c>
      <c r="G113" s="43">
        <v>50</v>
      </c>
      <c r="H113" s="31">
        <v>6.3</v>
      </c>
    </row>
    <row r="114" spans="2:8" ht="12">
      <c r="B114" s="32" t="s">
        <v>211</v>
      </c>
      <c r="C114" s="42">
        <v>1450</v>
      </c>
      <c r="D114" s="29">
        <f t="shared" si="4"/>
        <v>9015</v>
      </c>
      <c r="E114" s="43">
        <v>4438</v>
      </c>
      <c r="F114" s="43">
        <v>4577</v>
      </c>
      <c r="G114" s="43">
        <v>42</v>
      </c>
      <c r="H114" s="31">
        <v>6.2</v>
      </c>
    </row>
    <row r="115" spans="2:8" ht="12">
      <c r="B115" s="32" t="s">
        <v>212</v>
      </c>
      <c r="C115" s="42">
        <v>708</v>
      </c>
      <c r="D115" s="29">
        <f t="shared" si="4"/>
        <v>4173</v>
      </c>
      <c r="E115" s="43">
        <v>2042</v>
      </c>
      <c r="F115" s="43">
        <v>2131</v>
      </c>
      <c r="G115" s="43">
        <v>164</v>
      </c>
      <c r="H115" s="31">
        <v>5.9</v>
      </c>
    </row>
    <row r="116" spans="2:8" ht="12">
      <c r="B116" s="32" t="s">
        <v>213</v>
      </c>
      <c r="C116" s="42">
        <v>653</v>
      </c>
      <c r="D116" s="29">
        <f t="shared" si="4"/>
        <v>3836</v>
      </c>
      <c r="E116" s="43">
        <v>1938</v>
      </c>
      <c r="F116" s="43">
        <v>1898</v>
      </c>
      <c r="G116" s="43">
        <v>35</v>
      </c>
      <c r="H116" s="31">
        <v>5.9</v>
      </c>
    </row>
    <row r="117" spans="2:8" ht="12">
      <c r="B117" s="32" t="s">
        <v>214</v>
      </c>
      <c r="C117" s="42">
        <v>393</v>
      </c>
      <c r="D117" s="29">
        <f t="shared" si="4"/>
        <v>2647</v>
      </c>
      <c r="E117" s="43">
        <v>1328</v>
      </c>
      <c r="F117" s="43">
        <v>1319</v>
      </c>
      <c r="G117" s="43">
        <v>26</v>
      </c>
      <c r="H117" s="31">
        <v>6.7</v>
      </c>
    </row>
    <row r="118" spans="2:8" ht="12">
      <c r="B118" s="32" t="s">
        <v>215</v>
      </c>
      <c r="C118" s="42">
        <v>758</v>
      </c>
      <c r="D118" s="29">
        <f t="shared" si="4"/>
        <v>4971</v>
      </c>
      <c r="E118" s="43">
        <v>2416</v>
      </c>
      <c r="F118" s="43">
        <v>2555</v>
      </c>
      <c r="G118" s="43">
        <v>94</v>
      </c>
      <c r="H118" s="31">
        <v>6.6</v>
      </c>
    </row>
    <row r="119" spans="2:8" ht="12">
      <c r="B119" s="32" t="s">
        <v>216</v>
      </c>
      <c r="C119" s="42">
        <v>562</v>
      </c>
      <c r="D119" s="29">
        <f t="shared" si="4"/>
        <v>3782</v>
      </c>
      <c r="E119" s="43">
        <v>1872</v>
      </c>
      <c r="F119" s="43">
        <v>1910</v>
      </c>
      <c r="G119" s="43">
        <v>94</v>
      </c>
      <c r="H119" s="31">
        <v>6.7</v>
      </c>
    </row>
    <row r="120" spans="2:8" ht="12">
      <c r="B120" s="32" t="s">
        <v>217</v>
      </c>
      <c r="C120" s="42">
        <v>388</v>
      </c>
      <c r="D120" s="29">
        <f t="shared" si="4"/>
        <v>2460</v>
      </c>
      <c r="E120" s="43">
        <v>1199</v>
      </c>
      <c r="F120" s="43">
        <v>1261</v>
      </c>
      <c r="G120" s="43">
        <v>129</v>
      </c>
      <c r="H120" s="31">
        <v>6.3</v>
      </c>
    </row>
    <row r="121" spans="2:8" ht="12">
      <c r="B121" s="32" t="s">
        <v>218</v>
      </c>
      <c r="C121" s="42">
        <v>418</v>
      </c>
      <c r="D121" s="29">
        <f t="shared" si="4"/>
        <v>2814</v>
      </c>
      <c r="E121" s="43">
        <v>1428</v>
      </c>
      <c r="F121" s="43">
        <v>1386</v>
      </c>
      <c r="G121" s="43">
        <v>45</v>
      </c>
      <c r="H121" s="31">
        <v>6.7</v>
      </c>
    </row>
    <row r="122" spans="2:8" ht="12">
      <c r="B122" s="32" t="s">
        <v>219</v>
      </c>
      <c r="C122" s="42">
        <v>1131</v>
      </c>
      <c r="D122" s="29">
        <f t="shared" si="4"/>
        <v>6719</v>
      </c>
      <c r="E122" s="43">
        <v>3369</v>
      </c>
      <c r="F122" s="43">
        <v>3350</v>
      </c>
      <c r="G122" s="43">
        <v>132</v>
      </c>
      <c r="H122" s="31">
        <v>5.9</v>
      </c>
    </row>
    <row r="123" spans="2:8" ht="12">
      <c r="B123" s="32" t="s">
        <v>220</v>
      </c>
      <c r="C123" s="42">
        <v>804</v>
      </c>
      <c r="D123" s="29">
        <f t="shared" si="4"/>
        <v>5429</v>
      </c>
      <c r="E123" s="43">
        <v>2736</v>
      </c>
      <c r="F123" s="43">
        <v>2693</v>
      </c>
      <c r="G123" s="43">
        <v>27</v>
      </c>
      <c r="H123" s="31">
        <v>6.8</v>
      </c>
    </row>
    <row r="124" spans="2:8" ht="12">
      <c r="B124" s="32" t="s">
        <v>221</v>
      </c>
      <c r="C124" s="42">
        <v>867</v>
      </c>
      <c r="D124" s="29">
        <f t="shared" si="4"/>
        <v>4872</v>
      </c>
      <c r="E124" s="43">
        <v>2456</v>
      </c>
      <c r="F124" s="43">
        <v>2416</v>
      </c>
      <c r="G124" s="43">
        <v>40</v>
      </c>
      <c r="H124" s="31">
        <v>5.6</v>
      </c>
    </row>
    <row r="125" spans="2:8" ht="12">
      <c r="B125" s="32" t="s">
        <v>222</v>
      </c>
      <c r="C125" s="42">
        <v>1591</v>
      </c>
      <c r="D125" s="29">
        <f t="shared" si="4"/>
        <v>10299</v>
      </c>
      <c r="E125" s="43">
        <v>5171</v>
      </c>
      <c r="F125" s="43">
        <v>5128</v>
      </c>
      <c r="G125" s="43">
        <v>64</v>
      </c>
      <c r="H125" s="31">
        <v>6.5</v>
      </c>
    </row>
    <row r="126" spans="2:8" ht="12">
      <c r="B126" s="32" t="s">
        <v>223</v>
      </c>
      <c r="C126" s="42">
        <v>919</v>
      </c>
      <c r="D126" s="29">
        <f t="shared" si="4"/>
        <v>5945</v>
      </c>
      <c r="E126" s="43">
        <v>2952</v>
      </c>
      <c r="F126" s="43">
        <v>2993</v>
      </c>
      <c r="G126" s="43">
        <v>69</v>
      </c>
      <c r="H126" s="31">
        <v>6.5</v>
      </c>
    </row>
    <row r="127" spans="2:8" ht="12">
      <c r="B127" s="32" t="s">
        <v>224</v>
      </c>
      <c r="C127" s="42">
        <v>1068</v>
      </c>
      <c r="D127" s="29">
        <f t="shared" si="4"/>
        <v>6752</v>
      </c>
      <c r="E127" s="43">
        <v>3319</v>
      </c>
      <c r="F127" s="43">
        <v>3433</v>
      </c>
      <c r="G127" s="43">
        <v>52</v>
      </c>
      <c r="H127" s="31">
        <v>6.3</v>
      </c>
    </row>
    <row r="128" spans="2:8" ht="12">
      <c r="B128" s="32" t="s">
        <v>225</v>
      </c>
      <c r="C128" s="42">
        <v>1796</v>
      </c>
      <c r="D128" s="29">
        <f t="shared" si="4"/>
        <v>10455</v>
      </c>
      <c r="E128" s="43">
        <v>5086</v>
      </c>
      <c r="F128" s="43">
        <v>5369</v>
      </c>
      <c r="G128" s="43">
        <v>52</v>
      </c>
      <c r="H128" s="31">
        <v>5.8</v>
      </c>
    </row>
    <row r="129" spans="2:8" ht="12">
      <c r="B129" s="35"/>
      <c r="C129" s="42"/>
      <c r="D129" s="43"/>
      <c r="E129" s="43"/>
      <c r="F129" s="43"/>
      <c r="G129" s="43"/>
      <c r="H129" s="31"/>
    </row>
    <row r="130" spans="2:8" s="22" customFormat="1" ht="11.25">
      <c r="B130" s="36" t="s">
        <v>226</v>
      </c>
      <c r="C130" s="44">
        <f>SUM(C132:C142)</f>
        <v>6445</v>
      </c>
      <c r="D130" s="45">
        <f>SUM(D132:D142)</f>
        <v>41039</v>
      </c>
      <c r="E130" s="45">
        <f>SUM(E132:E142)</f>
        <v>20344</v>
      </c>
      <c r="F130" s="45">
        <f>SUM(F132:F142)</f>
        <v>20695</v>
      </c>
      <c r="G130" s="45">
        <v>52</v>
      </c>
      <c r="H130" s="46">
        <v>6.4</v>
      </c>
    </row>
    <row r="131" spans="2:8" ht="12">
      <c r="B131" s="32"/>
      <c r="C131" s="42"/>
      <c r="D131" s="43"/>
      <c r="E131" s="43"/>
      <c r="F131" s="43"/>
      <c r="G131" s="43"/>
      <c r="H131" s="31"/>
    </row>
    <row r="132" spans="2:8" ht="12">
      <c r="B132" s="32" t="s">
        <v>227</v>
      </c>
      <c r="C132" s="42">
        <v>474</v>
      </c>
      <c r="D132" s="29">
        <f aca="true" t="shared" si="5" ref="D132:D142">SUM(E132:F132)</f>
        <v>2984</v>
      </c>
      <c r="E132" s="43">
        <v>1463</v>
      </c>
      <c r="F132" s="43">
        <v>1521</v>
      </c>
      <c r="G132" s="43">
        <v>51</v>
      </c>
      <c r="H132" s="31">
        <v>6.3</v>
      </c>
    </row>
    <row r="133" spans="2:8" ht="12">
      <c r="B133" s="32" t="s">
        <v>228</v>
      </c>
      <c r="C133" s="42">
        <v>876</v>
      </c>
      <c r="D133" s="29">
        <f t="shared" si="5"/>
        <v>4982</v>
      </c>
      <c r="E133" s="43">
        <v>2611</v>
      </c>
      <c r="F133" s="43">
        <v>2371</v>
      </c>
      <c r="G133" s="43">
        <v>43</v>
      </c>
      <c r="H133" s="31">
        <v>5.7</v>
      </c>
    </row>
    <row r="134" spans="2:8" ht="12">
      <c r="B134" s="32" t="s">
        <v>229</v>
      </c>
      <c r="C134" s="42">
        <v>1078</v>
      </c>
      <c r="D134" s="29">
        <f t="shared" si="5"/>
        <v>6648</v>
      </c>
      <c r="E134" s="43">
        <v>3278</v>
      </c>
      <c r="F134" s="43">
        <v>3370</v>
      </c>
      <c r="G134" s="43">
        <v>51</v>
      </c>
      <c r="H134" s="31">
        <v>6.2</v>
      </c>
    </row>
    <row r="135" spans="2:8" ht="12">
      <c r="B135" s="32" t="s">
        <v>230</v>
      </c>
      <c r="C135" s="42">
        <v>338</v>
      </c>
      <c r="D135" s="29">
        <f t="shared" si="5"/>
        <v>2169</v>
      </c>
      <c r="E135" s="43">
        <v>1067</v>
      </c>
      <c r="F135" s="43">
        <v>1102</v>
      </c>
      <c r="G135" s="43">
        <v>228</v>
      </c>
      <c r="H135" s="31">
        <v>6.4</v>
      </c>
    </row>
    <row r="136" spans="2:8" ht="12">
      <c r="B136" s="32" t="s">
        <v>231</v>
      </c>
      <c r="C136" s="42">
        <v>837</v>
      </c>
      <c r="D136" s="29">
        <f t="shared" si="5"/>
        <v>5450</v>
      </c>
      <c r="E136" s="43">
        <v>2672</v>
      </c>
      <c r="F136" s="43">
        <v>2778</v>
      </c>
      <c r="G136" s="43">
        <v>37</v>
      </c>
      <c r="H136" s="31">
        <v>6.5</v>
      </c>
    </row>
    <row r="137" spans="2:8" ht="12">
      <c r="B137" s="32" t="s">
        <v>232</v>
      </c>
      <c r="C137" s="42">
        <v>691</v>
      </c>
      <c r="D137" s="29">
        <f t="shared" si="5"/>
        <v>4569</v>
      </c>
      <c r="E137" s="43">
        <v>2287</v>
      </c>
      <c r="F137" s="43">
        <v>2282</v>
      </c>
      <c r="G137" s="43">
        <v>49</v>
      </c>
      <c r="H137" s="31">
        <v>6.6</v>
      </c>
    </row>
    <row r="138" spans="2:8" ht="12">
      <c r="B138" s="32" t="s">
        <v>233</v>
      </c>
      <c r="C138" s="42">
        <v>453</v>
      </c>
      <c r="D138" s="29">
        <f t="shared" si="5"/>
        <v>3209</v>
      </c>
      <c r="E138" s="43">
        <v>1598</v>
      </c>
      <c r="F138" s="43">
        <v>1611</v>
      </c>
      <c r="G138" s="43">
        <v>16</v>
      </c>
      <c r="H138" s="31">
        <v>7.1</v>
      </c>
    </row>
    <row r="139" spans="2:8" ht="12">
      <c r="B139" s="32" t="s">
        <v>234</v>
      </c>
      <c r="C139" s="42">
        <v>408</v>
      </c>
      <c r="D139" s="29">
        <f t="shared" si="5"/>
        <v>2685</v>
      </c>
      <c r="E139" s="43">
        <v>1326</v>
      </c>
      <c r="F139" s="43">
        <v>1359</v>
      </c>
      <c r="G139" s="43">
        <v>135</v>
      </c>
      <c r="H139" s="31">
        <v>6.6</v>
      </c>
    </row>
    <row r="140" spans="2:8" ht="12">
      <c r="B140" s="32" t="s">
        <v>1298</v>
      </c>
      <c r="C140" s="42">
        <v>278</v>
      </c>
      <c r="D140" s="29">
        <f t="shared" si="5"/>
        <v>1974</v>
      </c>
      <c r="E140" s="43">
        <v>974</v>
      </c>
      <c r="F140" s="43">
        <v>1000</v>
      </c>
      <c r="G140" s="43">
        <v>335</v>
      </c>
      <c r="H140" s="31">
        <v>7.1</v>
      </c>
    </row>
    <row r="141" spans="2:8" ht="12">
      <c r="B141" s="32" t="s">
        <v>1299</v>
      </c>
      <c r="C141" s="42">
        <v>245</v>
      </c>
      <c r="D141" s="29">
        <f t="shared" si="5"/>
        <v>1647</v>
      </c>
      <c r="E141" s="43">
        <v>804</v>
      </c>
      <c r="F141" s="43">
        <v>843</v>
      </c>
      <c r="G141" s="43">
        <v>335</v>
      </c>
      <c r="H141" s="31">
        <v>6.7</v>
      </c>
    </row>
    <row r="142" spans="2:8" ht="12">
      <c r="B142" s="32" t="s">
        <v>1300</v>
      </c>
      <c r="C142" s="42">
        <v>767</v>
      </c>
      <c r="D142" s="29">
        <f t="shared" si="5"/>
        <v>4722</v>
      </c>
      <c r="E142" s="43">
        <v>2264</v>
      </c>
      <c r="F142" s="43">
        <v>2458</v>
      </c>
      <c r="G142" s="43">
        <v>385</v>
      </c>
      <c r="H142" s="31">
        <v>6.2</v>
      </c>
    </row>
    <row r="143" spans="2:8" s="22" customFormat="1" ht="11.25">
      <c r="B143" s="36" t="s">
        <v>1301</v>
      </c>
      <c r="C143" s="44">
        <v>18880</v>
      </c>
      <c r="D143" s="45">
        <f>SUM(D145:D164)</f>
        <v>114026</v>
      </c>
      <c r="E143" s="45">
        <f>SUM(E145:E164)</f>
        <v>54891</v>
      </c>
      <c r="F143" s="45">
        <f>SUM(F145:F164)</f>
        <v>59135</v>
      </c>
      <c r="G143" s="45">
        <v>251</v>
      </c>
      <c r="H143" s="46">
        <v>6</v>
      </c>
    </row>
    <row r="144" spans="2:8" ht="12">
      <c r="B144" s="32"/>
      <c r="C144" s="42"/>
      <c r="D144" s="43"/>
      <c r="E144" s="43"/>
      <c r="F144" s="43"/>
      <c r="G144" s="43"/>
      <c r="H144" s="31"/>
    </row>
    <row r="145" spans="2:8" ht="12">
      <c r="B145" s="32" t="s">
        <v>1302</v>
      </c>
      <c r="C145" s="42">
        <v>1793</v>
      </c>
      <c r="D145" s="29">
        <f aca="true" t="shared" si="6" ref="D145:D164">SUM(E145:F145)</f>
        <v>10591</v>
      </c>
      <c r="E145" s="43">
        <v>4963</v>
      </c>
      <c r="F145" s="43">
        <v>5628</v>
      </c>
      <c r="G145" s="43">
        <v>264</v>
      </c>
      <c r="H145" s="31">
        <v>5.9</v>
      </c>
    </row>
    <row r="146" spans="2:8" ht="12">
      <c r="B146" s="32" t="s">
        <v>1303</v>
      </c>
      <c r="C146" s="42">
        <v>494</v>
      </c>
      <c r="D146" s="29">
        <f t="shared" si="6"/>
        <v>3101</v>
      </c>
      <c r="E146" s="43">
        <v>1492</v>
      </c>
      <c r="F146" s="43">
        <v>1609</v>
      </c>
      <c r="G146" s="43">
        <v>92</v>
      </c>
      <c r="H146" s="31">
        <v>6.3</v>
      </c>
    </row>
    <row r="147" spans="2:8" ht="12">
      <c r="B147" s="32" t="s">
        <v>1304</v>
      </c>
      <c r="C147" s="42">
        <v>937</v>
      </c>
      <c r="D147" s="29">
        <f t="shared" si="6"/>
        <v>6876</v>
      </c>
      <c r="E147" s="43">
        <v>3203</v>
      </c>
      <c r="F147" s="43">
        <v>3673</v>
      </c>
      <c r="G147" s="43">
        <v>293</v>
      </c>
      <c r="H147" s="31">
        <v>7</v>
      </c>
    </row>
    <row r="148" spans="2:8" ht="12">
      <c r="B148" s="32" t="s">
        <v>1305</v>
      </c>
      <c r="C148" s="42">
        <v>564</v>
      </c>
      <c r="D148" s="29">
        <f t="shared" si="6"/>
        <v>3466</v>
      </c>
      <c r="E148" s="43">
        <v>1696</v>
      </c>
      <c r="F148" s="43">
        <v>1770</v>
      </c>
      <c r="G148" s="43">
        <v>355</v>
      </c>
      <c r="H148" s="31">
        <v>6.1</v>
      </c>
    </row>
    <row r="149" spans="2:8" ht="12">
      <c r="B149" s="32" t="s">
        <v>1306</v>
      </c>
      <c r="C149" s="42">
        <v>1006</v>
      </c>
      <c r="D149" s="29">
        <f t="shared" si="6"/>
        <v>6244</v>
      </c>
      <c r="E149" s="43">
        <v>3094</v>
      </c>
      <c r="F149" s="43">
        <v>3150</v>
      </c>
      <c r="G149" s="43">
        <v>105</v>
      </c>
      <c r="H149" s="31">
        <v>6.2</v>
      </c>
    </row>
    <row r="150" spans="2:8" ht="12">
      <c r="B150" s="32" t="s">
        <v>1307</v>
      </c>
      <c r="C150" s="42">
        <v>1047</v>
      </c>
      <c r="D150" s="29">
        <f t="shared" si="6"/>
        <v>6380</v>
      </c>
      <c r="E150" s="43">
        <v>3132</v>
      </c>
      <c r="F150" s="43">
        <v>3248</v>
      </c>
      <c r="G150" s="43">
        <v>240</v>
      </c>
      <c r="H150" s="31">
        <v>6.1</v>
      </c>
    </row>
    <row r="151" spans="2:8" ht="12">
      <c r="B151" s="32" t="s">
        <v>1308</v>
      </c>
      <c r="C151" s="42">
        <v>977</v>
      </c>
      <c r="D151" s="29">
        <f t="shared" si="6"/>
        <v>6064</v>
      </c>
      <c r="E151" s="43">
        <v>2935</v>
      </c>
      <c r="F151" s="43">
        <v>3129</v>
      </c>
      <c r="G151" s="43">
        <v>414</v>
      </c>
      <c r="H151" s="31">
        <v>6.2</v>
      </c>
    </row>
    <row r="152" spans="2:8" ht="12">
      <c r="B152" s="32" t="s">
        <v>1309</v>
      </c>
      <c r="C152" s="42">
        <v>1040</v>
      </c>
      <c r="D152" s="29">
        <f t="shared" si="6"/>
        <v>6576</v>
      </c>
      <c r="E152" s="43">
        <v>3220</v>
      </c>
      <c r="F152" s="43">
        <v>3356</v>
      </c>
      <c r="G152" s="43">
        <v>484</v>
      </c>
      <c r="H152" s="31">
        <v>6.3</v>
      </c>
    </row>
    <row r="153" spans="2:8" ht="12">
      <c r="B153" s="32" t="s">
        <v>1310</v>
      </c>
      <c r="C153" s="42">
        <v>1681</v>
      </c>
      <c r="D153" s="29">
        <f t="shared" si="6"/>
        <v>9288</v>
      </c>
      <c r="E153" s="43">
        <v>4414</v>
      </c>
      <c r="F153" s="43">
        <v>4874</v>
      </c>
      <c r="G153" s="43">
        <v>540</v>
      </c>
      <c r="H153" s="31">
        <v>5.5</v>
      </c>
    </row>
    <row r="154" spans="2:8" ht="12">
      <c r="B154" s="32" t="s">
        <v>1311</v>
      </c>
      <c r="C154" s="42">
        <v>717</v>
      </c>
      <c r="D154" s="29">
        <f t="shared" si="6"/>
        <v>4480</v>
      </c>
      <c r="E154" s="43">
        <v>2247</v>
      </c>
      <c r="F154" s="43">
        <v>2233</v>
      </c>
      <c r="G154" s="43">
        <v>126</v>
      </c>
      <c r="H154" s="31">
        <v>6.2</v>
      </c>
    </row>
    <row r="155" spans="2:8" ht="12">
      <c r="B155" s="32" t="s">
        <v>1312</v>
      </c>
      <c r="C155" s="42">
        <v>586</v>
      </c>
      <c r="D155" s="29">
        <f t="shared" si="6"/>
        <v>3668</v>
      </c>
      <c r="E155" s="43">
        <v>1738</v>
      </c>
      <c r="F155" s="43">
        <v>1930</v>
      </c>
      <c r="G155" s="43">
        <v>73</v>
      </c>
      <c r="H155" s="31">
        <v>6.3</v>
      </c>
    </row>
    <row r="156" spans="2:8" ht="12">
      <c r="B156" s="32" t="s">
        <v>1313</v>
      </c>
      <c r="C156" s="42">
        <v>211</v>
      </c>
      <c r="D156" s="29">
        <f t="shared" si="6"/>
        <v>1356</v>
      </c>
      <c r="E156" s="43">
        <v>645</v>
      </c>
      <c r="F156" s="43">
        <v>711</v>
      </c>
      <c r="G156" s="43">
        <v>122</v>
      </c>
      <c r="H156" s="31">
        <v>6.4</v>
      </c>
    </row>
    <row r="157" spans="2:8" ht="12">
      <c r="B157" s="32" t="s">
        <v>1314</v>
      </c>
      <c r="C157" s="42">
        <v>2187</v>
      </c>
      <c r="D157" s="29">
        <f t="shared" si="6"/>
        <v>11330</v>
      </c>
      <c r="E157" s="43">
        <v>5330</v>
      </c>
      <c r="F157" s="43">
        <v>6000</v>
      </c>
      <c r="G157" s="43">
        <v>1296</v>
      </c>
      <c r="H157" s="31">
        <v>5.2</v>
      </c>
    </row>
    <row r="158" spans="2:8" ht="12">
      <c r="B158" s="32" t="s">
        <v>1315</v>
      </c>
      <c r="C158" s="42">
        <v>888</v>
      </c>
      <c r="D158" s="29">
        <f t="shared" si="6"/>
        <v>5088</v>
      </c>
      <c r="E158" s="43">
        <v>2384</v>
      </c>
      <c r="F158" s="43">
        <v>2704</v>
      </c>
      <c r="G158" s="43">
        <v>226</v>
      </c>
      <c r="H158" s="31">
        <v>5.7</v>
      </c>
    </row>
    <row r="159" spans="2:8" ht="12">
      <c r="B159" s="32" t="s">
        <v>1316</v>
      </c>
      <c r="C159" s="42">
        <v>543</v>
      </c>
      <c r="D159" s="29">
        <f t="shared" si="6"/>
        <v>3442</v>
      </c>
      <c r="E159" s="43">
        <v>1685</v>
      </c>
      <c r="F159" s="43">
        <v>1757</v>
      </c>
      <c r="G159" s="43">
        <v>231</v>
      </c>
      <c r="H159" s="31">
        <v>6.3</v>
      </c>
    </row>
    <row r="160" spans="2:8" ht="12">
      <c r="B160" s="32" t="s">
        <v>1317</v>
      </c>
      <c r="C160" s="42">
        <v>695</v>
      </c>
      <c r="D160" s="29">
        <f t="shared" si="6"/>
        <v>4474</v>
      </c>
      <c r="E160" s="43">
        <v>2192</v>
      </c>
      <c r="F160" s="43">
        <v>2282</v>
      </c>
      <c r="G160" s="43">
        <v>409</v>
      </c>
      <c r="H160" s="31">
        <v>6.4</v>
      </c>
    </row>
    <row r="161" spans="2:8" ht="12">
      <c r="B161" s="32" t="s">
        <v>1318</v>
      </c>
      <c r="C161" s="42">
        <v>467</v>
      </c>
      <c r="D161" s="29">
        <f t="shared" si="6"/>
        <v>3114</v>
      </c>
      <c r="E161" s="43">
        <v>1490</v>
      </c>
      <c r="F161" s="43">
        <v>1624</v>
      </c>
      <c r="G161" s="43">
        <v>260</v>
      </c>
      <c r="H161" s="31">
        <v>6.7</v>
      </c>
    </row>
    <row r="162" spans="2:8" ht="12">
      <c r="B162" s="32" t="s">
        <v>1319</v>
      </c>
      <c r="C162" s="42">
        <v>1359</v>
      </c>
      <c r="D162" s="29">
        <f t="shared" si="6"/>
        <v>7489</v>
      </c>
      <c r="E162" s="43">
        <v>3584</v>
      </c>
      <c r="F162" s="43">
        <v>3905</v>
      </c>
      <c r="G162" s="43">
        <v>437</v>
      </c>
      <c r="H162" s="31">
        <v>5.5</v>
      </c>
    </row>
    <row r="163" spans="2:8" ht="12">
      <c r="B163" s="32" t="s">
        <v>1320</v>
      </c>
      <c r="C163" s="42">
        <v>852</v>
      </c>
      <c r="D163" s="29">
        <f t="shared" si="6"/>
        <v>5744</v>
      </c>
      <c r="E163" s="43">
        <v>2858</v>
      </c>
      <c r="F163" s="43">
        <v>2886</v>
      </c>
      <c r="G163" s="43">
        <v>315</v>
      </c>
      <c r="H163" s="31">
        <v>6.7</v>
      </c>
    </row>
    <row r="164" spans="2:8" ht="12">
      <c r="B164" s="32" t="s">
        <v>1321</v>
      </c>
      <c r="C164" s="42">
        <v>781</v>
      </c>
      <c r="D164" s="29">
        <f t="shared" si="6"/>
        <v>5255</v>
      </c>
      <c r="E164" s="43">
        <v>2589</v>
      </c>
      <c r="F164" s="43">
        <v>2666</v>
      </c>
      <c r="G164" s="43">
        <v>333</v>
      </c>
      <c r="H164" s="31">
        <v>6.7</v>
      </c>
    </row>
    <row r="165" spans="2:8" s="22" customFormat="1" ht="11.25">
      <c r="B165" s="36" t="s">
        <v>1322</v>
      </c>
      <c r="C165" s="44">
        <f>SUM(C167:C185)</f>
        <v>16472</v>
      </c>
      <c r="D165" s="45">
        <f>SUM(D167:D185)</f>
        <v>96659</v>
      </c>
      <c r="E165" s="45">
        <f>SUM(E167:E185)</f>
        <v>47122</v>
      </c>
      <c r="F165" s="45">
        <f>SUM(F167:F185)</f>
        <v>49537</v>
      </c>
      <c r="G165" s="45">
        <v>78</v>
      </c>
      <c r="H165" s="46">
        <v>5.9</v>
      </c>
    </row>
    <row r="166" spans="2:8" ht="12">
      <c r="B166" s="32"/>
      <c r="C166" s="42"/>
      <c r="D166" s="43"/>
      <c r="E166" s="43"/>
      <c r="F166" s="43"/>
      <c r="G166" s="43"/>
      <c r="H166" s="31"/>
    </row>
    <row r="167" spans="2:8" ht="12">
      <c r="B167" s="32" t="s">
        <v>1323</v>
      </c>
      <c r="C167" s="42">
        <v>2648</v>
      </c>
      <c r="D167" s="29">
        <f aca="true" t="shared" si="7" ref="D167:D185">SUM(E167:F167)</f>
        <v>13440</v>
      </c>
      <c r="E167" s="43">
        <v>6202</v>
      </c>
      <c r="F167" s="43">
        <v>7238</v>
      </c>
      <c r="G167" s="43">
        <v>1419</v>
      </c>
      <c r="H167" s="31">
        <v>5.1</v>
      </c>
    </row>
    <row r="168" spans="2:8" ht="12">
      <c r="B168" s="32" t="s">
        <v>1324</v>
      </c>
      <c r="C168" s="42">
        <v>965</v>
      </c>
      <c r="D168" s="29">
        <f t="shared" si="7"/>
        <v>5648</v>
      </c>
      <c r="E168" s="43">
        <v>2725</v>
      </c>
      <c r="F168" s="43">
        <v>2923</v>
      </c>
      <c r="G168" s="43">
        <v>333</v>
      </c>
      <c r="H168" s="31">
        <v>5.9</v>
      </c>
    </row>
    <row r="169" spans="2:8" ht="12">
      <c r="B169" s="32" t="s">
        <v>1325</v>
      </c>
      <c r="C169" s="42">
        <v>1073</v>
      </c>
      <c r="D169" s="29">
        <f t="shared" si="7"/>
        <v>6492</v>
      </c>
      <c r="E169" s="43">
        <v>3180</v>
      </c>
      <c r="F169" s="43">
        <v>3312</v>
      </c>
      <c r="G169" s="43">
        <v>175</v>
      </c>
      <c r="H169" s="31">
        <v>6.1</v>
      </c>
    </row>
    <row r="170" spans="2:8" ht="12">
      <c r="B170" s="32" t="s">
        <v>1326</v>
      </c>
      <c r="C170" s="42">
        <v>958</v>
      </c>
      <c r="D170" s="29">
        <f t="shared" si="7"/>
        <v>5987</v>
      </c>
      <c r="E170" s="43">
        <v>2943</v>
      </c>
      <c r="F170" s="43">
        <v>3044</v>
      </c>
      <c r="G170" s="43">
        <v>236</v>
      </c>
      <c r="H170" s="31">
        <v>6.2</v>
      </c>
    </row>
    <row r="171" spans="2:8" ht="12">
      <c r="B171" s="32" t="s">
        <v>1327</v>
      </c>
      <c r="C171" s="42">
        <v>967</v>
      </c>
      <c r="D171" s="29">
        <f t="shared" si="7"/>
        <v>5787</v>
      </c>
      <c r="E171" s="43">
        <v>2798</v>
      </c>
      <c r="F171" s="43">
        <v>2989</v>
      </c>
      <c r="G171" s="43">
        <v>112</v>
      </c>
      <c r="H171" s="31">
        <v>6</v>
      </c>
    </row>
    <row r="172" spans="2:8" ht="12">
      <c r="B172" s="32" t="s">
        <v>1328</v>
      </c>
      <c r="C172" s="42">
        <v>1077</v>
      </c>
      <c r="D172" s="29">
        <f t="shared" si="7"/>
        <v>6039</v>
      </c>
      <c r="E172" s="43">
        <v>2883</v>
      </c>
      <c r="F172" s="43">
        <v>3156</v>
      </c>
      <c r="G172" s="43">
        <v>322</v>
      </c>
      <c r="H172" s="31">
        <v>5.6</v>
      </c>
    </row>
    <row r="173" spans="2:8" ht="12">
      <c r="B173" s="32" t="s">
        <v>1329</v>
      </c>
      <c r="C173" s="42">
        <v>274</v>
      </c>
      <c r="D173" s="29">
        <f t="shared" si="7"/>
        <v>1683</v>
      </c>
      <c r="E173" s="43">
        <v>849</v>
      </c>
      <c r="F173" s="43">
        <v>834</v>
      </c>
      <c r="G173" s="43">
        <v>318</v>
      </c>
      <c r="H173" s="31">
        <v>6.1</v>
      </c>
    </row>
    <row r="174" spans="2:8" ht="12">
      <c r="B174" s="32" t="s">
        <v>1330</v>
      </c>
      <c r="C174" s="42">
        <v>493</v>
      </c>
      <c r="D174" s="29">
        <f t="shared" si="7"/>
        <v>3176</v>
      </c>
      <c r="E174" s="43">
        <v>1551</v>
      </c>
      <c r="F174" s="43">
        <v>1625</v>
      </c>
      <c r="G174" s="43">
        <v>122</v>
      </c>
      <c r="H174" s="31">
        <v>6.4</v>
      </c>
    </row>
    <row r="175" spans="2:8" ht="12">
      <c r="B175" s="32" t="s">
        <v>1331</v>
      </c>
      <c r="C175" s="42">
        <v>810</v>
      </c>
      <c r="D175" s="29">
        <f t="shared" si="7"/>
        <v>5072</v>
      </c>
      <c r="E175" s="43">
        <v>2510</v>
      </c>
      <c r="F175" s="43">
        <v>2562</v>
      </c>
      <c r="G175" s="43">
        <v>198</v>
      </c>
      <c r="H175" s="31">
        <v>6.3</v>
      </c>
    </row>
    <row r="176" spans="2:8" ht="12">
      <c r="B176" s="32" t="s">
        <v>1332</v>
      </c>
      <c r="C176" s="42">
        <v>596</v>
      </c>
      <c r="D176" s="29">
        <f t="shared" si="7"/>
        <v>3776</v>
      </c>
      <c r="E176" s="43">
        <v>1857</v>
      </c>
      <c r="F176" s="43">
        <v>1919</v>
      </c>
      <c r="G176" s="43">
        <v>350</v>
      </c>
      <c r="H176" s="31">
        <v>6.3</v>
      </c>
    </row>
    <row r="177" spans="2:8" ht="12">
      <c r="B177" s="32" t="s">
        <v>1333</v>
      </c>
      <c r="C177" s="42">
        <v>473</v>
      </c>
      <c r="D177" s="29">
        <f t="shared" si="7"/>
        <v>2972</v>
      </c>
      <c r="E177" s="43">
        <v>1449</v>
      </c>
      <c r="F177" s="43">
        <v>1523</v>
      </c>
      <c r="G177" s="43">
        <v>135</v>
      </c>
      <c r="H177" s="31">
        <v>6.3</v>
      </c>
    </row>
    <row r="178" spans="2:8" ht="12">
      <c r="B178" s="32" t="s">
        <v>154</v>
      </c>
      <c r="C178" s="42">
        <v>854</v>
      </c>
      <c r="D178" s="29">
        <f t="shared" si="7"/>
        <v>5101</v>
      </c>
      <c r="E178" s="43">
        <v>2513</v>
      </c>
      <c r="F178" s="43">
        <v>2588</v>
      </c>
      <c r="G178" s="43">
        <v>371</v>
      </c>
      <c r="H178" s="31">
        <v>6</v>
      </c>
    </row>
    <row r="179" spans="2:8" ht="12">
      <c r="B179" s="32" t="s">
        <v>1334</v>
      </c>
      <c r="C179" s="42">
        <v>1156</v>
      </c>
      <c r="D179" s="29">
        <f t="shared" si="7"/>
        <v>6957</v>
      </c>
      <c r="E179" s="43">
        <v>3440</v>
      </c>
      <c r="F179" s="43">
        <v>3517</v>
      </c>
      <c r="G179" s="43">
        <v>196</v>
      </c>
      <c r="H179" s="31">
        <v>6</v>
      </c>
    </row>
    <row r="180" spans="2:8" ht="12">
      <c r="B180" s="32" t="s">
        <v>1335</v>
      </c>
      <c r="C180" s="42">
        <v>363</v>
      </c>
      <c r="D180" s="29">
        <f t="shared" si="7"/>
        <v>2405</v>
      </c>
      <c r="E180" s="43">
        <v>1188</v>
      </c>
      <c r="F180" s="43">
        <v>1217</v>
      </c>
      <c r="G180" s="43">
        <v>179</v>
      </c>
      <c r="H180" s="31">
        <v>6.6</v>
      </c>
    </row>
    <row r="181" spans="2:8" ht="12">
      <c r="B181" s="32" t="s">
        <v>1336</v>
      </c>
      <c r="C181" s="42">
        <v>690</v>
      </c>
      <c r="D181" s="29">
        <f t="shared" si="7"/>
        <v>4225</v>
      </c>
      <c r="E181" s="43">
        <v>2123</v>
      </c>
      <c r="F181" s="43">
        <v>2102</v>
      </c>
      <c r="G181" s="43">
        <v>56</v>
      </c>
      <c r="H181" s="31">
        <v>6.1</v>
      </c>
    </row>
    <row r="182" spans="2:8" ht="12">
      <c r="B182" s="32" t="s">
        <v>1337</v>
      </c>
      <c r="C182" s="42">
        <v>497</v>
      </c>
      <c r="D182" s="29">
        <f t="shared" si="7"/>
        <v>3258</v>
      </c>
      <c r="E182" s="43">
        <v>1592</v>
      </c>
      <c r="F182" s="43">
        <v>1666</v>
      </c>
      <c r="G182" s="43">
        <v>16</v>
      </c>
      <c r="H182" s="31">
        <v>6.6</v>
      </c>
    </row>
    <row r="183" spans="2:8" ht="12">
      <c r="B183" s="32" t="s">
        <v>1338</v>
      </c>
      <c r="C183" s="42">
        <v>1934</v>
      </c>
      <c r="D183" s="29">
        <f t="shared" si="7"/>
        <v>10314</v>
      </c>
      <c r="E183" s="43">
        <v>5234</v>
      </c>
      <c r="F183" s="43">
        <v>5080</v>
      </c>
      <c r="G183" s="43">
        <v>60</v>
      </c>
      <c r="H183" s="31">
        <v>5.3</v>
      </c>
    </row>
    <row r="184" spans="2:8" ht="12">
      <c r="B184" s="32" t="s">
        <v>1339</v>
      </c>
      <c r="C184" s="42">
        <v>270</v>
      </c>
      <c r="D184" s="29">
        <f t="shared" si="7"/>
        <v>1764</v>
      </c>
      <c r="E184" s="43">
        <v>853</v>
      </c>
      <c r="F184" s="43">
        <v>911</v>
      </c>
      <c r="G184" s="43">
        <v>8</v>
      </c>
      <c r="H184" s="31">
        <v>6.5</v>
      </c>
    </row>
    <row r="185" spans="2:8" ht="12">
      <c r="B185" s="32" t="s">
        <v>1340</v>
      </c>
      <c r="C185" s="42">
        <v>374</v>
      </c>
      <c r="D185" s="29">
        <f t="shared" si="7"/>
        <v>2563</v>
      </c>
      <c r="E185" s="43">
        <v>1232</v>
      </c>
      <c r="F185" s="43">
        <v>1331</v>
      </c>
      <c r="G185" s="43">
        <v>15</v>
      </c>
      <c r="H185" s="31">
        <v>6.9</v>
      </c>
    </row>
    <row r="186" spans="2:8" ht="12">
      <c r="B186" s="40"/>
      <c r="C186" s="42"/>
      <c r="D186" s="43"/>
      <c r="E186" s="43"/>
      <c r="F186" s="43"/>
      <c r="G186" s="43"/>
      <c r="H186" s="31"/>
    </row>
    <row r="187" spans="2:8" s="22" customFormat="1" ht="11.25">
      <c r="B187" s="36" t="s">
        <v>1341</v>
      </c>
      <c r="C187" s="44">
        <f>SUM(C189:C216)</f>
        <v>17037</v>
      </c>
      <c r="D187" s="45">
        <f>SUM(D189:D216)</f>
        <v>107436</v>
      </c>
      <c r="E187" s="45">
        <v>52617</v>
      </c>
      <c r="F187" s="45">
        <f>SUM(F189:F216)</f>
        <v>54819</v>
      </c>
      <c r="G187" s="45">
        <v>94</v>
      </c>
      <c r="H187" s="46">
        <v>6.3</v>
      </c>
    </row>
    <row r="188" spans="2:8" ht="12">
      <c r="B188" s="32"/>
      <c r="C188" s="42"/>
      <c r="D188" s="43"/>
      <c r="E188" s="43"/>
      <c r="F188" s="43"/>
      <c r="G188" s="43"/>
      <c r="H188" s="31"/>
    </row>
    <row r="189" spans="2:8" ht="12">
      <c r="B189" s="32" t="s">
        <v>1342</v>
      </c>
      <c r="C189" s="42">
        <v>489</v>
      </c>
      <c r="D189" s="29">
        <f aca="true" t="shared" si="8" ref="D189:D216">SUM(E189:F189)</f>
        <v>3249</v>
      </c>
      <c r="E189" s="43">
        <v>1630</v>
      </c>
      <c r="F189" s="43">
        <v>1619</v>
      </c>
      <c r="G189" s="43">
        <v>11</v>
      </c>
      <c r="H189" s="31">
        <v>6.6</v>
      </c>
    </row>
    <row r="190" spans="2:8" ht="12">
      <c r="B190" s="32" t="s">
        <v>1343</v>
      </c>
      <c r="C190" s="42">
        <v>833</v>
      </c>
      <c r="D190" s="29">
        <f t="shared" si="8"/>
        <v>5126</v>
      </c>
      <c r="E190" s="43">
        <v>2495</v>
      </c>
      <c r="F190" s="43">
        <v>2631</v>
      </c>
      <c r="G190" s="43">
        <v>33</v>
      </c>
      <c r="H190" s="31">
        <v>6.2</v>
      </c>
    </row>
    <row r="191" spans="2:8" ht="12">
      <c r="B191" s="32" t="s">
        <v>1344</v>
      </c>
      <c r="C191" s="42">
        <v>828</v>
      </c>
      <c r="D191" s="29">
        <f t="shared" si="8"/>
        <v>5383</v>
      </c>
      <c r="E191" s="43">
        <v>2615</v>
      </c>
      <c r="F191" s="43">
        <v>2768</v>
      </c>
      <c r="G191" s="43">
        <v>236</v>
      </c>
      <c r="H191" s="31">
        <v>6.5</v>
      </c>
    </row>
    <row r="192" spans="2:8" ht="12">
      <c r="B192" s="32" t="s">
        <v>1345</v>
      </c>
      <c r="C192" s="42">
        <v>474</v>
      </c>
      <c r="D192" s="29">
        <f t="shared" si="8"/>
        <v>3185</v>
      </c>
      <c r="E192" s="43">
        <v>1556</v>
      </c>
      <c r="F192" s="43">
        <v>1629</v>
      </c>
      <c r="G192" s="43">
        <v>156</v>
      </c>
      <c r="H192" s="31">
        <v>6.7</v>
      </c>
    </row>
    <row r="193" spans="2:8" ht="12">
      <c r="B193" s="32" t="s">
        <v>1346</v>
      </c>
      <c r="C193" s="42">
        <v>664</v>
      </c>
      <c r="D193" s="29">
        <f t="shared" si="8"/>
        <v>3985</v>
      </c>
      <c r="E193" s="43">
        <v>1923</v>
      </c>
      <c r="F193" s="43">
        <v>2062</v>
      </c>
      <c r="G193" s="43">
        <v>455</v>
      </c>
      <c r="H193" s="31">
        <v>6</v>
      </c>
    </row>
    <row r="194" spans="2:8" ht="12">
      <c r="B194" s="32" t="s">
        <v>2153</v>
      </c>
      <c r="C194" s="42">
        <v>425</v>
      </c>
      <c r="D194" s="29">
        <f t="shared" si="8"/>
        <v>3088</v>
      </c>
      <c r="E194" s="43">
        <v>1580</v>
      </c>
      <c r="F194" s="43">
        <v>1508</v>
      </c>
      <c r="G194" s="43">
        <v>17</v>
      </c>
      <c r="H194" s="31">
        <v>7.3</v>
      </c>
    </row>
    <row r="195" spans="2:8" ht="12">
      <c r="B195" s="32" t="s">
        <v>1347</v>
      </c>
      <c r="C195" s="42">
        <v>791</v>
      </c>
      <c r="D195" s="29">
        <f t="shared" si="8"/>
        <v>5116</v>
      </c>
      <c r="E195" s="43">
        <v>2487</v>
      </c>
      <c r="F195" s="43">
        <v>2629</v>
      </c>
      <c r="G195" s="43">
        <v>87</v>
      </c>
      <c r="H195" s="31">
        <v>6.5</v>
      </c>
    </row>
    <row r="196" spans="2:8" ht="12">
      <c r="B196" s="32" t="s">
        <v>1348</v>
      </c>
      <c r="C196" s="42">
        <v>690</v>
      </c>
      <c r="D196" s="29">
        <f t="shared" si="8"/>
        <v>4799</v>
      </c>
      <c r="E196" s="43">
        <v>2355</v>
      </c>
      <c r="F196" s="43">
        <v>2444</v>
      </c>
      <c r="G196" s="43">
        <v>256</v>
      </c>
      <c r="H196" s="31">
        <v>7</v>
      </c>
    </row>
    <row r="197" spans="2:8" ht="12">
      <c r="B197" s="32" t="s">
        <v>1349</v>
      </c>
      <c r="C197" s="42">
        <v>914</v>
      </c>
      <c r="D197" s="29">
        <f t="shared" si="8"/>
        <v>5848</v>
      </c>
      <c r="E197" s="43">
        <v>2861</v>
      </c>
      <c r="F197" s="43">
        <v>2987</v>
      </c>
      <c r="G197" s="43">
        <v>73</v>
      </c>
      <c r="H197" s="31">
        <v>6.4</v>
      </c>
    </row>
    <row r="198" spans="2:8" ht="12">
      <c r="B198" s="32" t="s">
        <v>1350</v>
      </c>
      <c r="C198" s="42">
        <v>691</v>
      </c>
      <c r="D198" s="29">
        <f t="shared" si="8"/>
        <v>4298</v>
      </c>
      <c r="E198" s="43">
        <v>2082</v>
      </c>
      <c r="F198" s="43">
        <v>2216</v>
      </c>
      <c r="G198" s="43">
        <v>314</v>
      </c>
      <c r="H198" s="31">
        <v>6.2</v>
      </c>
    </row>
    <row r="199" spans="2:8" ht="12">
      <c r="B199" s="32" t="s">
        <v>1351</v>
      </c>
      <c r="C199" s="42">
        <v>585</v>
      </c>
      <c r="D199" s="29">
        <f t="shared" si="8"/>
        <v>3826</v>
      </c>
      <c r="E199" s="43">
        <v>1869</v>
      </c>
      <c r="F199" s="43">
        <v>1957</v>
      </c>
      <c r="G199" s="43">
        <v>286</v>
      </c>
      <c r="H199" s="31">
        <v>6.5</v>
      </c>
    </row>
    <row r="200" spans="2:8" ht="12">
      <c r="B200" s="32" t="s">
        <v>1352</v>
      </c>
      <c r="C200" s="42">
        <v>491</v>
      </c>
      <c r="D200" s="29">
        <f t="shared" si="8"/>
        <v>3024</v>
      </c>
      <c r="E200" s="43">
        <v>1451</v>
      </c>
      <c r="F200" s="43">
        <v>1573</v>
      </c>
      <c r="G200" s="43">
        <v>423</v>
      </c>
      <c r="H200" s="31">
        <v>6.2</v>
      </c>
    </row>
    <row r="201" spans="2:8" ht="12">
      <c r="B201" s="32" t="s">
        <v>1353</v>
      </c>
      <c r="C201" s="42">
        <v>347</v>
      </c>
      <c r="D201" s="29">
        <f t="shared" si="8"/>
        <v>2123</v>
      </c>
      <c r="E201" s="43">
        <v>1049</v>
      </c>
      <c r="F201" s="43">
        <v>1074</v>
      </c>
      <c r="G201" s="43">
        <v>318</v>
      </c>
      <c r="H201" s="31">
        <v>6.1</v>
      </c>
    </row>
    <row r="202" spans="2:8" ht="12">
      <c r="B202" s="32" t="s">
        <v>1354</v>
      </c>
      <c r="C202" s="42">
        <v>253</v>
      </c>
      <c r="D202" s="29">
        <f t="shared" si="8"/>
        <v>1639</v>
      </c>
      <c r="E202" s="43">
        <v>801</v>
      </c>
      <c r="F202" s="43">
        <v>838</v>
      </c>
      <c r="G202" s="43">
        <v>323</v>
      </c>
      <c r="H202" s="31">
        <v>6.5</v>
      </c>
    </row>
    <row r="203" spans="2:8" ht="12">
      <c r="B203" s="32" t="s">
        <v>1355</v>
      </c>
      <c r="C203" s="42">
        <v>837</v>
      </c>
      <c r="D203" s="29">
        <f t="shared" si="8"/>
        <v>4964</v>
      </c>
      <c r="E203" s="43">
        <v>2428</v>
      </c>
      <c r="F203" s="43">
        <v>2536</v>
      </c>
      <c r="G203" s="43">
        <v>397</v>
      </c>
      <c r="H203" s="31">
        <v>5.9</v>
      </c>
    </row>
    <row r="204" spans="2:8" ht="12">
      <c r="B204" s="32" t="s">
        <v>1356</v>
      </c>
      <c r="C204" s="42">
        <v>556</v>
      </c>
      <c r="D204" s="29">
        <f t="shared" si="8"/>
        <v>3687</v>
      </c>
      <c r="E204" s="43">
        <v>1842</v>
      </c>
      <c r="F204" s="43">
        <v>1845</v>
      </c>
      <c r="G204" s="43">
        <v>146</v>
      </c>
      <c r="H204" s="31">
        <v>6.6</v>
      </c>
    </row>
    <row r="205" spans="2:8" ht="12">
      <c r="B205" s="32" t="s">
        <v>1357</v>
      </c>
      <c r="C205" s="42">
        <v>510</v>
      </c>
      <c r="D205" s="29">
        <f t="shared" si="8"/>
        <v>2776</v>
      </c>
      <c r="E205" s="43">
        <v>1323</v>
      </c>
      <c r="F205" s="43">
        <v>1453</v>
      </c>
      <c r="G205" s="43">
        <v>194</v>
      </c>
      <c r="H205" s="31">
        <v>5.4</v>
      </c>
    </row>
    <row r="206" spans="2:8" ht="12">
      <c r="B206" s="32" t="s">
        <v>1358</v>
      </c>
      <c r="C206" s="42">
        <v>476</v>
      </c>
      <c r="D206" s="29">
        <f t="shared" si="8"/>
        <v>3194</v>
      </c>
      <c r="E206" s="43">
        <v>1617</v>
      </c>
      <c r="F206" s="43">
        <v>1577</v>
      </c>
      <c r="G206" s="43">
        <v>20</v>
      </c>
      <c r="H206" s="31">
        <v>6.7</v>
      </c>
    </row>
    <row r="207" spans="2:8" ht="12">
      <c r="B207" s="32" t="s">
        <v>1359</v>
      </c>
      <c r="C207" s="42">
        <v>364</v>
      </c>
      <c r="D207" s="29">
        <f t="shared" si="8"/>
        <v>1943</v>
      </c>
      <c r="E207" s="43">
        <v>932</v>
      </c>
      <c r="F207" s="43">
        <v>1011</v>
      </c>
      <c r="G207" s="43">
        <v>1295</v>
      </c>
      <c r="H207" s="31">
        <v>5.3</v>
      </c>
    </row>
    <row r="208" spans="2:8" ht="12">
      <c r="B208" s="32" t="s">
        <v>1360</v>
      </c>
      <c r="C208" s="42">
        <v>1011</v>
      </c>
      <c r="D208" s="29">
        <f t="shared" si="8"/>
        <v>6090</v>
      </c>
      <c r="E208" s="43">
        <v>2980</v>
      </c>
      <c r="F208" s="43">
        <v>3110</v>
      </c>
      <c r="G208" s="43">
        <v>195</v>
      </c>
      <c r="H208" s="31">
        <v>6</v>
      </c>
    </row>
    <row r="209" spans="2:8" ht="12">
      <c r="B209" s="32" t="s">
        <v>1361</v>
      </c>
      <c r="C209" s="42">
        <v>700</v>
      </c>
      <c r="D209" s="29">
        <f t="shared" si="8"/>
        <v>4270</v>
      </c>
      <c r="E209" s="43">
        <v>2113</v>
      </c>
      <c r="F209" s="43">
        <v>2157</v>
      </c>
      <c r="G209" s="43">
        <v>352</v>
      </c>
      <c r="H209" s="31">
        <v>6.1</v>
      </c>
    </row>
    <row r="210" spans="2:8" ht="12">
      <c r="B210" s="32" t="s">
        <v>1362</v>
      </c>
      <c r="C210" s="42">
        <v>474</v>
      </c>
      <c r="D210" s="29">
        <f t="shared" si="8"/>
        <v>3125</v>
      </c>
      <c r="E210" s="43">
        <v>1541</v>
      </c>
      <c r="F210" s="43">
        <v>1584</v>
      </c>
      <c r="G210" s="43">
        <v>334</v>
      </c>
      <c r="H210" s="31">
        <v>6.6</v>
      </c>
    </row>
    <row r="211" spans="2:8" ht="12">
      <c r="B211" s="32" t="s">
        <v>1363</v>
      </c>
      <c r="C211" s="42">
        <v>241</v>
      </c>
      <c r="D211" s="29">
        <f t="shared" si="8"/>
        <v>1640</v>
      </c>
      <c r="E211" s="43">
        <v>800</v>
      </c>
      <c r="F211" s="43">
        <v>840</v>
      </c>
      <c r="G211" s="43">
        <v>291</v>
      </c>
      <c r="H211" s="31">
        <v>6.8</v>
      </c>
    </row>
    <row r="212" spans="2:8" ht="12">
      <c r="B212" s="32" t="s">
        <v>1364</v>
      </c>
      <c r="C212" s="42">
        <v>341</v>
      </c>
      <c r="D212" s="29">
        <f t="shared" si="8"/>
        <v>2243</v>
      </c>
      <c r="E212" s="43">
        <v>1097</v>
      </c>
      <c r="F212" s="43">
        <v>1146</v>
      </c>
      <c r="G212" s="43">
        <v>358</v>
      </c>
      <c r="H212" s="31">
        <v>6.6</v>
      </c>
    </row>
    <row r="213" spans="2:8" ht="12">
      <c r="B213" s="32" t="s">
        <v>1365</v>
      </c>
      <c r="C213" s="42">
        <v>1597</v>
      </c>
      <c r="D213" s="29">
        <f t="shared" si="8"/>
        <v>9125</v>
      </c>
      <c r="E213" s="43">
        <v>4429</v>
      </c>
      <c r="F213" s="43">
        <v>4696</v>
      </c>
      <c r="G213" s="43">
        <v>512</v>
      </c>
      <c r="H213" s="31">
        <v>5.7</v>
      </c>
    </row>
    <row r="214" spans="2:8" ht="12">
      <c r="B214" s="32" t="s">
        <v>1366</v>
      </c>
      <c r="C214" s="42">
        <v>689</v>
      </c>
      <c r="D214" s="29">
        <f t="shared" si="8"/>
        <v>4500</v>
      </c>
      <c r="E214" s="43">
        <v>2221</v>
      </c>
      <c r="F214" s="43">
        <v>2279</v>
      </c>
      <c r="G214" s="43">
        <v>370</v>
      </c>
      <c r="H214" s="31">
        <v>6.5</v>
      </c>
    </row>
    <row r="215" spans="2:8" ht="12">
      <c r="B215" s="32" t="s">
        <v>1367</v>
      </c>
      <c r="C215" s="42">
        <v>344</v>
      </c>
      <c r="D215" s="29">
        <f t="shared" si="8"/>
        <v>2331</v>
      </c>
      <c r="E215" s="43">
        <v>1127</v>
      </c>
      <c r="F215" s="43">
        <v>1204</v>
      </c>
      <c r="G215" s="43">
        <v>266</v>
      </c>
      <c r="H215" s="31">
        <v>6.8</v>
      </c>
    </row>
    <row r="216" spans="2:8" ht="12">
      <c r="B216" s="32" t="s">
        <v>1368</v>
      </c>
      <c r="C216" s="42">
        <v>422</v>
      </c>
      <c r="D216" s="29">
        <f t="shared" si="8"/>
        <v>2859</v>
      </c>
      <c r="E216" s="43">
        <v>1413</v>
      </c>
      <c r="F216" s="43">
        <v>1446</v>
      </c>
      <c r="G216" s="43">
        <v>230</v>
      </c>
      <c r="H216" s="31">
        <v>6.8</v>
      </c>
    </row>
    <row r="217" spans="2:8" ht="12">
      <c r="B217" s="40"/>
      <c r="C217" s="42"/>
      <c r="D217" s="43"/>
      <c r="E217" s="43"/>
      <c r="F217" s="43"/>
      <c r="G217" s="43"/>
      <c r="H217" s="31"/>
    </row>
    <row r="218" spans="2:8" s="22" customFormat="1" ht="11.25">
      <c r="B218" s="36" t="s">
        <v>1369</v>
      </c>
      <c r="C218" s="44">
        <v>13888</v>
      </c>
      <c r="D218" s="45">
        <f>SUM(D220:D235)</f>
        <v>81776</v>
      </c>
      <c r="E218" s="45">
        <f>SUM(E220:E235)</f>
        <v>38839</v>
      </c>
      <c r="F218" s="45">
        <f>SUM(F220:F235)</f>
        <v>42937</v>
      </c>
      <c r="G218" s="45">
        <v>166</v>
      </c>
      <c r="H218" s="46">
        <v>5.9</v>
      </c>
    </row>
    <row r="219" spans="2:8" ht="12">
      <c r="B219" s="32"/>
      <c r="C219" s="42"/>
      <c r="D219" s="43"/>
      <c r="E219" s="43"/>
      <c r="F219" s="43"/>
      <c r="G219" s="43"/>
      <c r="H219" s="31"/>
    </row>
    <row r="220" spans="2:8" ht="12">
      <c r="B220" s="32" t="s">
        <v>1370</v>
      </c>
      <c r="C220" s="42">
        <v>393</v>
      </c>
      <c r="D220" s="29">
        <f aca="true" t="shared" si="9" ref="D220:D235">SUM(E220:F220)</f>
        <v>2135</v>
      </c>
      <c r="E220" s="43">
        <v>964</v>
      </c>
      <c r="F220" s="43">
        <v>1171</v>
      </c>
      <c r="G220" s="43">
        <v>262</v>
      </c>
      <c r="H220" s="31">
        <v>5.4</v>
      </c>
    </row>
    <row r="221" spans="2:8" ht="12">
      <c r="B221" s="32" t="s">
        <v>1371</v>
      </c>
      <c r="C221" s="42">
        <v>400</v>
      </c>
      <c r="D221" s="29">
        <f t="shared" si="9"/>
        <v>2528</v>
      </c>
      <c r="E221" s="43">
        <v>1217</v>
      </c>
      <c r="F221" s="43">
        <v>1311</v>
      </c>
      <c r="G221" s="43">
        <v>65</v>
      </c>
      <c r="H221" s="31">
        <v>6.3</v>
      </c>
    </row>
    <row r="222" spans="2:8" ht="12">
      <c r="B222" s="32" t="s">
        <v>1372</v>
      </c>
      <c r="C222" s="42">
        <v>1123</v>
      </c>
      <c r="D222" s="29">
        <f t="shared" si="9"/>
        <v>6585</v>
      </c>
      <c r="E222" s="43">
        <v>3062</v>
      </c>
      <c r="F222" s="43">
        <v>3523</v>
      </c>
      <c r="G222" s="43">
        <v>115</v>
      </c>
      <c r="H222" s="31">
        <v>5.9</v>
      </c>
    </row>
    <row r="223" spans="2:8" ht="12">
      <c r="B223" s="32" t="s">
        <v>1373</v>
      </c>
      <c r="C223" s="42">
        <v>629</v>
      </c>
      <c r="D223" s="29">
        <f t="shared" si="9"/>
        <v>4055</v>
      </c>
      <c r="E223" s="43">
        <v>1909</v>
      </c>
      <c r="F223" s="43">
        <v>2146</v>
      </c>
      <c r="G223" s="43">
        <v>34</v>
      </c>
      <c r="H223" s="31">
        <v>6.4</v>
      </c>
    </row>
    <row r="224" spans="2:8" ht="12">
      <c r="B224" s="32" t="s">
        <v>1374</v>
      </c>
      <c r="C224" s="42">
        <v>2210</v>
      </c>
      <c r="D224" s="29">
        <f t="shared" si="9"/>
        <v>11376</v>
      </c>
      <c r="E224" s="43">
        <v>5502</v>
      </c>
      <c r="F224" s="43">
        <v>5874</v>
      </c>
      <c r="G224" s="43">
        <v>280</v>
      </c>
      <c r="H224" s="31">
        <v>5.1</v>
      </c>
    </row>
    <row r="225" spans="2:8" ht="12">
      <c r="B225" s="32" t="s">
        <v>1375</v>
      </c>
      <c r="C225" s="42">
        <v>329</v>
      </c>
      <c r="D225" s="29">
        <f t="shared" si="9"/>
        <v>2169</v>
      </c>
      <c r="E225" s="43">
        <v>1024</v>
      </c>
      <c r="F225" s="43">
        <v>1145</v>
      </c>
      <c r="G225" s="43">
        <v>58</v>
      </c>
      <c r="H225" s="31">
        <v>6.6</v>
      </c>
    </row>
    <row r="226" spans="2:8" ht="12">
      <c r="B226" s="32" t="s">
        <v>1376</v>
      </c>
      <c r="C226" s="42">
        <v>1223</v>
      </c>
      <c r="D226" s="29">
        <f t="shared" si="9"/>
        <v>6799</v>
      </c>
      <c r="E226" s="43">
        <v>3135</v>
      </c>
      <c r="F226" s="43">
        <v>3664</v>
      </c>
      <c r="G226" s="43">
        <v>241</v>
      </c>
      <c r="H226" s="31">
        <v>5.6</v>
      </c>
    </row>
    <row r="227" spans="2:8" ht="12">
      <c r="B227" s="32" t="s">
        <v>1307</v>
      </c>
      <c r="C227" s="42">
        <v>788</v>
      </c>
      <c r="D227" s="29">
        <f t="shared" si="9"/>
        <v>4715</v>
      </c>
      <c r="E227" s="43">
        <v>2315</v>
      </c>
      <c r="F227" s="43">
        <v>2400</v>
      </c>
      <c r="G227" s="43">
        <v>163</v>
      </c>
      <c r="H227" s="31">
        <v>6</v>
      </c>
    </row>
    <row r="228" spans="2:8" ht="12">
      <c r="B228" s="32" t="s">
        <v>1377</v>
      </c>
      <c r="C228" s="42">
        <v>562</v>
      </c>
      <c r="D228" s="29">
        <f t="shared" si="9"/>
        <v>4016</v>
      </c>
      <c r="E228" s="43">
        <v>2012</v>
      </c>
      <c r="F228" s="43">
        <v>2004</v>
      </c>
      <c r="G228" s="43">
        <v>227</v>
      </c>
      <c r="H228" s="31">
        <v>7.1</v>
      </c>
    </row>
    <row r="229" spans="2:8" ht="12">
      <c r="B229" s="32" t="s">
        <v>1378</v>
      </c>
      <c r="C229" s="42">
        <v>1628</v>
      </c>
      <c r="D229" s="29">
        <f t="shared" si="9"/>
        <v>8578</v>
      </c>
      <c r="E229" s="43">
        <v>4077</v>
      </c>
      <c r="F229" s="43">
        <v>4501</v>
      </c>
      <c r="G229" s="43">
        <v>597</v>
      </c>
      <c r="H229" s="31">
        <v>5.3</v>
      </c>
    </row>
    <row r="230" spans="2:8" ht="12">
      <c r="B230" s="32" t="s">
        <v>1379</v>
      </c>
      <c r="C230" s="42">
        <v>1412</v>
      </c>
      <c r="D230" s="29">
        <f t="shared" si="9"/>
        <v>7287</v>
      </c>
      <c r="E230" s="43">
        <v>3288</v>
      </c>
      <c r="F230" s="43">
        <v>3999</v>
      </c>
      <c r="G230" s="43">
        <v>664</v>
      </c>
      <c r="H230" s="31">
        <v>5.2</v>
      </c>
    </row>
    <row r="231" spans="2:8" ht="12">
      <c r="B231" s="32" t="s">
        <v>185</v>
      </c>
      <c r="C231" s="42">
        <v>726</v>
      </c>
      <c r="D231" s="29">
        <f t="shared" si="9"/>
        <v>4877</v>
      </c>
      <c r="E231" s="43">
        <v>2379</v>
      </c>
      <c r="F231" s="43">
        <v>2498</v>
      </c>
      <c r="G231" s="43">
        <v>222</v>
      </c>
      <c r="H231" s="31">
        <v>6.7</v>
      </c>
    </row>
    <row r="232" spans="2:8" ht="12">
      <c r="B232" s="32" t="s">
        <v>1380</v>
      </c>
      <c r="C232" s="42">
        <v>2353</v>
      </c>
      <c r="D232" s="29">
        <f t="shared" si="9"/>
        <v>8850</v>
      </c>
      <c r="E232" s="43">
        <v>4206</v>
      </c>
      <c r="F232" s="43">
        <v>4644</v>
      </c>
      <c r="G232" s="43">
        <v>231</v>
      </c>
      <c r="H232" s="31">
        <v>6.5</v>
      </c>
    </row>
    <row r="233" spans="2:8" ht="12">
      <c r="B233" s="32" t="s">
        <v>189</v>
      </c>
      <c r="C233" s="42">
        <v>565</v>
      </c>
      <c r="D233" s="29">
        <f t="shared" si="9"/>
        <v>3743</v>
      </c>
      <c r="E233" s="43">
        <v>1800</v>
      </c>
      <c r="F233" s="43">
        <v>1943</v>
      </c>
      <c r="G233" s="43">
        <v>304</v>
      </c>
      <c r="H233" s="31">
        <v>6.6</v>
      </c>
    </row>
    <row r="234" spans="2:8" ht="12">
      <c r="B234" s="32" t="s">
        <v>1367</v>
      </c>
      <c r="C234" s="42">
        <v>261</v>
      </c>
      <c r="D234" s="29">
        <f t="shared" si="9"/>
        <v>1919</v>
      </c>
      <c r="E234" s="43">
        <v>936</v>
      </c>
      <c r="F234" s="43">
        <v>983</v>
      </c>
      <c r="G234" s="43">
        <v>235</v>
      </c>
      <c r="H234" s="31">
        <v>7.4</v>
      </c>
    </row>
    <row r="235" spans="2:8" ht="12">
      <c r="B235" s="32" t="s">
        <v>1381</v>
      </c>
      <c r="C235" s="42">
        <v>286</v>
      </c>
      <c r="D235" s="29">
        <f t="shared" si="9"/>
        <v>2144</v>
      </c>
      <c r="E235" s="43">
        <v>1013</v>
      </c>
      <c r="F235" s="43">
        <v>1131</v>
      </c>
      <c r="G235" s="43">
        <v>257</v>
      </c>
      <c r="H235" s="31">
        <v>7.5</v>
      </c>
    </row>
    <row r="236" spans="2:8" ht="12">
      <c r="B236" s="47"/>
      <c r="C236" s="42"/>
      <c r="D236" s="43"/>
      <c r="E236" s="43"/>
      <c r="F236" s="43"/>
      <c r="G236" s="43"/>
      <c r="H236" s="31"/>
    </row>
    <row r="237" spans="2:8" s="22" customFormat="1" ht="11.25">
      <c r="B237" s="36" t="s">
        <v>1382</v>
      </c>
      <c r="C237" s="44">
        <f>SUM(C239:C261)</f>
        <v>13220</v>
      </c>
      <c r="D237" s="45">
        <f>SUM(D239:D261)</f>
        <v>80960</v>
      </c>
      <c r="E237" s="45">
        <f>SUM(E239:E261)</f>
        <v>39710</v>
      </c>
      <c r="F237" s="45">
        <f>SUM(F239:F261)</f>
        <v>41250</v>
      </c>
      <c r="G237" s="45">
        <v>113</v>
      </c>
      <c r="H237" s="46">
        <v>6.1</v>
      </c>
    </row>
    <row r="238" spans="2:8" ht="12">
      <c r="B238" s="32"/>
      <c r="C238" s="42"/>
      <c r="D238" s="43"/>
      <c r="E238" s="43"/>
      <c r="F238" s="43"/>
      <c r="G238" s="43"/>
      <c r="H238" s="31"/>
    </row>
    <row r="239" spans="2:8" ht="12">
      <c r="B239" s="32" t="s">
        <v>1383</v>
      </c>
      <c r="C239" s="42">
        <v>549</v>
      </c>
      <c r="D239" s="29">
        <f aca="true" t="shared" si="10" ref="D239:D261">SUM(E239:F239)</f>
        <v>2866</v>
      </c>
      <c r="E239" s="43">
        <v>1296</v>
      </c>
      <c r="F239" s="43">
        <v>1570</v>
      </c>
      <c r="G239" s="43">
        <v>1142</v>
      </c>
      <c r="H239" s="31">
        <v>5.2</v>
      </c>
    </row>
    <row r="240" spans="2:8" ht="12">
      <c r="B240" s="32" t="s">
        <v>1307</v>
      </c>
      <c r="C240" s="42">
        <v>504</v>
      </c>
      <c r="D240" s="29">
        <f t="shared" si="10"/>
        <v>3172</v>
      </c>
      <c r="E240" s="43">
        <v>1564</v>
      </c>
      <c r="F240" s="43">
        <v>1608</v>
      </c>
      <c r="G240" s="43">
        <v>119</v>
      </c>
      <c r="H240" s="31">
        <v>6.3</v>
      </c>
    </row>
    <row r="241" spans="2:8" ht="12">
      <c r="B241" s="32" t="s">
        <v>1384</v>
      </c>
      <c r="C241" s="42">
        <v>508</v>
      </c>
      <c r="D241" s="29">
        <f t="shared" si="10"/>
        <v>3104</v>
      </c>
      <c r="E241" s="43">
        <v>1557</v>
      </c>
      <c r="F241" s="43">
        <v>1547</v>
      </c>
      <c r="G241" s="43">
        <v>222</v>
      </c>
      <c r="H241" s="31">
        <v>6.1</v>
      </c>
    </row>
    <row r="242" spans="2:8" ht="12">
      <c r="B242" s="32" t="s">
        <v>1385</v>
      </c>
      <c r="C242" s="42">
        <v>608</v>
      </c>
      <c r="D242" s="29">
        <f t="shared" si="10"/>
        <v>3893</v>
      </c>
      <c r="E242" s="43">
        <v>1946</v>
      </c>
      <c r="F242" s="43">
        <v>1947</v>
      </c>
      <c r="G242" s="43">
        <v>32</v>
      </c>
      <c r="H242" s="31">
        <v>6.4</v>
      </c>
    </row>
    <row r="243" spans="2:8" ht="12">
      <c r="B243" s="32" t="s">
        <v>1386</v>
      </c>
      <c r="C243" s="42">
        <v>261</v>
      </c>
      <c r="D243" s="29">
        <f t="shared" si="10"/>
        <v>1676</v>
      </c>
      <c r="E243" s="43">
        <v>794</v>
      </c>
      <c r="F243" s="43">
        <v>882</v>
      </c>
      <c r="G243" s="43">
        <v>49</v>
      </c>
      <c r="H243" s="31">
        <v>6.4</v>
      </c>
    </row>
    <row r="244" spans="2:8" ht="12">
      <c r="B244" s="32" t="s">
        <v>1387</v>
      </c>
      <c r="C244" s="42">
        <v>958</v>
      </c>
      <c r="D244" s="29">
        <f t="shared" si="10"/>
        <v>5722</v>
      </c>
      <c r="E244" s="43">
        <v>2815</v>
      </c>
      <c r="F244" s="43">
        <v>2907</v>
      </c>
      <c r="G244" s="43">
        <v>270</v>
      </c>
      <c r="H244" s="31">
        <v>6</v>
      </c>
    </row>
    <row r="245" spans="2:8" ht="12">
      <c r="B245" s="32" t="s">
        <v>1388</v>
      </c>
      <c r="C245" s="42">
        <v>590</v>
      </c>
      <c r="D245" s="29">
        <f t="shared" si="10"/>
        <v>3731</v>
      </c>
      <c r="E245" s="43">
        <v>1862</v>
      </c>
      <c r="F245" s="43">
        <v>1869</v>
      </c>
      <c r="G245" s="43">
        <v>183</v>
      </c>
      <c r="H245" s="31">
        <v>6.3</v>
      </c>
    </row>
    <row r="246" spans="2:8" ht="12">
      <c r="B246" s="32" t="s">
        <v>1389</v>
      </c>
      <c r="C246" s="42">
        <v>427</v>
      </c>
      <c r="D246" s="29">
        <f t="shared" si="10"/>
        <v>2843</v>
      </c>
      <c r="E246" s="43">
        <v>1389</v>
      </c>
      <c r="F246" s="43">
        <v>1454</v>
      </c>
      <c r="G246" s="43">
        <v>316</v>
      </c>
      <c r="H246" s="31">
        <v>6.7</v>
      </c>
    </row>
    <row r="247" spans="2:8" ht="12">
      <c r="B247" s="32" t="s">
        <v>1390</v>
      </c>
      <c r="C247" s="42">
        <v>513</v>
      </c>
      <c r="D247" s="29">
        <f t="shared" si="10"/>
        <v>3388</v>
      </c>
      <c r="E247" s="43">
        <v>1707</v>
      </c>
      <c r="F247" s="43">
        <v>1681</v>
      </c>
      <c r="G247" s="43">
        <v>318</v>
      </c>
      <c r="H247" s="31">
        <v>6.6</v>
      </c>
    </row>
    <row r="248" spans="2:8" ht="12">
      <c r="B248" s="32" t="s">
        <v>1391</v>
      </c>
      <c r="C248" s="42">
        <v>395</v>
      </c>
      <c r="D248" s="29">
        <f t="shared" si="10"/>
        <v>2614</v>
      </c>
      <c r="E248" s="43">
        <v>1294</v>
      </c>
      <c r="F248" s="43">
        <v>1320</v>
      </c>
      <c r="G248" s="43">
        <v>300</v>
      </c>
      <c r="H248" s="31">
        <v>6.6</v>
      </c>
    </row>
    <row r="249" spans="2:8" ht="12">
      <c r="B249" s="32" t="s">
        <v>1392</v>
      </c>
      <c r="C249" s="42">
        <v>673</v>
      </c>
      <c r="D249" s="29">
        <f t="shared" si="10"/>
        <v>4421</v>
      </c>
      <c r="E249" s="43">
        <v>2157</v>
      </c>
      <c r="F249" s="43">
        <v>2264</v>
      </c>
      <c r="G249" s="43">
        <v>386</v>
      </c>
      <c r="H249" s="31">
        <v>6.6</v>
      </c>
    </row>
    <row r="250" spans="2:8" ht="12">
      <c r="B250" s="32" t="s">
        <v>1248</v>
      </c>
      <c r="C250" s="42">
        <v>421</v>
      </c>
      <c r="D250" s="29">
        <f t="shared" si="10"/>
        <v>2539</v>
      </c>
      <c r="E250" s="43">
        <v>1237</v>
      </c>
      <c r="F250" s="43">
        <v>1302</v>
      </c>
      <c r="G250" s="43">
        <v>259</v>
      </c>
      <c r="H250" s="31">
        <v>6</v>
      </c>
    </row>
    <row r="251" spans="2:8" ht="12">
      <c r="B251" s="32" t="s">
        <v>1249</v>
      </c>
      <c r="C251" s="42">
        <v>671</v>
      </c>
      <c r="D251" s="29">
        <f t="shared" si="10"/>
        <v>3914</v>
      </c>
      <c r="E251" s="43">
        <v>1894</v>
      </c>
      <c r="F251" s="43">
        <v>2020</v>
      </c>
      <c r="G251" s="43">
        <v>248</v>
      </c>
      <c r="H251" s="31">
        <v>5.8</v>
      </c>
    </row>
    <row r="252" spans="2:8" ht="12">
      <c r="B252" s="32" t="s">
        <v>1250</v>
      </c>
      <c r="C252" s="42">
        <v>341</v>
      </c>
      <c r="D252" s="29">
        <f t="shared" si="10"/>
        <v>2141</v>
      </c>
      <c r="E252" s="43">
        <v>1062</v>
      </c>
      <c r="F252" s="43">
        <v>1079</v>
      </c>
      <c r="G252" s="43">
        <v>29</v>
      </c>
      <c r="H252" s="31">
        <v>6.3</v>
      </c>
    </row>
    <row r="253" spans="2:8" ht="12">
      <c r="B253" s="32" t="s">
        <v>1251</v>
      </c>
      <c r="C253" s="42">
        <v>465</v>
      </c>
      <c r="D253" s="29">
        <f t="shared" si="10"/>
        <v>2988</v>
      </c>
      <c r="E253" s="43">
        <v>1528</v>
      </c>
      <c r="F253" s="43">
        <v>1460</v>
      </c>
      <c r="G253" s="43">
        <v>28</v>
      </c>
      <c r="H253" s="31">
        <v>6.4</v>
      </c>
    </row>
    <row r="254" spans="2:8" ht="12">
      <c r="B254" s="32" t="s">
        <v>1252</v>
      </c>
      <c r="C254" s="42">
        <v>545</v>
      </c>
      <c r="D254" s="29">
        <f t="shared" si="10"/>
        <v>3385</v>
      </c>
      <c r="E254" s="43">
        <v>1654</v>
      </c>
      <c r="F254" s="43">
        <v>1731</v>
      </c>
      <c r="G254" s="43">
        <v>195</v>
      </c>
      <c r="H254" s="31">
        <v>6.2</v>
      </c>
    </row>
    <row r="255" spans="2:8" ht="12">
      <c r="B255" s="32" t="s">
        <v>1253</v>
      </c>
      <c r="C255" s="42">
        <v>463</v>
      </c>
      <c r="D255" s="29">
        <f t="shared" si="10"/>
        <v>2837</v>
      </c>
      <c r="E255" s="43">
        <v>1389</v>
      </c>
      <c r="F255" s="43">
        <v>1448</v>
      </c>
      <c r="G255" s="43">
        <v>370</v>
      </c>
      <c r="H255" s="31">
        <v>6.1</v>
      </c>
    </row>
    <row r="256" spans="2:8" ht="12">
      <c r="B256" s="32" t="s">
        <v>1254</v>
      </c>
      <c r="C256" s="42">
        <v>557</v>
      </c>
      <c r="D256" s="29">
        <f t="shared" si="10"/>
        <v>3549</v>
      </c>
      <c r="E256" s="43">
        <v>1709</v>
      </c>
      <c r="F256" s="43">
        <v>1840</v>
      </c>
      <c r="G256" s="43">
        <v>375</v>
      </c>
      <c r="H256" s="31">
        <v>6.4</v>
      </c>
    </row>
    <row r="257" spans="2:8" ht="12">
      <c r="B257" s="32" t="s">
        <v>1255</v>
      </c>
      <c r="C257" s="42">
        <v>538</v>
      </c>
      <c r="D257" s="29">
        <f t="shared" si="10"/>
        <v>3247</v>
      </c>
      <c r="E257" s="43">
        <v>1594</v>
      </c>
      <c r="F257" s="43">
        <v>1653</v>
      </c>
      <c r="G257" s="43">
        <v>225</v>
      </c>
      <c r="H257" s="31">
        <v>6</v>
      </c>
    </row>
    <row r="258" spans="2:8" ht="12">
      <c r="B258" s="32" t="s">
        <v>1256</v>
      </c>
      <c r="C258" s="42">
        <v>1095</v>
      </c>
      <c r="D258" s="29">
        <f t="shared" si="10"/>
        <v>6335</v>
      </c>
      <c r="E258" s="43">
        <v>3136</v>
      </c>
      <c r="F258" s="43">
        <v>3199</v>
      </c>
      <c r="G258" s="43">
        <v>117</v>
      </c>
      <c r="H258" s="31">
        <v>5.8</v>
      </c>
    </row>
    <row r="259" spans="2:8" ht="12">
      <c r="B259" s="32" t="s">
        <v>1257</v>
      </c>
      <c r="C259" s="42">
        <v>669</v>
      </c>
      <c r="D259" s="29">
        <f t="shared" si="10"/>
        <v>4143</v>
      </c>
      <c r="E259" s="43">
        <v>1998</v>
      </c>
      <c r="F259" s="43">
        <v>2145</v>
      </c>
      <c r="G259" s="43">
        <v>124</v>
      </c>
      <c r="H259" s="31">
        <v>6.2</v>
      </c>
    </row>
    <row r="260" spans="2:8" ht="12">
      <c r="B260" s="32" t="s">
        <v>146</v>
      </c>
      <c r="C260" s="42">
        <v>730</v>
      </c>
      <c r="D260" s="29">
        <f t="shared" si="10"/>
        <v>4392</v>
      </c>
      <c r="E260" s="43">
        <v>2159</v>
      </c>
      <c r="F260" s="43">
        <v>2233</v>
      </c>
      <c r="G260" s="43">
        <v>153</v>
      </c>
      <c r="H260" s="31">
        <v>6</v>
      </c>
    </row>
    <row r="261" spans="2:8" ht="12">
      <c r="B261" s="32" t="s">
        <v>1258</v>
      </c>
      <c r="C261" s="42">
        <v>739</v>
      </c>
      <c r="D261" s="29">
        <f t="shared" si="10"/>
        <v>4060</v>
      </c>
      <c r="E261" s="43">
        <v>1969</v>
      </c>
      <c r="F261" s="43">
        <v>2091</v>
      </c>
      <c r="G261" s="43">
        <v>58</v>
      </c>
      <c r="H261" s="31">
        <v>5.5</v>
      </c>
    </row>
    <row r="262" spans="2:8" ht="12.75" thickBot="1">
      <c r="B262" s="48"/>
      <c r="C262" s="49"/>
      <c r="D262" s="50"/>
      <c r="E262" s="50"/>
      <c r="F262" s="50"/>
      <c r="G262" s="50"/>
      <c r="H262" s="51"/>
    </row>
    <row r="263" ht="12">
      <c r="B263" s="52" t="s">
        <v>1259</v>
      </c>
    </row>
  </sheetData>
  <mergeCells count="6">
    <mergeCell ref="C4:C5"/>
    <mergeCell ref="B4:B5"/>
    <mergeCell ref="G3:H3"/>
    <mergeCell ref="H4:H5"/>
    <mergeCell ref="G4:G5"/>
    <mergeCell ref="D4:F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E70"/>
  <sheetViews>
    <sheetView workbookViewId="0" topLeftCell="A1">
      <selection activeCell="A1" sqref="A1"/>
    </sheetView>
  </sheetViews>
  <sheetFormatPr defaultColWidth="9.00390625" defaultRowHeight="13.5"/>
  <cols>
    <col min="1" max="1" width="2.625" style="592" customWidth="1"/>
    <col min="2" max="2" width="20.625" style="571" customWidth="1"/>
    <col min="3" max="3" width="15.375" style="592" bestFit="1" customWidth="1"/>
    <col min="4" max="4" width="20.625" style="571" customWidth="1"/>
    <col min="5" max="5" width="15.375" style="592" bestFit="1" customWidth="1"/>
    <col min="6" max="16384" width="9.00390625" style="592" customWidth="1"/>
  </cols>
  <sheetData>
    <row r="1" s="571" customFormat="1" ht="12"/>
    <row r="2" s="571" customFormat="1" ht="14.25">
      <c r="B2" s="572" t="s">
        <v>597</v>
      </c>
    </row>
    <row r="3" spans="2:5" s="571" customFormat="1" ht="12.75" thickBot="1">
      <c r="B3" s="573"/>
      <c r="C3" s="573"/>
      <c r="D3" s="573"/>
      <c r="E3" s="573"/>
    </row>
    <row r="4" spans="2:5" s="571" customFormat="1" ht="17.25" customHeight="1">
      <c r="B4" s="1021" t="s">
        <v>563</v>
      </c>
      <c r="C4" s="1021"/>
      <c r="D4" s="1021" t="s">
        <v>564</v>
      </c>
      <c r="E4" s="1021"/>
    </row>
    <row r="5" spans="2:5" s="571" customFormat="1" ht="18.75" customHeight="1">
      <c r="B5" s="574" t="s">
        <v>565</v>
      </c>
      <c r="C5" s="574" t="s">
        <v>595</v>
      </c>
      <c r="D5" s="574" t="s">
        <v>565</v>
      </c>
      <c r="E5" s="574" t="s">
        <v>595</v>
      </c>
    </row>
    <row r="6" spans="2:5" s="571" customFormat="1" ht="12">
      <c r="B6" s="575"/>
      <c r="C6" s="576"/>
      <c r="D6" s="576"/>
      <c r="E6" s="577"/>
    </row>
    <row r="7" spans="2:5" s="571" customFormat="1" ht="12">
      <c r="B7" s="575"/>
      <c r="C7" s="1020" t="s">
        <v>566</v>
      </c>
      <c r="D7" s="1020"/>
      <c r="E7" s="579"/>
    </row>
    <row r="8" spans="2:5" s="571" customFormat="1" ht="12">
      <c r="B8" s="575"/>
      <c r="C8" s="578"/>
      <c r="D8" s="578"/>
      <c r="E8" s="579"/>
    </row>
    <row r="9" spans="2:5" s="571" customFormat="1" ht="12">
      <c r="B9" s="580"/>
      <c r="C9" s="581" t="s">
        <v>1197</v>
      </c>
      <c r="D9" s="580"/>
      <c r="E9" s="582" t="s">
        <v>1197</v>
      </c>
    </row>
    <row r="10" spans="2:5" s="571" customFormat="1" ht="12">
      <c r="B10" s="583" t="s">
        <v>567</v>
      </c>
      <c r="C10" s="584">
        <v>637907773</v>
      </c>
      <c r="D10" s="583" t="s">
        <v>568</v>
      </c>
      <c r="E10" s="585">
        <v>25188133</v>
      </c>
    </row>
    <row r="11" spans="2:5" s="571" customFormat="1" ht="12">
      <c r="B11" s="583" t="s">
        <v>569</v>
      </c>
      <c r="C11" s="584">
        <v>1658319000</v>
      </c>
      <c r="D11" s="583" t="s">
        <v>570</v>
      </c>
      <c r="E11" s="585">
        <v>402247917</v>
      </c>
    </row>
    <row r="12" spans="2:5" s="571" customFormat="1" ht="12">
      <c r="B12" s="583" t="s">
        <v>571</v>
      </c>
      <c r="C12" s="584">
        <v>5548711</v>
      </c>
      <c r="D12" s="583" t="s">
        <v>572</v>
      </c>
      <c r="E12" s="585">
        <v>4764969</v>
      </c>
    </row>
    <row r="13" spans="2:5" s="571" customFormat="1" ht="12">
      <c r="B13" s="583" t="s">
        <v>573</v>
      </c>
      <c r="C13" s="584">
        <v>34643907</v>
      </c>
      <c r="D13" s="583" t="s">
        <v>574</v>
      </c>
      <c r="E13" s="585">
        <v>981156130</v>
      </c>
    </row>
    <row r="14" spans="2:5" s="571" customFormat="1" ht="12">
      <c r="B14" s="583" t="s">
        <v>575</v>
      </c>
      <c r="C14" s="584">
        <v>126281025</v>
      </c>
      <c r="D14" s="583" t="s">
        <v>576</v>
      </c>
      <c r="E14" s="585">
        <v>1449904705</v>
      </c>
    </row>
    <row r="15" spans="2:5" s="571" customFormat="1" ht="12">
      <c r="B15" s="583" t="s">
        <v>577</v>
      </c>
      <c r="C15" s="584">
        <v>1338373446</v>
      </c>
      <c r="D15" s="583" t="s">
        <v>578</v>
      </c>
      <c r="E15" s="585">
        <v>182406454</v>
      </c>
    </row>
    <row r="16" spans="2:5" s="571" customFormat="1" ht="12">
      <c r="B16" s="583" t="s">
        <v>579</v>
      </c>
      <c r="C16" s="584">
        <v>52847097</v>
      </c>
      <c r="D16" s="583" t="s">
        <v>580</v>
      </c>
      <c r="E16" s="585">
        <v>106127567</v>
      </c>
    </row>
    <row r="17" spans="2:5" s="571" customFormat="1" ht="12">
      <c r="B17" s="583" t="s">
        <v>581</v>
      </c>
      <c r="C17" s="584">
        <v>108200</v>
      </c>
      <c r="D17" s="583" t="s">
        <v>582</v>
      </c>
      <c r="E17" s="585">
        <v>928344136</v>
      </c>
    </row>
    <row r="18" spans="2:5" s="571" customFormat="1" ht="12">
      <c r="B18" s="583" t="s">
        <v>583</v>
      </c>
      <c r="C18" s="584">
        <v>208346737</v>
      </c>
      <c r="D18" s="583" t="s">
        <v>584</v>
      </c>
      <c r="E18" s="585">
        <v>29599203</v>
      </c>
    </row>
    <row r="19" spans="2:5" s="571" customFormat="1" ht="12">
      <c r="B19" s="583" t="s">
        <v>585</v>
      </c>
      <c r="C19" s="584">
        <v>236626616</v>
      </c>
      <c r="D19" s="583" t="s">
        <v>586</v>
      </c>
      <c r="E19" s="585">
        <v>20066357</v>
      </c>
    </row>
    <row r="20" spans="2:5" s="571" customFormat="1" ht="12">
      <c r="B20" s="583" t="s">
        <v>587</v>
      </c>
      <c r="C20" s="584">
        <v>210000000</v>
      </c>
      <c r="D20" s="583" t="s">
        <v>588</v>
      </c>
      <c r="E20" s="585">
        <v>27061434</v>
      </c>
    </row>
    <row r="21" spans="2:5" s="571" customFormat="1" ht="12">
      <c r="B21" s="583"/>
      <c r="C21" s="584"/>
      <c r="D21" s="583" t="s">
        <v>589</v>
      </c>
      <c r="E21" s="585">
        <v>51968690</v>
      </c>
    </row>
    <row r="22" spans="2:5" s="571" customFormat="1" ht="12">
      <c r="B22" s="586"/>
      <c r="C22" s="587"/>
      <c r="D22" s="583" t="s">
        <v>590</v>
      </c>
      <c r="E22" s="585">
        <v>72869193</v>
      </c>
    </row>
    <row r="23" spans="2:5" s="571" customFormat="1" ht="12">
      <c r="B23" s="588"/>
      <c r="C23" s="587"/>
      <c r="D23" s="583" t="s">
        <v>591</v>
      </c>
      <c r="E23" s="585">
        <v>0</v>
      </c>
    </row>
    <row r="24" spans="2:5" s="571" customFormat="1" ht="12">
      <c r="B24" s="588"/>
      <c r="C24" s="587"/>
      <c r="D24" s="583"/>
      <c r="E24" s="585"/>
    </row>
    <row r="25" spans="2:5" s="571" customFormat="1" ht="12">
      <c r="B25" s="588" t="s">
        <v>592</v>
      </c>
      <c r="C25" s="587">
        <f>SUM(C10:C24)</f>
        <v>4509002512</v>
      </c>
      <c r="D25" s="588" t="s">
        <v>592</v>
      </c>
      <c r="E25" s="589">
        <f>SUM(E10:E24)</f>
        <v>4281704888</v>
      </c>
    </row>
    <row r="26" spans="2:5" s="571" customFormat="1" ht="12">
      <c r="B26" s="583"/>
      <c r="C26" s="584"/>
      <c r="D26" s="583" t="s">
        <v>593</v>
      </c>
      <c r="E26" s="585">
        <v>227297622</v>
      </c>
    </row>
    <row r="27" spans="2:5" s="571" customFormat="1" ht="12">
      <c r="B27" s="590"/>
      <c r="C27" s="584"/>
      <c r="D27" s="591"/>
      <c r="E27" s="589"/>
    </row>
    <row r="28" spans="2:5" s="571" customFormat="1" ht="12">
      <c r="B28" s="575"/>
      <c r="C28" s="1020" t="s">
        <v>594</v>
      </c>
      <c r="D28" s="1020"/>
      <c r="E28" s="579"/>
    </row>
    <row r="29" spans="2:5" s="571" customFormat="1" ht="12">
      <c r="B29" s="575"/>
      <c r="C29" s="578"/>
      <c r="D29" s="578"/>
      <c r="E29" s="579"/>
    </row>
    <row r="30" spans="2:5" s="571" customFormat="1" ht="12">
      <c r="B30" s="580"/>
      <c r="C30" s="581"/>
      <c r="D30" s="580"/>
      <c r="E30" s="582"/>
    </row>
    <row r="31" spans="2:5" s="571" customFormat="1" ht="12">
      <c r="B31" s="583" t="s">
        <v>567</v>
      </c>
      <c r="C31" s="584">
        <v>808376941</v>
      </c>
      <c r="D31" s="583" t="s">
        <v>568</v>
      </c>
      <c r="E31" s="585">
        <v>29028327</v>
      </c>
    </row>
    <row r="32" spans="2:5" s="571" customFormat="1" ht="12">
      <c r="B32" s="583" t="s">
        <v>569</v>
      </c>
      <c r="C32" s="584">
        <v>2173448000</v>
      </c>
      <c r="D32" s="583" t="s">
        <v>570</v>
      </c>
      <c r="E32" s="585">
        <v>475957259</v>
      </c>
    </row>
    <row r="33" spans="2:5" s="571" customFormat="1" ht="12">
      <c r="B33" s="583" t="s">
        <v>571</v>
      </c>
      <c r="C33" s="584">
        <v>17211197</v>
      </c>
      <c r="D33" s="583" t="s">
        <v>572</v>
      </c>
      <c r="E33" s="585">
        <v>8067532</v>
      </c>
    </row>
    <row r="34" spans="2:5" s="571" customFormat="1" ht="12">
      <c r="B34" s="583" t="s">
        <v>573</v>
      </c>
      <c r="C34" s="584">
        <v>47410832</v>
      </c>
      <c r="D34" s="583" t="s">
        <v>574</v>
      </c>
      <c r="E34" s="585">
        <v>1063060570</v>
      </c>
    </row>
    <row r="35" spans="2:5" s="571" customFormat="1" ht="12">
      <c r="B35" s="583" t="s">
        <v>575</v>
      </c>
      <c r="C35" s="584">
        <v>157487350</v>
      </c>
      <c r="D35" s="583" t="s">
        <v>576</v>
      </c>
      <c r="E35" s="585">
        <v>2001317595</v>
      </c>
    </row>
    <row r="36" spans="2:5" s="571" customFormat="1" ht="12">
      <c r="B36" s="583" t="s">
        <v>577</v>
      </c>
      <c r="C36" s="584">
        <v>1741577511</v>
      </c>
      <c r="D36" s="583" t="s">
        <v>578</v>
      </c>
      <c r="E36" s="585">
        <v>324334251</v>
      </c>
    </row>
    <row r="37" spans="2:5" s="571" customFormat="1" ht="12">
      <c r="B37" s="583" t="s">
        <v>579</v>
      </c>
      <c r="C37" s="584">
        <v>56650350</v>
      </c>
      <c r="D37" s="583" t="s">
        <v>580</v>
      </c>
      <c r="E37" s="585">
        <v>187881220</v>
      </c>
    </row>
    <row r="38" spans="2:5" s="571" customFormat="1" ht="12">
      <c r="B38" s="583" t="s">
        <v>581</v>
      </c>
      <c r="C38" s="584">
        <v>5611265</v>
      </c>
      <c r="D38" s="583" t="s">
        <v>582</v>
      </c>
      <c r="E38" s="585">
        <v>1327678269</v>
      </c>
    </row>
    <row r="39" spans="2:5" s="571" customFormat="1" ht="12">
      <c r="B39" s="583" t="s">
        <v>583</v>
      </c>
      <c r="C39" s="584">
        <v>227297621</v>
      </c>
      <c r="D39" s="583" t="s">
        <v>584</v>
      </c>
      <c r="E39" s="585">
        <v>58881879</v>
      </c>
    </row>
    <row r="40" spans="2:5" s="571" customFormat="1" ht="12">
      <c r="B40" s="583" t="s">
        <v>585</v>
      </c>
      <c r="C40" s="584">
        <v>225898280</v>
      </c>
      <c r="D40" s="583" t="s">
        <v>586</v>
      </c>
      <c r="E40" s="585">
        <v>9789527</v>
      </c>
    </row>
    <row r="41" spans="2:5" s="571" customFormat="1" ht="12">
      <c r="B41" s="583" t="s">
        <v>587</v>
      </c>
      <c r="C41" s="584">
        <v>577000000</v>
      </c>
      <c r="D41" s="583" t="s">
        <v>588</v>
      </c>
      <c r="E41" s="585">
        <v>19085824</v>
      </c>
    </row>
    <row r="42" spans="2:5" s="571" customFormat="1" ht="12">
      <c r="B42" s="583"/>
      <c r="C42" s="584"/>
      <c r="D42" s="583" t="s">
        <v>589</v>
      </c>
      <c r="E42" s="585">
        <v>60108999</v>
      </c>
    </row>
    <row r="43" spans="2:5" s="571" customFormat="1" ht="12">
      <c r="B43" s="586"/>
      <c r="C43" s="587"/>
      <c r="D43" s="583" t="s">
        <v>590</v>
      </c>
      <c r="E43" s="585">
        <v>81224775</v>
      </c>
    </row>
    <row r="44" spans="2:5" s="571" customFormat="1" ht="12">
      <c r="B44" s="588"/>
      <c r="C44" s="587"/>
      <c r="D44" s="583" t="s">
        <v>591</v>
      </c>
      <c r="E44" s="585">
        <v>0</v>
      </c>
    </row>
    <row r="45" spans="2:5" s="571" customFormat="1" ht="12">
      <c r="B45" s="588"/>
      <c r="C45" s="587"/>
      <c r="D45" s="583"/>
      <c r="E45" s="585"/>
    </row>
    <row r="46" spans="2:5" s="571" customFormat="1" ht="12">
      <c r="B46" s="588" t="s">
        <v>592</v>
      </c>
      <c r="C46" s="587">
        <v>6038019350</v>
      </c>
      <c r="D46" s="588" t="s">
        <v>592</v>
      </c>
      <c r="E46" s="589">
        <v>5646416030</v>
      </c>
    </row>
    <row r="47" spans="2:5" s="571" customFormat="1" ht="12">
      <c r="B47" s="583"/>
      <c r="C47" s="584"/>
      <c r="D47" s="583" t="s">
        <v>593</v>
      </c>
      <c r="E47" s="585">
        <v>391603319</v>
      </c>
    </row>
    <row r="48" spans="2:5" s="571" customFormat="1" ht="12">
      <c r="B48" s="590"/>
      <c r="C48" s="70"/>
      <c r="D48" s="591"/>
      <c r="E48" s="589"/>
    </row>
    <row r="49" spans="2:5" s="571" customFormat="1" ht="12">
      <c r="B49" s="575"/>
      <c r="C49" s="1020" t="s">
        <v>968</v>
      </c>
      <c r="D49" s="1020"/>
      <c r="E49" s="579"/>
    </row>
    <row r="50" spans="2:5" s="571" customFormat="1" ht="12">
      <c r="B50" s="575"/>
      <c r="C50" s="578"/>
      <c r="D50" s="578"/>
      <c r="E50" s="579"/>
    </row>
    <row r="51" spans="2:5" s="571" customFormat="1" ht="12">
      <c r="B51" s="583" t="s">
        <v>567</v>
      </c>
      <c r="C51" s="584">
        <v>705054308</v>
      </c>
      <c r="D51" s="583" t="s">
        <v>568</v>
      </c>
      <c r="E51" s="585">
        <v>33261618</v>
      </c>
    </row>
    <row r="52" spans="2:5" s="571" customFormat="1" ht="12">
      <c r="B52" s="583" t="s">
        <v>569</v>
      </c>
      <c r="C52" s="584">
        <v>2591479000</v>
      </c>
      <c r="D52" s="583" t="s">
        <v>570</v>
      </c>
      <c r="E52" s="585">
        <v>640755658</v>
      </c>
    </row>
    <row r="53" spans="2:5" s="571" customFormat="1" ht="12">
      <c r="B53" s="583" t="s">
        <v>571</v>
      </c>
      <c r="C53" s="584">
        <v>29613221</v>
      </c>
      <c r="D53" s="583" t="s">
        <v>572</v>
      </c>
      <c r="E53" s="585">
        <v>13659850</v>
      </c>
    </row>
    <row r="54" spans="2:5" s="571" customFormat="1" ht="12">
      <c r="B54" s="583" t="s">
        <v>573</v>
      </c>
      <c r="C54" s="584">
        <v>72596680</v>
      </c>
      <c r="D54" s="583" t="s">
        <v>574</v>
      </c>
      <c r="E54" s="585">
        <v>1221730557</v>
      </c>
    </row>
    <row r="55" spans="2:5" s="571" customFormat="1" ht="12">
      <c r="B55" s="583" t="s">
        <v>575</v>
      </c>
      <c r="C55" s="584">
        <v>199782624</v>
      </c>
      <c r="D55" s="583" t="s">
        <v>576</v>
      </c>
      <c r="E55" s="585">
        <v>2757567896</v>
      </c>
    </row>
    <row r="56" spans="2:5" s="571" customFormat="1" ht="12">
      <c r="B56" s="583" t="s">
        <v>577</v>
      </c>
      <c r="C56" s="584">
        <v>1988880910</v>
      </c>
      <c r="D56" s="583" t="s">
        <v>578</v>
      </c>
      <c r="E56" s="585">
        <v>481328065</v>
      </c>
    </row>
    <row r="57" spans="2:5" s="571" customFormat="1" ht="12">
      <c r="B57" s="583" t="s">
        <v>579</v>
      </c>
      <c r="C57" s="584">
        <v>85674416</v>
      </c>
      <c r="D57" s="583" t="s">
        <v>580</v>
      </c>
      <c r="E57" s="585">
        <v>268240304</v>
      </c>
    </row>
    <row r="58" spans="2:5" s="571" customFormat="1" ht="12">
      <c r="B58" s="583" t="s">
        <v>581</v>
      </c>
      <c r="C58" s="584">
        <v>10000</v>
      </c>
      <c r="D58" s="583" t="s">
        <v>582</v>
      </c>
      <c r="E58" s="585">
        <v>1411023490</v>
      </c>
    </row>
    <row r="59" spans="2:5" s="571" customFormat="1" ht="12">
      <c r="B59" s="583" t="s">
        <v>583</v>
      </c>
      <c r="C59" s="584">
        <v>391603319</v>
      </c>
      <c r="D59" s="583" t="s">
        <v>584</v>
      </c>
      <c r="E59" s="585">
        <v>33949250</v>
      </c>
    </row>
    <row r="60" spans="2:5" s="571" customFormat="1" ht="12">
      <c r="B60" s="583" t="s">
        <v>585</v>
      </c>
      <c r="C60" s="584">
        <v>342216007</v>
      </c>
      <c r="D60" s="583" t="s">
        <v>586</v>
      </c>
      <c r="E60" s="585">
        <v>14185209</v>
      </c>
    </row>
    <row r="61" spans="2:5" s="571" customFormat="1" ht="12">
      <c r="B61" s="583" t="s">
        <v>587</v>
      </c>
      <c r="C61" s="584">
        <v>832796000</v>
      </c>
      <c r="D61" s="583" t="s">
        <v>588</v>
      </c>
      <c r="E61" s="585">
        <v>35630453</v>
      </c>
    </row>
    <row r="62" spans="2:5" s="571" customFormat="1" ht="12">
      <c r="B62" s="583"/>
      <c r="C62" s="584"/>
      <c r="D62" s="583" t="s">
        <v>589</v>
      </c>
      <c r="E62" s="585">
        <v>128184546</v>
      </c>
    </row>
    <row r="63" spans="2:5" s="571" customFormat="1" ht="12">
      <c r="B63" s="586"/>
      <c r="C63" s="587"/>
      <c r="D63" s="583" t="s">
        <v>590</v>
      </c>
      <c r="E63" s="585">
        <v>86965363</v>
      </c>
    </row>
    <row r="64" spans="2:5" s="571" customFormat="1" ht="12">
      <c r="B64" s="588"/>
      <c r="C64" s="587"/>
      <c r="D64" s="583" t="s">
        <v>591</v>
      </c>
      <c r="E64" s="585">
        <v>0</v>
      </c>
    </row>
    <row r="65" spans="2:5" s="571" customFormat="1" ht="12">
      <c r="B65" s="583"/>
      <c r="C65" s="584"/>
      <c r="D65" s="583"/>
      <c r="E65" s="585"/>
    </row>
    <row r="66" spans="2:5" s="571" customFormat="1" ht="12">
      <c r="B66" s="588" t="s">
        <v>592</v>
      </c>
      <c r="C66" s="587">
        <v>7239706487</v>
      </c>
      <c r="D66" s="588" t="s">
        <v>592</v>
      </c>
      <c r="E66" s="589">
        <v>7126482261</v>
      </c>
    </row>
    <row r="67" spans="2:5" s="571" customFormat="1" ht="12">
      <c r="B67" s="588"/>
      <c r="C67" s="584"/>
      <c r="D67" s="583" t="s">
        <v>593</v>
      </c>
      <c r="E67" s="585">
        <v>113224225</v>
      </c>
    </row>
    <row r="68" spans="2:5" s="571" customFormat="1" ht="12">
      <c r="B68" s="583"/>
      <c r="C68" s="584"/>
      <c r="D68" s="583"/>
      <c r="E68" s="589"/>
    </row>
    <row r="69" spans="2:5" ht="12.75" thickBot="1">
      <c r="B69" s="593"/>
      <c r="C69" s="74"/>
      <c r="D69" s="594"/>
      <c r="E69" s="595"/>
    </row>
    <row r="70" ht="12">
      <c r="B70" s="571" t="s">
        <v>596</v>
      </c>
    </row>
  </sheetData>
  <mergeCells count="5">
    <mergeCell ref="C49:D49"/>
    <mergeCell ref="C28:D28"/>
    <mergeCell ref="B4:C4"/>
    <mergeCell ref="D4:E4"/>
    <mergeCell ref="C7:D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S42"/>
  <sheetViews>
    <sheetView workbookViewId="0" topLeftCell="A1">
      <selection activeCell="A1" sqref="A1"/>
    </sheetView>
  </sheetViews>
  <sheetFormatPr defaultColWidth="9.00390625" defaultRowHeight="13.5"/>
  <cols>
    <col min="1" max="1" width="2.625" style="546" customWidth="1"/>
    <col min="2" max="2" width="1.625" style="546" customWidth="1"/>
    <col min="3" max="3" width="15.125" style="546" bestFit="1" customWidth="1"/>
    <col min="4" max="4" width="1.625" style="519" customWidth="1"/>
    <col min="5" max="5" width="11.50390625" style="546" bestFit="1" customWidth="1"/>
    <col min="6" max="6" width="11.50390625" style="519" bestFit="1" customWidth="1"/>
    <col min="7" max="7" width="11.25390625" style="519" bestFit="1" customWidth="1"/>
    <col min="8" max="10" width="11.50390625" style="519" bestFit="1" customWidth="1"/>
    <col min="11" max="11" width="1.625" style="519" customWidth="1"/>
    <col min="12" max="12" width="14.875" style="519" customWidth="1"/>
    <col min="13" max="13" width="1.625" style="519" customWidth="1"/>
    <col min="14" max="14" width="11.50390625" style="519" bestFit="1" customWidth="1"/>
    <col min="15" max="17" width="11.125" style="519" customWidth="1"/>
    <col min="18" max="16384" width="10.625" style="519" customWidth="1"/>
  </cols>
  <sheetData>
    <row r="1" s="546" customFormat="1" ht="12"/>
    <row r="2" spans="2:18" s="546" customFormat="1" ht="14.25">
      <c r="B2" s="520" t="s">
        <v>636</v>
      </c>
      <c r="R2" s="546" t="s">
        <v>598</v>
      </c>
    </row>
    <row r="3" spans="2:18" s="546" customFormat="1" ht="12.75" thickBot="1">
      <c r="B3" s="523"/>
      <c r="C3" s="523"/>
      <c r="D3" s="523"/>
      <c r="E3" s="523"/>
      <c r="F3" s="523"/>
      <c r="G3" s="523"/>
      <c r="H3" s="523"/>
      <c r="J3" s="523"/>
      <c r="K3" s="596"/>
      <c r="L3" s="596"/>
      <c r="R3" s="523"/>
    </row>
    <row r="4" spans="2:19" s="546" customFormat="1" ht="18" customHeight="1">
      <c r="B4" s="1022" t="s">
        <v>599</v>
      </c>
      <c r="C4" s="1023"/>
      <c r="D4" s="1024"/>
      <c r="E4" s="1031" t="s">
        <v>594</v>
      </c>
      <c r="F4" s="1031"/>
      <c r="G4" s="1031"/>
      <c r="H4" s="1031" t="s">
        <v>968</v>
      </c>
      <c r="I4" s="1031"/>
      <c r="J4" s="1033"/>
      <c r="K4" s="1022" t="s">
        <v>599</v>
      </c>
      <c r="L4" s="1023"/>
      <c r="M4" s="1024"/>
      <c r="N4" s="1031" t="s">
        <v>594</v>
      </c>
      <c r="O4" s="1031"/>
      <c r="P4" s="1031"/>
      <c r="Q4" s="1031" t="s">
        <v>968</v>
      </c>
      <c r="R4" s="1031"/>
      <c r="S4" s="1031"/>
    </row>
    <row r="5" spans="2:19" s="546" customFormat="1" ht="21" customHeight="1">
      <c r="B5" s="1025"/>
      <c r="C5" s="1026"/>
      <c r="D5" s="1027"/>
      <c r="E5" s="597" t="s">
        <v>1006</v>
      </c>
      <c r="F5" s="597" t="s">
        <v>600</v>
      </c>
      <c r="G5" s="598" t="s">
        <v>960</v>
      </c>
      <c r="H5" s="597" t="s">
        <v>1006</v>
      </c>
      <c r="I5" s="597" t="s">
        <v>600</v>
      </c>
      <c r="J5" s="599" t="s">
        <v>960</v>
      </c>
      <c r="K5" s="1025"/>
      <c r="L5" s="1026"/>
      <c r="M5" s="1027"/>
      <c r="N5" s="597" t="s">
        <v>1006</v>
      </c>
      <c r="O5" s="597" t="s">
        <v>600</v>
      </c>
      <c r="P5" s="598" t="s">
        <v>960</v>
      </c>
      <c r="Q5" s="597" t="s">
        <v>1006</v>
      </c>
      <c r="R5" s="597" t="s">
        <v>600</v>
      </c>
      <c r="S5" s="598" t="s">
        <v>960</v>
      </c>
    </row>
    <row r="6" spans="2:19" s="546" customFormat="1" ht="12">
      <c r="B6" s="600"/>
      <c r="C6" s="535"/>
      <c r="D6" s="601"/>
      <c r="E6" s="602"/>
      <c r="F6" s="602"/>
      <c r="G6" s="602"/>
      <c r="H6" s="602"/>
      <c r="I6" s="602"/>
      <c r="J6" s="602"/>
      <c r="K6" s="603"/>
      <c r="L6" s="603"/>
      <c r="M6" s="601"/>
      <c r="N6" s="602"/>
      <c r="O6" s="602"/>
      <c r="P6" s="602"/>
      <c r="Q6" s="602"/>
      <c r="R6" s="602"/>
      <c r="S6" s="604"/>
    </row>
    <row r="7" spans="2:19" s="605" customFormat="1" ht="11.25">
      <c r="B7" s="606"/>
      <c r="C7" s="607" t="s">
        <v>601</v>
      </c>
      <c r="D7" s="608"/>
      <c r="E7" s="609">
        <f>SUM(E29,E39)</f>
        <v>1518330</v>
      </c>
      <c r="F7" s="609">
        <v>3589886</v>
      </c>
      <c r="G7" s="609">
        <f>SUM(G29,G39)</f>
        <v>5105216</v>
      </c>
      <c r="H7" s="609">
        <f>SUM(H29,H39)</f>
        <v>1848477</v>
      </c>
      <c r="I7" s="609">
        <f>SUM(I29,I39)</f>
        <v>4169880</v>
      </c>
      <c r="J7" s="609">
        <f>SUM(J29,J39)</f>
        <v>6018357</v>
      </c>
      <c r="K7" s="610"/>
      <c r="L7" s="607" t="s">
        <v>602</v>
      </c>
      <c r="M7" s="608"/>
      <c r="N7" s="609">
        <f aca="true" t="shared" si="0" ref="N7:S7">SUM(N29,N39)</f>
        <v>1508300</v>
      </c>
      <c r="O7" s="609">
        <f t="shared" si="0"/>
        <v>3426077</v>
      </c>
      <c r="P7" s="609">
        <f t="shared" si="0"/>
        <v>4934377</v>
      </c>
      <c r="Q7" s="609">
        <f t="shared" si="0"/>
        <v>1839254</v>
      </c>
      <c r="R7" s="609">
        <f t="shared" si="0"/>
        <v>3983859</v>
      </c>
      <c r="S7" s="611">
        <f t="shared" si="0"/>
        <v>5823113</v>
      </c>
    </row>
    <row r="8" spans="2:19" s="605" customFormat="1" ht="12" customHeight="1">
      <c r="B8" s="606"/>
      <c r="C8" s="607"/>
      <c r="D8" s="608"/>
      <c r="E8" s="609"/>
      <c r="F8" s="609"/>
      <c r="G8" s="609"/>
      <c r="H8" s="609"/>
      <c r="I8" s="609"/>
      <c r="J8" s="609"/>
      <c r="K8" s="610"/>
      <c r="L8" s="610"/>
      <c r="M8" s="608"/>
      <c r="N8" s="609"/>
      <c r="O8" s="609"/>
      <c r="P8" s="609"/>
      <c r="Q8" s="609"/>
      <c r="R8" s="609"/>
      <c r="S8" s="611"/>
    </row>
    <row r="9" spans="2:19" s="605" customFormat="1" ht="11.25">
      <c r="B9" s="606"/>
      <c r="C9" s="607"/>
      <c r="D9" s="610"/>
      <c r="E9" s="609"/>
      <c r="F9" s="609"/>
      <c r="G9" s="609"/>
      <c r="H9" s="609"/>
      <c r="I9" s="609"/>
      <c r="J9" s="609"/>
      <c r="K9" s="610"/>
      <c r="L9" s="610"/>
      <c r="M9" s="610"/>
      <c r="N9" s="609"/>
      <c r="O9" s="609"/>
      <c r="P9" s="609"/>
      <c r="Q9" s="609"/>
      <c r="R9" s="609"/>
      <c r="S9" s="611"/>
    </row>
    <row r="10" spans="2:19" s="546" customFormat="1" ht="12">
      <c r="B10" s="600"/>
      <c r="C10" s="535"/>
      <c r="D10" s="535"/>
      <c r="E10" s="70"/>
      <c r="F10" s="1032" t="s">
        <v>603</v>
      </c>
      <c r="G10" s="1032"/>
      <c r="H10" s="1032"/>
      <c r="I10" s="70"/>
      <c r="J10" s="70"/>
      <c r="K10" s="535"/>
      <c r="L10" s="535"/>
      <c r="M10" s="535"/>
      <c r="N10" s="70"/>
      <c r="O10" s="1032" t="s">
        <v>603</v>
      </c>
      <c r="P10" s="1032"/>
      <c r="Q10" s="1032"/>
      <c r="R10" s="70"/>
      <c r="S10" s="71"/>
    </row>
    <row r="11" spans="2:19" s="546" customFormat="1" ht="12">
      <c r="B11" s="600"/>
      <c r="C11" s="535"/>
      <c r="D11" s="535"/>
      <c r="E11" s="70"/>
      <c r="F11" s="70"/>
      <c r="G11" s="70"/>
      <c r="H11" s="70"/>
      <c r="I11" s="70"/>
      <c r="J11" s="70"/>
      <c r="K11" s="535"/>
      <c r="L11" s="535"/>
      <c r="M11" s="535"/>
      <c r="N11" s="70"/>
      <c r="O11" s="70"/>
      <c r="P11" s="70"/>
      <c r="Q11" s="70"/>
      <c r="R11" s="70"/>
      <c r="S11" s="71"/>
    </row>
    <row r="12" spans="2:19" s="546" customFormat="1" ht="12">
      <c r="B12" s="612"/>
      <c r="C12" s="613" t="s">
        <v>604</v>
      </c>
      <c r="D12" s="614"/>
      <c r="E12" s="542">
        <v>539937</v>
      </c>
      <c r="F12" s="70">
        <v>1189942</v>
      </c>
      <c r="G12" s="70">
        <f>SUM(E12:F12)</f>
        <v>1729879</v>
      </c>
      <c r="H12" s="70">
        <v>629156</v>
      </c>
      <c r="I12" s="70">
        <v>1538084</v>
      </c>
      <c r="J12" s="70">
        <f>SUM(H12:I12)</f>
        <v>2167240</v>
      </c>
      <c r="K12" s="525"/>
      <c r="L12" s="613" t="s">
        <v>605</v>
      </c>
      <c r="M12" s="614"/>
      <c r="N12" s="70">
        <v>27679</v>
      </c>
      <c r="O12" s="70">
        <v>56502</v>
      </c>
      <c r="P12" s="70">
        <f>SUM(N12:O12)</f>
        <v>84181</v>
      </c>
      <c r="Q12" s="70">
        <v>34688</v>
      </c>
      <c r="R12" s="70">
        <v>72332</v>
      </c>
      <c r="S12" s="71">
        <f>SUM(Q12:R12)</f>
        <v>107020</v>
      </c>
    </row>
    <row r="13" spans="2:19" s="546" customFormat="1" ht="12">
      <c r="B13" s="612"/>
      <c r="C13" s="613" t="s">
        <v>606</v>
      </c>
      <c r="D13" s="614"/>
      <c r="E13" s="542">
        <v>166179</v>
      </c>
      <c r="F13" s="70">
        <v>653618</v>
      </c>
      <c r="G13" s="70">
        <f>SUM(E13:F13)</f>
        <v>819797</v>
      </c>
      <c r="H13" s="70">
        <v>180560</v>
      </c>
      <c r="I13" s="70">
        <v>844174</v>
      </c>
      <c r="J13" s="70">
        <f>SUM(H13:I13)</f>
        <v>1024734</v>
      </c>
      <c r="K13" s="525"/>
      <c r="L13" s="613" t="s">
        <v>607</v>
      </c>
      <c r="M13" s="614"/>
      <c r="N13" s="70">
        <v>253565</v>
      </c>
      <c r="O13" s="70">
        <v>652898</v>
      </c>
      <c r="P13" s="70">
        <v>856463</v>
      </c>
      <c r="Q13" s="70">
        <v>238462</v>
      </c>
      <c r="R13" s="70">
        <v>815114</v>
      </c>
      <c r="S13" s="71">
        <f>SUM(Q13:R13)</f>
        <v>1053576</v>
      </c>
    </row>
    <row r="14" spans="2:19" s="546" customFormat="1" ht="12">
      <c r="B14" s="612"/>
      <c r="C14" s="613" t="s">
        <v>608</v>
      </c>
      <c r="D14" s="614"/>
      <c r="E14" s="542">
        <v>8394</v>
      </c>
      <c r="F14" s="70">
        <v>75786</v>
      </c>
      <c r="G14" s="70">
        <f>SUM(E14:F14)</f>
        <v>84180</v>
      </c>
      <c r="H14" s="70">
        <v>19469</v>
      </c>
      <c r="I14" s="70">
        <v>80245</v>
      </c>
      <c r="J14" s="70">
        <f>SUM(H14:I14)</f>
        <v>99714</v>
      </c>
      <c r="K14" s="525"/>
      <c r="L14" s="613" t="s">
        <v>609</v>
      </c>
      <c r="M14" s="614"/>
      <c r="N14" s="70">
        <v>154959</v>
      </c>
      <c r="O14" s="70">
        <v>210563</v>
      </c>
      <c r="P14" s="70">
        <v>365522</v>
      </c>
      <c r="Q14" s="70">
        <v>183604</v>
      </c>
      <c r="R14" s="70">
        <v>215920</v>
      </c>
      <c r="S14" s="71">
        <f>SUM(Q14:R14)</f>
        <v>399524</v>
      </c>
    </row>
    <row r="15" spans="2:19" s="546" customFormat="1" ht="12">
      <c r="B15" s="612"/>
      <c r="C15" s="613" t="s">
        <v>610</v>
      </c>
      <c r="D15" s="614"/>
      <c r="E15" s="542">
        <v>2789</v>
      </c>
      <c r="F15" s="70">
        <v>9677</v>
      </c>
      <c r="G15" s="70">
        <f>SUM(E15:F15)</f>
        <v>12466</v>
      </c>
      <c r="H15" s="70">
        <v>6901</v>
      </c>
      <c r="I15" s="70">
        <v>6851</v>
      </c>
      <c r="J15" s="70">
        <f>SUM(H15:I15)</f>
        <v>13752</v>
      </c>
      <c r="K15" s="525"/>
      <c r="L15" s="613" t="s">
        <v>574</v>
      </c>
      <c r="M15" s="614"/>
      <c r="N15" s="70">
        <v>107572</v>
      </c>
      <c r="O15" s="70">
        <v>183131</v>
      </c>
      <c r="P15" s="70">
        <v>290703</v>
      </c>
      <c r="Q15" s="70">
        <v>111006</v>
      </c>
      <c r="R15" s="70">
        <v>232620</v>
      </c>
      <c r="S15" s="71">
        <f>SUM(Q15:R15)</f>
        <v>343626</v>
      </c>
    </row>
    <row r="16" spans="2:19" s="546" customFormat="1" ht="12">
      <c r="B16" s="612"/>
      <c r="C16" s="613" t="s">
        <v>611</v>
      </c>
      <c r="D16" s="614"/>
      <c r="E16" s="542">
        <v>25398</v>
      </c>
      <c r="F16" s="70">
        <v>25615</v>
      </c>
      <c r="G16" s="70">
        <f>SUM(E16:F16)</f>
        <v>51013</v>
      </c>
      <c r="H16" s="70">
        <v>40375</v>
      </c>
      <c r="I16" s="70">
        <v>35267</v>
      </c>
      <c r="J16" s="70">
        <f>SUM(H16:I16)</f>
        <v>75642</v>
      </c>
      <c r="K16" s="525"/>
      <c r="L16" s="613" t="s">
        <v>612</v>
      </c>
      <c r="M16" s="614"/>
      <c r="N16" s="70">
        <v>200654</v>
      </c>
      <c r="O16" s="70">
        <v>847930</v>
      </c>
      <c r="P16" s="70">
        <v>1048584</v>
      </c>
      <c r="Q16" s="70">
        <v>251017</v>
      </c>
      <c r="R16" s="70">
        <v>995675</v>
      </c>
      <c r="S16" s="71">
        <f>SUM(Q16:R16)</f>
        <v>1246692</v>
      </c>
    </row>
    <row r="17" spans="2:19" s="546" customFormat="1" ht="12">
      <c r="B17" s="612"/>
      <c r="C17" s="613"/>
      <c r="D17" s="614"/>
      <c r="E17" s="542"/>
      <c r="F17" s="70"/>
      <c r="G17" s="70"/>
      <c r="H17" s="70"/>
      <c r="I17" s="70"/>
      <c r="J17" s="70"/>
      <c r="K17" s="525"/>
      <c r="L17" s="613" t="s">
        <v>613</v>
      </c>
      <c r="M17" s="614"/>
      <c r="N17" s="70"/>
      <c r="O17" s="70"/>
      <c r="P17" s="70"/>
      <c r="Q17" s="70"/>
      <c r="R17" s="70"/>
      <c r="S17" s="71"/>
    </row>
    <row r="18" spans="2:19" s="546" customFormat="1" ht="13.5" customHeight="1">
      <c r="B18" s="612"/>
      <c r="C18" s="613" t="s">
        <v>614</v>
      </c>
      <c r="D18" s="614"/>
      <c r="E18" s="542">
        <v>166849</v>
      </c>
      <c r="F18" s="70">
        <v>241303</v>
      </c>
      <c r="G18" s="70">
        <f>SUM(E18:F18)</f>
        <v>408152</v>
      </c>
      <c r="H18" s="70">
        <v>189342</v>
      </c>
      <c r="I18" s="70">
        <v>164361</v>
      </c>
      <c r="J18" s="70">
        <f>SUM(H18:I18)</f>
        <v>353703</v>
      </c>
      <c r="K18" s="525"/>
      <c r="L18" s="613" t="s">
        <v>615</v>
      </c>
      <c r="M18" s="614"/>
      <c r="N18" s="70">
        <v>244277</v>
      </c>
      <c r="O18" s="70">
        <v>176228</v>
      </c>
      <c r="P18" s="70">
        <f>SUM(N18:O18)</f>
        <v>420505</v>
      </c>
      <c r="Q18" s="70">
        <v>282636</v>
      </c>
      <c r="R18" s="70">
        <v>88034</v>
      </c>
      <c r="S18" s="71">
        <f>SUM(Q18:R18)</f>
        <v>370670</v>
      </c>
    </row>
    <row r="19" spans="2:19" s="546" customFormat="1" ht="12">
      <c r="B19" s="612"/>
      <c r="C19" s="613" t="s">
        <v>616</v>
      </c>
      <c r="D19" s="614"/>
      <c r="E19" s="542">
        <v>53957</v>
      </c>
      <c r="F19" s="70">
        <v>318186</v>
      </c>
      <c r="G19" s="70">
        <f>SUM(E19:F19)</f>
        <v>372143</v>
      </c>
      <c r="H19" s="70">
        <v>30002</v>
      </c>
      <c r="I19" s="70">
        <v>235087</v>
      </c>
      <c r="J19" s="70">
        <f>SUM(H19:I19)</f>
        <v>265089</v>
      </c>
      <c r="K19" s="525"/>
      <c r="L19" s="613" t="s">
        <v>617</v>
      </c>
      <c r="M19" s="614"/>
      <c r="N19" s="70">
        <v>30899</v>
      </c>
      <c r="O19" s="70">
        <v>61925</v>
      </c>
      <c r="P19" s="70">
        <f>SUM(N19:O19)</f>
        <v>92824</v>
      </c>
      <c r="Q19" s="70">
        <v>38800</v>
      </c>
      <c r="R19" s="70">
        <v>87916</v>
      </c>
      <c r="S19" s="71">
        <f>SUM(Q19:R19)</f>
        <v>126716</v>
      </c>
    </row>
    <row r="20" spans="2:19" s="546" customFormat="1" ht="12">
      <c r="B20" s="612"/>
      <c r="C20" s="613" t="s">
        <v>579</v>
      </c>
      <c r="D20" s="614"/>
      <c r="E20" s="542">
        <v>4950</v>
      </c>
      <c r="F20" s="70">
        <v>79784</v>
      </c>
      <c r="G20" s="70">
        <f>SUM(E20:F20)</f>
        <v>84734</v>
      </c>
      <c r="H20" s="70">
        <v>7031</v>
      </c>
      <c r="I20" s="70">
        <v>115985</v>
      </c>
      <c r="J20" s="70">
        <f>SUM(H20:I20)</f>
        <v>123016</v>
      </c>
      <c r="K20" s="525"/>
      <c r="L20" s="613" t="s">
        <v>582</v>
      </c>
      <c r="M20" s="614"/>
      <c r="N20" s="70">
        <v>38601</v>
      </c>
      <c r="O20" s="70">
        <v>233455</v>
      </c>
      <c r="P20" s="70">
        <v>272506</v>
      </c>
      <c r="Q20" s="70">
        <v>38685</v>
      </c>
      <c r="R20" s="70">
        <v>294941</v>
      </c>
      <c r="S20" s="71">
        <f>SUM(Q20:R20)</f>
        <v>333626</v>
      </c>
    </row>
    <row r="21" spans="2:19" s="546" customFormat="1" ht="12">
      <c r="B21" s="612"/>
      <c r="C21" s="613" t="s">
        <v>618</v>
      </c>
      <c r="D21" s="614"/>
      <c r="E21" s="542">
        <v>444</v>
      </c>
      <c r="F21" s="70">
        <v>20382</v>
      </c>
      <c r="G21" s="70">
        <f>SUM(E21:F21)</f>
        <v>20826</v>
      </c>
      <c r="H21" s="70">
        <v>11681</v>
      </c>
      <c r="I21" s="70">
        <v>29847</v>
      </c>
      <c r="J21" s="70">
        <f>SUM(H21:I21)</f>
        <v>41528</v>
      </c>
      <c r="K21" s="525"/>
      <c r="L21" s="613" t="s">
        <v>584</v>
      </c>
      <c r="M21" s="614"/>
      <c r="N21" s="70">
        <v>22301</v>
      </c>
      <c r="O21" s="70">
        <v>52566</v>
      </c>
      <c r="P21" s="70">
        <v>74367</v>
      </c>
      <c r="Q21" s="70">
        <v>24424</v>
      </c>
      <c r="R21" s="70">
        <v>68443</v>
      </c>
      <c r="S21" s="71">
        <f>SUM(Q21:R21)</f>
        <v>92867</v>
      </c>
    </row>
    <row r="22" spans="2:19" s="546" customFormat="1" ht="12">
      <c r="B22" s="612"/>
      <c r="C22" s="613" t="s">
        <v>619</v>
      </c>
      <c r="D22" s="614"/>
      <c r="E22" s="542">
        <v>3494</v>
      </c>
      <c r="F22" s="70">
        <v>164238</v>
      </c>
      <c r="G22" s="70">
        <f>SUM(E22:F22)</f>
        <v>167732</v>
      </c>
      <c r="H22" s="70">
        <v>5649</v>
      </c>
      <c r="I22" s="70">
        <v>147907</v>
      </c>
      <c r="J22" s="70">
        <f>SUM(H22:I22)</f>
        <v>153556</v>
      </c>
      <c r="K22" s="525"/>
      <c r="L22" s="613" t="s">
        <v>620</v>
      </c>
      <c r="M22" s="614"/>
      <c r="N22" s="70">
        <v>1687</v>
      </c>
      <c r="O22" s="70">
        <v>8001</v>
      </c>
      <c r="P22" s="70">
        <f>SUM(N22:O22)</f>
        <v>9688</v>
      </c>
      <c r="Q22" s="70">
        <v>2115</v>
      </c>
      <c r="R22" s="70">
        <v>11204</v>
      </c>
      <c r="S22" s="71">
        <f>SUM(Q22:R22)</f>
        <v>13319</v>
      </c>
    </row>
    <row r="23" spans="2:19" ht="12">
      <c r="B23" s="612"/>
      <c r="C23" s="613"/>
      <c r="D23" s="615"/>
      <c r="E23" s="542"/>
      <c r="F23" s="70"/>
      <c r="G23" s="70"/>
      <c r="H23" s="70"/>
      <c r="I23" s="70"/>
      <c r="J23" s="70"/>
      <c r="K23" s="525"/>
      <c r="L23" s="613"/>
      <c r="M23" s="615"/>
      <c r="N23" s="70"/>
      <c r="O23" s="70"/>
      <c r="P23" s="70"/>
      <c r="Q23" s="70"/>
      <c r="R23" s="70"/>
      <c r="S23" s="71"/>
    </row>
    <row r="24" spans="2:19" ht="12">
      <c r="B24" s="612"/>
      <c r="C24" s="613" t="s">
        <v>621</v>
      </c>
      <c r="D24" s="615"/>
      <c r="E24" s="542">
        <v>38468</v>
      </c>
      <c r="F24" s="70">
        <v>61264</v>
      </c>
      <c r="G24" s="70">
        <f>SUM(E24:F24)</f>
        <v>99732</v>
      </c>
      <c r="H24" s="70">
        <v>76508</v>
      </c>
      <c r="I24" s="70">
        <v>85786</v>
      </c>
      <c r="J24" s="70">
        <f>SUM(H24:I24)</f>
        <v>162294</v>
      </c>
      <c r="K24" s="525"/>
      <c r="L24" s="613" t="s">
        <v>588</v>
      </c>
      <c r="M24" s="615"/>
      <c r="N24" s="70">
        <v>4529</v>
      </c>
      <c r="O24" s="70">
        <v>18981</v>
      </c>
      <c r="P24" s="70">
        <f>SUM(N24:O24)</f>
        <v>23510</v>
      </c>
      <c r="Q24" s="70">
        <v>6513</v>
      </c>
      <c r="R24" s="70">
        <v>22610</v>
      </c>
      <c r="S24" s="71">
        <f>SUM(Q24:R24)</f>
        <v>29123</v>
      </c>
    </row>
    <row r="25" spans="2:19" ht="12">
      <c r="B25" s="612"/>
      <c r="C25" s="613" t="s">
        <v>622</v>
      </c>
      <c r="D25" s="615"/>
      <c r="E25" s="542">
        <v>76050</v>
      </c>
      <c r="F25" s="70">
        <v>131576</v>
      </c>
      <c r="G25" s="70">
        <f>SUM(E25:F25)</f>
        <v>207626</v>
      </c>
      <c r="H25" s="70">
        <v>75280</v>
      </c>
      <c r="I25" s="70">
        <v>163261</v>
      </c>
      <c r="J25" s="70">
        <f>SUM(H25:I25)</f>
        <v>238541</v>
      </c>
      <c r="K25" s="525"/>
      <c r="L25" s="613" t="s">
        <v>623</v>
      </c>
      <c r="M25" s="615"/>
      <c r="N25" s="70">
        <v>25590</v>
      </c>
      <c r="O25" s="70">
        <v>28222</v>
      </c>
      <c r="P25" s="70">
        <f>SUM(N25:O25)</f>
        <v>53812</v>
      </c>
      <c r="Q25" s="70">
        <v>32345</v>
      </c>
      <c r="R25" s="70">
        <v>42607</v>
      </c>
      <c r="S25" s="71">
        <v>77952</v>
      </c>
    </row>
    <row r="26" spans="2:19" ht="12">
      <c r="B26" s="612"/>
      <c r="C26" s="616" t="s">
        <v>624</v>
      </c>
      <c r="D26" s="615"/>
      <c r="E26" s="542">
        <v>65430</v>
      </c>
      <c r="F26" s="70">
        <v>21971</v>
      </c>
      <c r="G26" s="70">
        <f>SUM(E26:F26)</f>
        <v>87401</v>
      </c>
      <c r="H26" s="70">
        <v>65617</v>
      </c>
      <c r="I26" s="70">
        <v>33216</v>
      </c>
      <c r="J26" s="70">
        <f>SUM(H26:I26)</f>
        <v>98833</v>
      </c>
      <c r="K26" s="525"/>
      <c r="L26" s="613" t="s">
        <v>625</v>
      </c>
      <c r="M26" s="615"/>
      <c r="N26" s="70">
        <v>52553</v>
      </c>
      <c r="O26" s="70">
        <v>323290</v>
      </c>
      <c r="P26" s="70">
        <f>SUM(N26:O26)</f>
        <v>375843</v>
      </c>
      <c r="Q26" s="70">
        <v>31726</v>
      </c>
      <c r="R26" s="70">
        <v>343404</v>
      </c>
      <c r="S26" s="71">
        <f>SUM(Q26:R26)</f>
        <v>375130</v>
      </c>
    </row>
    <row r="27" spans="2:19" ht="12">
      <c r="B27" s="612"/>
      <c r="C27" s="617" t="s">
        <v>626</v>
      </c>
      <c r="E27" s="612"/>
      <c r="F27" s="522"/>
      <c r="G27" s="522"/>
      <c r="H27" s="525"/>
      <c r="L27" s="613" t="s">
        <v>627</v>
      </c>
      <c r="M27" s="618"/>
      <c r="N27" s="70">
        <v>36490</v>
      </c>
      <c r="O27" s="70">
        <v>2900</v>
      </c>
      <c r="P27" s="70">
        <f>SUM(N27:O27)</f>
        <v>39390</v>
      </c>
      <c r="Q27" s="70">
        <v>50606</v>
      </c>
      <c r="R27" s="70">
        <v>22799</v>
      </c>
      <c r="S27" s="71">
        <f>SUM(Q27:R27)</f>
        <v>73405</v>
      </c>
    </row>
    <row r="28" spans="1:19" s="620" customFormat="1" ht="12">
      <c r="A28" s="605"/>
      <c r="B28" s="619"/>
      <c r="C28" s="616"/>
      <c r="D28" s="615"/>
      <c r="E28" s="542"/>
      <c r="F28" s="70"/>
      <c r="G28" s="70"/>
      <c r="K28" s="621"/>
      <c r="L28" s="621"/>
      <c r="M28" s="622"/>
      <c r="N28" s="621"/>
      <c r="O28" s="621"/>
      <c r="P28" s="621"/>
      <c r="Q28" s="621"/>
      <c r="R28" s="621"/>
      <c r="S28" s="622"/>
    </row>
    <row r="29" spans="2:19" ht="12">
      <c r="B29" s="612"/>
      <c r="C29" s="610" t="s">
        <v>960</v>
      </c>
      <c r="D29" s="622"/>
      <c r="E29" s="623">
        <f aca="true" t="shared" si="1" ref="E29:J29">SUM(E12:E26)</f>
        <v>1152339</v>
      </c>
      <c r="F29" s="609">
        <f t="shared" si="1"/>
        <v>2993342</v>
      </c>
      <c r="G29" s="609">
        <f t="shared" si="1"/>
        <v>4145681</v>
      </c>
      <c r="H29" s="609">
        <f t="shared" si="1"/>
        <v>1337571</v>
      </c>
      <c r="I29" s="609">
        <f t="shared" si="1"/>
        <v>3480071</v>
      </c>
      <c r="J29" s="609">
        <f t="shared" si="1"/>
        <v>4817642</v>
      </c>
      <c r="K29" s="525"/>
      <c r="L29" s="610" t="s">
        <v>960</v>
      </c>
      <c r="M29" s="522"/>
      <c r="N29" s="623">
        <v>1151356</v>
      </c>
      <c r="O29" s="623">
        <f>SUM(O12:O27)</f>
        <v>2856592</v>
      </c>
      <c r="P29" s="623">
        <v>4007948</v>
      </c>
      <c r="Q29" s="609">
        <f>SUM(Q12:Q27)</f>
        <v>1326627</v>
      </c>
      <c r="R29" s="609">
        <v>3316619</v>
      </c>
      <c r="S29" s="611">
        <v>4643246</v>
      </c>
    </row>
    <row r="30" spans="2:19" ht="12">
      <c r="B30" s="1028"/>
      <c r="C30" s="1029"/>
      <c r="D30" s="1030"/>
      <c r="F30" s="522"/>
      <c r="G30" s="522"/>
      <c r="H30" s="522"/>
      <c r="J30" s="522"/>
      <c r="K30" s="522"/>
      <c r="L30" s="522"/>
      <c r="M30" s="522"/>
      <c r="N30" s="522"/>
      <c r="O30" s="522"/>
      <c r="P30" s="522"/>
      <c r="Q30" s="522"/>
      <c r="R30" s="522"/>
      <c r="S30" s="615"/>
    </row>
    <row r="31" spans="2:19" ht="12">
      <c r="B31" s="624"/>
      <c r="C31" s="613" t="s">
        <v>628</v>
      </c>
      <c r="D31" s="283"/>
      <c r="E31" s="70">
        <v>983</v>
      </c>
      <c r="F31" s="70">
        <v>136750</v>
      </c>
      <c r="G31" s="70">
        <f>SUM(E31:F31)</f>
        <v>137733</v>
      </c>
      <c r="H31" s="70">
        <v>10944</v>
      </c>
      <c r="I31" s="70">
        <v>163452</v>
      </c>
      <c r="J31" s="70">
        <f>SUM(H31:I31)</f>
        <v>174396</v>
      </c>
      <c r="K31" s="613"/>
      <c r="L31" s="613"/>
      <c r="M31" s="283"/>
      <c r="N31" s="70"/>
      <c r="O31" s="70"/>
      <c r="P31" s="70"/>
      <c r="Q31" s="70"/>
      <c r="R31" s="70"/>
      <c r="S31" s="71"/>
    </row>
    <row r="32" spans="2:19" ht="13.5" customHeight="1">
      <c r="B32" s="624"/>
      <c r="C32" s="613"/>
      <c r="D32" s="283"/>
      <c r="E32" s="70"/>
      <c r="F32" s="1032" t="s">
        <v>629</v>
      </c>
      <c r="G32" s="1032"/>
      <c r="H32" s="1032"/>
      <c r="I32" s="70"/>
      <c r="J32" s="70"/>
      <c r="K32" s="613"/>
      <c r="L32" s="613"/>
      <c r="M32" s="283"/>
      <c r="N32" s="70"/>
      <c r="O32" s="1032" t="s">
        <v>629</v>
      </c>
      <c r="P32" s="1032"/>
      <c r="Q32" s="1032"/>
      <c r="R32" s="70"/>
      <c r="S32" s="71"/>
    </row>
    <row r="33" spans="2:19" ht="12" customHeight="1">
      <c r="B33" s="624"/>
      <c r="C33" s="613"/>
      <c r="D33" s="283"/>
      <c r="E33" s="70"/>
      <c r="F33" s="70"/>
      <c r="G33" s="70"/>
      <c r="H33" s="70"/>
      <c r="I33" s="70"/>
      <c r="J33" s="70"/>
      <c r="K33" s="613"/>
      <c r="L33" s="613"/>
      <c r="M33" s="283"/>
      <c r="N33" s="70"/>
      <c r="O33" s="70"/>
      <c r="P33" s="70"/>
      <c r="Q33" s="70"/>
      <c r="R33" s="70"/>
      <c r="S33" s="71"/>
    </row>
    <row r="34" spans="2:19" ht="12">
      <c r="B34" s="624"/>
      <c r="C34" s="613" t="s">
        <v>630</v>
      </c>
      <c r="D34" s="282"/>
      <c r="E34" s="542">
        <v>76781</v>
      </c>
      <c r="F34" s="70">
        <v>47353</v>
      </c>
      <c r="G34" s="70">
        <f>SUM(E34:F34)</f>
        <v>124134</v>
      </c>
      <c r="H34" s="70">
        <v>124336</v>
      </c>
      <c r="I34" s="70">
        <v>55328</v>
      </c>
      <c r="J34" s="70">
        <f>SUM(H34:I34)</f>
        <v>179664</v>
      </c>
      <c r="K34" s="613"/>
      <c r="L34" s="613" t="s">
        <v>630</v>
      </c>
      <c r="M34" s="282"/>
      <c r="N34" s="70">
        <v>74061</v>
      </c>
      <c r="O34" s="70">
        <v>45910</v>
      </c>
      <c r="P34" s="70">
        <f>SUM(N34:O34)</f>
        <v>119971</v>
      </c>
      <c r="Q34" s="70">
        <v>118341</v>
      </c>
      <c r="R34" s="70">
        <v>51743</v>
      </c>
      <c r="S34" s="71">
        <f>SUM(Q34:R34)</f>
        <v>170084</v>
      </c>
    </row>
    <row r="35" spans="2:19" ht="12">
      <c r="B35" s="624"/>
      <c r="C35" s="613" t="s">
        <v>631</v>
      </c>
      <c r="D35" s="282"/>
      <c r="E35" s="542">
        <v>182068</v>
      </c>
      <c r="F35" s="70">
        <v>5224</v>
      </c>
      <c r="G35" s="70">
        <f>SUM(E35:F35)</f>
        <v>187292</v>
      </c>
      <c r="H35" s="70">
        <v>251336</v>
      </c>
      <c r="I35" s="70">
        <v>32822</v>
      </c>
      <c r="J35" s="70">
        <f>SUM(H35:I35)</f>
        <v>284158</v>
      </c>
      <c r="K35" s="613"/>
      <c r="L35" s="613" t="s">
        <v>631</v>
      </c>
      <c r="M35" s="282"/>
      <c r="N35" s="70">
        <v>183723</v>
      </c>
      <c r="O35" s="70">
        <v>6217</v>
      </c>
      <c r="P35" s="70">
        <f>SUM(N35:O35)</f>
        <v>189940</v>
      </c>
      <c r="Q35" s="70">
        <v>260282</v>
      </c>
      <c r="R35" s="70">
        <v>32508</v>
      </c>
      <c r="S35" s="71">
        <f>SUM(Q35:R35)</f>
        <v>292790</v>
      </c>
    </row>
    <row r="36" spans="2:19" ht="12">
      <c r="B36" s="624"/>
      <c r="C36" s="613" t="s">
        <v>632</v>
      </c>
      <c r="D36" s="282"/>
      <c r="E36" s="542">
        <v>9873</v>
      </c>
      <c r="F36" s="70">
        <v>8694</v>
      </c>
      <c r="G36" s="70">
        <f>SUM(E36:F36)</f>
        <v>18567</v>
      </c>
      <c r="H36" s="70">
        <v>6449</v>
      </c>
      <c r="I36" s="70">
        <v>3700</v>
      </c>
      <c r="J36" s="70">
        <f>SUM(H36:I36)</f>
        <v>10149</v>
      </c>
      <c r="K36" s="613"/>
      <c r="L36" s="613" t="s">
        <v>632</v>
      </c>
      <c r="M36" s="282"/>
      <c r="N36" s="70">
        <v>8956</v>
      </c>
      <c r="O36" s="70">
        <v>8645</v>
      </c>
      <c r="P36" s="70">
        <f>SUM(N36:O36)</f>
        <v>17601</v>
      </c>
      <c r="Q36" s="70">
        <v>5146</v>
      </c>
      <c r="R36" s="70">
        <v>3360</v>
      </c>
      <c r="S36" s="71">
        <f>SUM(Q36:R36)</f>
        <v>8506</v>
      </c>
    </row>
    <row r="37" spans="2:19" ht="12">
      <c r="B37" s="612"/>
      <c r="C37" s="613" t="s">
        <v>633</v>
      </c>
      <c r="D37" s="618"/>
      <c r="E37" s="542">
        <v>97269</v>
      </c>
      <c r="F37" s="70">
        <v>532273</v>
      </c>
      <c r="G37" s="70">
        <f>SUM(E37:F37)</f>
        <v>629542</v>
      </c>
      <c r="H37" s="70">
        <v>128785</v>
      </c>
      <c r="I37" s="70">
        <v>597959</v>
      </c>
      <c r="J37" s="70">
        <f>SUM(H37:I37)</f>
        <v>726744</v>
      </c>
      <c r="L37" s="613" t="s">
        <v>633</v>
      </c>
      <c r="M37" s="618"/>
      <c r="N37" s="70">
        <v>90204</v>
      </c>
      <c r="O37" s="70">
        <v>508713</v>
      </c>
      <c r="P37" s="70">
        <f>SUM(N37:O37)</f>
        <v>598917</v>
      </c>
      <c r="Q37" s="70">
        <v>128858</v>
      </c>
      <c r="R37" s="70">
        <v>579629</v>
      </c>
      <c r="S37" s="71">
        <f>SUM(Q37:R37)</f>
        <v>708487</v>
      </c>
    </row>
    <row r="38" spans="2:19" ht="12">
      <c r="B38" s="612"/>
      <c r="C38" s="525"/>
      <c r="D38" s="615"/>
      <c r="E38" s="542"/>
      <c r="F38" s="70"/>
      <c r="G38" s="70"/>
      <c r="H38" s="70"/>
      <c r="I38" s="70"/>
      <c r="J38" s="70"/>
      <c r="K38" s="525"/>
      <c r="L38" s="525"/>
      <c r="M38" s="615"/>
      <c r="N38" s="70"/>
      <c r="O38" s="70"/>
      <c r="P38" s="70"/>
      <c r="Q38" s="70"/>
      <c r="R38" s="70"/>
      <c r="S38" s="71"/>
    </row>
    <row r="39" spans="1:19" s="620" customFormat="1" ht="11.25">
      <c r="A39" s="605"/>
      <c r="B39" s="619"/>
      <c r="C39" s="610" t="s">
        <v>960</v>
      </c>
      <c r="D39" s="622"/>
      <c r="E39" s="623">
        <f aca="true" t="shared" si="2" ref="E39:J39">SUM(E34:E38)</f>
        <v>365991</v>
      </c>
      <c r="F39" s="609">
        <f t="shared" si="2"/>
        <v>593544</v>
      </c>
      <c r="G39" s="609">
        <f t="shared" si="2"/>
        <v>959535</v>
      </c>
      <c r="H39" s="609">
        <f t="shared" si="2"/>
        <v>510906</v>
      </c>
      <c r="I39" s="609">
        <f t="shared" si="2"/>
        <v>689809</v>
      </c>
      <c r="J39" s="609">
        <f t="shared" si="2"/>
        <v>1200715</v>
      </c>
      <c r="K39" s="625"/>
      <c r="L39" s="610" t="s">
        <v>960</v>
      </c>
      <c r="M39" s="622"/>
      <c r="N39" s="623">
        <f aca="true" t="shared" si="3" ref="N39:S39">SUM(N34:N38)</f>
        <v>356944</v>
      </c>
      <c r="O39" s="609">
        <f t="shared" si="3"/>
        <v>569485</v>
      </c>
      <c r="P39" s="609">
        <f t="shared" si="3"/>
        <v>926429</v>
      </c>
      <c r="Q39" s="609">
        <f t="shared" si="3"/>
        <v>512627</v>
      </c>
      <c r="R39" s="609">
        <f t="shared" si="3"/>
        <v>667240</v>
      </c>
      <c r="S39" s="611">
        <f t="shared" si="3"/>
        <v>1179867</v>
      </c>
    </row>
    <row r="40" spans="2:19" ht="12">
      <c r="B40" s="612"/>
      <c r="C40" s="613" t="s">
        <v>634</v>
      </c>
      <c r="D40" s="615"/>
      <c r="E40" s="542">
        <v>9047</v>
      </c>
      <c r="F40" s="70">
        <v>24059</v>
      </c>
      <c r="G40" s="70">
        <f>SUM(E40:F40)</f>
        <v>33106</v>
      </c>
      <c r="H40" s="70">
        <v>0</v>
      </c>
      <c r="I40" s="70">
        <v>0</v>
      </c>
      <c r="J40" s="70">
        <v>0</v>
      </c>
      <c r="K40" s="525"/>
      <c r="L40" s="535"/>
      <c r="M40" s="615"/>
      <c r="N40" s="70"/>
      <c r="O40" s="70"/>
      <c r="P40" s="70"/>
      <c r="Q40" s="70"/>
      <c r="R40" s="70"/>
      <c r="S40" s="71"/>
    </row>
    <row r="41" spans="2:19" ht="12.75" thickBot="1">
      <c r="B41" s="626"/>
      <c r="C41" s="523"/>
      <c r="D41" s="627"/>
      <c r="E41" s="544"/>
      <c r="F41" s="74"/>
      <c r="G41" s="74"/>
      <c r="H41" s="74"/>
      <c r="I41" s="74"/>
      <c r="J41" s="74"/>
      <c r="K41" s="523"/>
      <c r="L41" s="523"/>
      <c r="M41" s="627"/>
      <c r="N41" s="74"/>
      <c r="O41" s="74"/>
      <c r="P41" s="74"/>
      <c r="Q41" s="74"/>
      <c r="R41" s="74"/>
      <c r="S41" s="75"/>
    </row>
    <row r="42" ht="12">
      <c r="C42" s="546" t="s">
        <v>635</v>
      </c>
    </row>
  </sheetData>
  <mergeCells count="11">
    <mergeCell ref="F32:H32"/>
    <mergeCell ref="O10:Q10"/>
    <mergeCell ref="O32:Q32"/>
    <mergeCell ref="Q4:S4"/>
    <mergeCell ref="H4:J4"/>
    <mergeCell ref="K4:M5"/>
    <mergeCell ref="F10:H10"/>
    <mergeCell ref="B4:D5"/>
    <mergeCell ref="B30:D30"/>
    <mergeCell ref="E4:G4"/>
    <mergeCell ref="N4:P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AJ23"/>
  <sheetViews>
    <sheetView workbookViewId="0" topLeftCell="A1">
      <selection activeCell="A1" sqref="A1"/>
    </sheetView>
  </sheetViews>
  <sheetFormatPr defaultColWidth="9.00390625" defaultRowHeight="13.5"/>
  <cols>
    <col min="1" max="1" width="3.625" style="628" customWidth="1"/>
    <col min="2" max="2" width="5.625" style="628" customWidth="1"/>
    <col min="3" max="4" width="3.625" style="628" customWidth="1"/>
    <col min="5" max="37" width="8.625" style="628" customWidth="1"/>
    <col min="38" max="16384" width="9.00390625" style="628" customWidth="1"/>
  </cols>
  <sheetData>
    <row r="2" ht="14.25">
      <c r="B2" s="629" t="s">
        <v>659</v>
      </c>
    </row>
    <row r="3" spans="21:36" ht="12.75" thickBot="1">
      <c r="U3" s="630"/>
      <c r="V3" s="630"/>
      <c r="W3" s="630"/>
      <c r="X3" s="630"/>
      <c r="Y3" s="630"/>
      <c r="Z3" s="630"/>
      <c r="AA3" s="630"/>
      <c r="AB3" s="630"/>
      <c r="AC3" s="630"/>
      <c r="AD3" s="630"/>
      <c r="AE3" s="630"/>
      <c r="AF3" s="630"/>
      <c r="AG3" s="630"/>
      <c r="AH3" s="630"/>
      <c r="AI3" s="630"/>
      <c r="AJ3" s="630"/>
    </row>
    <row r="4" spans="2:36" ht="24" customHeight="1">
      <c r="B4" s="1038" t="s">
        <v>637</v>
      </c>
      <c r="C4" s="1039"/>
      <c r="D4" s="1040"/>
      <c r="E4" s="1042" t="s">
        <v>638</v>
      </c>
      <c r="F4" s="1043"/>
      <c r="G4" s="1042" t="s">
        <v>639</v>
      </c>
      <c r="H4" s="1043"/>
      <c r="I4" s="1042" t="s">
        <v>640</v>
      </c>
      <c r="J4" s="1043"/>
      <c r="K4" s="1042" t="s">
        <v>641</v>
      </c>
      <c r="L4" s="1044"/>
      <c r="M4" s="1042" t="s">
        <v>642</v>
      </c>
      <c r="N4" s="1044"/>
      <c r="O4" s="1042" t="s">
        <v>643</v>
      </c>
      <c r="P4" s="1043"/>
      <c r="Q4" s="1042" t="s">
        <v>644</v>
      </c>
      <c r="R4" s="1043"/>
      <c r="S4" s="1034" t="s">
        <v>645</v>
      </c>
      <c r="T4" s="1035"/>
      <c r="U4" s="1036" t="s">
        <v>646</v>
      </c>
      <c r="V4" s="1037"/>
      <c r="W4" s="1036" t="s">
        <v>647</v>
      </c>
      <c r="X4" s="1037"/>
      <c r="Y4" s="1045" t="s">
        <v>648</v>
      </c>
      <c r="Z4" s="1037"/>
      <c r="AA4" s="1036" t="s">
        <v>649</v>
      </c>
      <c r="AB4" s="1037"/>
      <c r="AC4" s="1036" t="s">
        <v>650</v>
      </c>
      <c r="AD4" s="1037"/>
      <c r="AE4" s="1036" t="s">
        <v>651</v>
      </c>
      <c r="AF4" s="1037"/>
      <c r="AG4" s="1036" t="s">
        <v>652</v>
      </c>
      <c r="AH4" s="1037"/>
      <c r="AI4" s="1036" t="s">
        <v>653</v>
      </c>
      <c r="AJ4" s="1037"/>
    </row>
    <row r="5" spans="2:36" ht="12" customHeight="1">
      <c r="B5" s="1036"/>
      <c r="C5" s="1041"/>
      <c r="D5" s="1037"/>
      <c r="E5" s="631" t="s">
        <v>654</v>
      </c>
      <c r="F5" s="631" t="s">
        <v>655</v>
      </c>
      <c r="G5" s="631" t="s">
        <v>654</v>
      </c>
      <c r="H5" s="631" t="s">
        <v>655</v>
      </c>
      <c r="I5" s="631" t="s">
        <v>654</v>
      </c>
      <c r="J5" s="631" t="s">
        <v>655</v>
      </c>
      <c r="K5" s="631" t="s">
        <v>654</v>
      </c>
      <c r="L5" s="631" t="s">
        <v>655</v>
      </c>
      <c r="M5" s="631" t="s">
        <v>654</v>
      </c>
      <c r="N5" s="631" t="s">
        <v>655</v>
      </c>
      <c r="O5" s="631" t="s">
        <v>654</v>
      </c>
      <c r="P5" s="631" t="s">
        <v>655</v>
      </c>
      <c r="Q5" s="631" t="s">
        <v>654</v>
      </c>
      <c r="R5" s="631" t="s">
        <v>655</v>
      </c>
      <c r="S5" s="631" t="s">
        <v>654</v>
      </c>
      <c r="T5" s="631" t="s">
        <v>655</v>
      </c>
      <c r="U5" s="631" t="s">
        <v>654</v>
      </c>
      <c r="V5" s="631" t="s">
        <v>655</v>
      </c>
      <c r="W5" s="631" t="s">
        <v>654</v>
      </c>
      <c r="X5" s="631" t="s">
        <v>655</v>
      </c>
      <c r="Y5" s="631" t="s">
        <v>654</v>
      </c>
      <c r="Z5" s="631" t="s">
        <v>655</v>
      </c>
      <c r="AA5" s="631" t="s">
        <v>654</v>
      </c>
      <c r="AB5" s="631" t="s">
        <v>655</v>
      </c>
      <c r="AC5" s="631" t="s">
        <v>654</v>
      </c>
      <c r="AD5" s="631" t="s">
        <v>655</v>
      </c>
      <c r="AE5" s="631" t="s">
        <v>654</v>
      </c>
      <c r="AF5" s="631" t="s">
        <v>655</v>
      </c>
      <c r="AG5" s="631" t="s">
        <v>654</v>
      </c>
      <c r="AH5" s="631" t="s">
        <v>655</v>
      </c>
      <c r="AI5" s="631" t="s">
        <v>654</v>
      </c>
      <c r="AJ5" s="631" t="s">
        <v>655</v>
      </c>
    </row>
    <row r="6" spans="2:36" ht="12">
      <c r="B6" s="632"/>
      <c r="C6" s="633"/>
      <c r="D6" s="634"/>
      <c r="E6" s="635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7"/>
    </row>
    <row r="7" spans="2:36" ht="12.75" customHeight="1">
      <c r="B7" s="638" t="s">
        <v>1003</v>
      </c>
      <c r="C7" s="639">
        <v>26</v>
      </c>
      <c r="D7" s="640" t="s">
        <v>656</v>
      </c>
      <c r="E7" s="641">
        <v>15564</v>
      </c>
      <c r="F7" s="642">
        <v>13700</v>
      </c>
      <c r="G7" s="642">
        <v>14</v>
      </c>
      <c r="H7" s="642">
        <v>14</v>
      </c>
      <c r="I7" s="642">
        <v>6</v>
      </c>
      <c r="J7" s="642">
        <v>4</v>
      </c>
      <c r="K7" s="642">
        <v>11</v>
      </c>
      <c r="L7" s="642">
        <v>8</v>
      </c>
      <c r="M7" s="642">
        <v>15</v>
      </c>
      <c r="N7" s="642">
        <v>14</v>
      </c>
      <c r="O7" s="642">
        <v>49</v>
      </c>
      <c r="P7" s="642">
        <v>43</v>
      </c>
      <c r="Q7" s="642">
        <v>53</v>
      </c>
      <c r="R7" s="642">
        <v>52</v>
      </c>
      <c r="S7" s="642">
        <v>922</v>
      </c>
      <c r="T7" s="642">
        <v>918</v>
      </c>
      <c r="U7" s="642">
        <v>10119</v>
      </c>
      <c r="V7" s="642">
        <v>8338</v>
      </c>
      <c r="W7" s="642">
        <v>2040</v>
      </c>
      <c r="X7" s="642">
        <v>1989</v>
      </c>
      <c r="Y7" s="642">
        <v>63</v>
      </c>
      <c r="Z7" s="642">
        <v>63</v>
      </c>
      <c r="AA7" s="642">
        <v>693</v>
      </c>
      <c r="AB7" s="642">
        <v>694</v>
      </c>
      <c r="AC7" s="642">
        <v>29</v>
      </c>
      <c r="AD7" s="642">
        <v>29</v>
      </c>
      <c r="AE7" s="642">
        <v>36</v>
      </c>
      <c r="AF7" s="642">
        <v>36</v>
      </c>
      <c r="AG7" s="642">
        <v>122</v>
      </c>
      <c r="AH7" s="642">
        <v>122</v>
      </c>
      <c r="AI7" s="642">
        <v>1392</v>
      </c>
      <c r="AJ7" s="643">
        <v>1376</v>
      </c>
    </row>
    <row r="8" spans="2:36" s="644" customFormat="1" ht="12.75" customHeight="1">
      <c r="B8" s="645" t="s">
        <v>1003</v>
      </c>
      <c r="C8" s="647">
        <v>27</v>
      </c>
      <c r="D8" s="648" t="s">
        <v>656</v>
      </c>
      <c r="E8" s="649">
        <f aca="true" t="shared" si="0" ref="E8:AJ8">SUM(E10:E21)</f>
        <v>17774</v>
      </c>
      <c r="F8" s="650">
        <f t="shared" si="0"/>
        <v>16614</v>
      </c>
      <c r="G8" s="650">
        <f t="shared" si="0"/>
        <v>17</v>
      </c>
      <c r="H8" s="650">
        <f t="shared" si="0"/>
        <v>17</v>
      </c>
      <c r="I8" s="650">
        <f t="shared" si="0"/>
        <v>8</v>
      </c>
      <c r="J8" s="650">
        <f t="shared" si="0"/>
        <v>5</v>
      </c>
      <c r="K8" s="650">
        <f t="shared" si="0"/>
        <v>13</v>
      </c>
      <c r="L8" s="650">
        <f t="shared" si="0"/>
        <v>8</v>
      </c>
      <c r="M8" s="650">
        <f t="shared" si="0"/>
        <v>20</v>
      </c>
      <c r="N8" s="650">
        <f t="shared" si="0"/>
        <v>21</v>
      </c>
      <c r="O8" s="650">
        <f t="shared" si="0"/>
        <v>30</v>
      </c>
      <c r="P8" s="650">
        <f t="shared" si="0"/>
        <v>27</v>
      </c>
      <c r="Q8" s="650">
        <f t="shared" si="0"/>
        <v>33</v>
      </c>
      <c r="R8" s="650">
        <f t="shared" si="0"/>
        <v>32</v>
      </c>
      <c r="S8" s="650">
        <f t="shared" si="0"/>
        <v>1230</v>
      </c>
      <c r="T8" s="650">
        <f t="shared" si="0"/>
        <v>1225</v>
      </c>
      <c r="U8" s="650">
        <f t="shared" si="0"/>
        <v>11563</v>
      </c>
      <c r="V8" s="650">
        <f t="shared" si="0"/>
        <v>10458</v>
      </c>
      <c r="W8" s="650">
        <f t="shared" si="0"/>
        <v>2471</v>
      </c>
      <c r="X8" s="650">
        <f t="shared" si="0"/>
        <v>2442</v>
      </c>
      <c r="Y8" s="650">
        <f t="shared" si="0"/>
        <v>32</v>
      </c>
      <c r="Z8" s="650">
        <f t="shared" si="0"/>
        <v>32</v>
      </c>
      <c r="AA8" s="650">
        <f t="shared" si="0"/>
        <v>771</v>
      </c>
      <c r="AB8" s="650">
        <f t="shared" si="0"/>
        <v>765</v>
      </c>
      <c r="AC8" s="650">
        <f t="shared" si="0"/>
        <v>30</v>
      </c>
      <c r="AD8" s="650">
        <f t="shared" si="0"/>
        <v>30</v>
      </c>
      <c r="AE8" s="650">
        <f t="shared" si="0"/>
        <v>4</v>
      </c>
      <c r="AF8" s="650">
        <f t="shared" si="0"/>
        <v>4</v>
      </c>
      <c r="AG8" s="650">
        <f t="shared" si="0"/>
        <v>125</v>
      </c>
      <c r="AH8" s="650">
        <f t="shared" si="0"/>
        <v>125</v>
      </c>
      <c r="AI8" s="650">
        <f t="shared" si="0"/>
        <v>1427</v>
      </c>
      <c r="AJ8" s="651">
        <f t="shared" si="0"/>
        <v>1423</v>
      </c>
    </row>
    <row r="9" spans="2:36" ht="12.75" customHeight="1">
      <c r="B9" s="652"/>
      <c r="C9" s="639"/>
      <c r="D9" s="640"/>
      <c r="E9" s="641"/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642"/>
      <c r="U9" s="642"/>
      <c r="V9" s="642"/>
      <c r="W9" s="642"/>
      <c r="X9" s="642"/>
      <c r="Y9" s="642"/>
      <c r="Z9" s="642"/>
      <c r="AA9" s="642"/>
      <c r="AB9" s="642"/>
      <c r="AC9" s="642"/>
      <c r="AD9" s="642"/>
      <c r="AE9" s="642"/>
      <c r="AF9" s="642"/>
      <c r="AG9" s="642"/>
      <c r="AH9" s="642"/>
      <c r="AI9" s="642"/>
      <c r="AJ9" s="643"/>
    </row>
    <row r="10" spans="2:36" ht="12.75" customHeight="1">
      <c r="B10" s="652"/>
      <c r="C10" s="639">
        <v>1</v>
      </c>
      <c r="D10" s="640" t="s">
        <v>657</v>
      </c>
      <c r="E10" s="641">
        <v>1519</v>
      </c>
      <c r="F10" s="642">
        <v>1400</v>
      </c>
      <c r="G10" s="642">
        <v>3</v>
      </c>
      <c r="H10" s="642">
        <v>3</v>
      </c>
      <c r="I10" s="642">
        <v>2</v>
      </c>
      <c r="J10" s="642">
        <v>1</v>
      </c>
      <c r="K10" s="642">
        <v>1</v>
      </c>
      <c r="L10" s="642">
        <v>1</v>
      </c>
      <c r="M10" s="642">
        <v>2</v>
      </c>
      <c r="N10" s="642">
        <v>2</v>
      </c>
      <c r="O10" s="642">
        <v>1</v>
      </c>
      <c r="P10" s="642">
        <v>1</v>
      </c>
      <c r="Q10" s="642">
        <v>4</v>
      </c>
      <c r="R10" s="642">
        <v>4</v>
      </c>
      <c r="S10" s="642">
        <v>88</v>
      </c>
      <c r="T10" s="642">
        <v>88</v>
      </c>
      <c r="U10" s="642">
        <v>991</v>
      </c>
      <c r="V10" s="642">
        <v>876</v>
      </c>
      <c r="W10" s="642">
        <v>225</v>
      </c>
      <c r="X10" s="642">
        <v>224</v>
      </c>
      <c r="Y10" s="642">
        <v>4</v>
      </c>
      <c r="Z10" s="642">
        <v>4</v>
      </c>
      <c r="AA10" s="642">
        <v>56</v>
      </c>
      <c r="AB10" s="642">
        <v>55</v>
      </c>
      <c r="AC10" s="642">
        <v>0</v>
      </c>
      <c r="AD10" s="642">
        <v>0</v>
      </c>
      <c r="AE10" s="642">
        <v>0</v>
      </c>
      <c r="AF10" s="642">
        <v>0</v>
      </c>
      <c r="AG10" s="642">
        <v>13</v>
      </c>
      <c r="AH10" s="642">
        <v>13</v>
      </c>
      <c r="AI10" s="642">
        <v>129</v>
      </c>
      <c r="AJ10" s="643">
        <v>128</v>
      </c>
    </row>
    <row r="11" spans="2:36" ht="12.75" customHeight="1">
      <c r="B11" s="652"/>
      <c r="C11" s="639">
        <v>2</v>
      </c>
      <c r="D11" s="640" t="s">
        <v>657</v>
      </c>
      <c r="E11" s="641">
        <v>1391</v>
      </c>
      <c r="F11" s="642">
        <v>1305</v>
      </c>
      <c r="G11" s="642">
        <v>1</v>
      </c>
      <c r="H11" s="642">
        <v>1</v>
      </c>
      <c r="I11" s="642">
        <v>0</v>
      </c>
      <c r="J11" s="642">
        <v>0</v>
      </c>
      <c r="K11" s="642">
        <v>0</v>
      </c>
      <c r="L11" s="642">
        <v>0</v>
      </c>
      <c r="M11" s="642">
        <v>0</v>
      </c>
      <c r="N11" s="642">
        <v>0</v>
      </c>
      <c r="O11" s="642">
        <v>1</v>
      </c>
      <c r="P11" s="642">
        <v>1</v>
      </c>
      <c r="Q11" s="642">
        <v>3</v>
      </c>
      <c r="R11" s="642">
        <v>2</v>
      </c>
      <c r="S11" s="642">
        <v>96</v>
      </c>
      <c r="T11" s="642">
        <v>96</v>
      </c>
      <c r="U11" s="642">
        <v>786</v>
      </c>
      <c r="V11" s="642">
        <v>706</v>
      </c>
      <c r="W11" s="642">
        <v>250</v>
      </c>
      <c r="X11" s="642">
        <v>246</v>
      </c>
      <c r="Y11" s="642">
        <v>10</v>
      </c>
      <c r="Z11" s="642">
        <v>10</v>
      </c>
      <c r="AA11" s="642">
        <v>117</v>
      </c>
      <c r="AB11" s="642">
        <v>117</v>
      </c>
      <c r="AC11" s="642">
        <v>1</v>
      </c>
      <c r="AD11" s="642">
        <v>1</v>
      </c>
      <c r="AE11" s="642">
        <v>0</v>
      </c>
      <c r="AF11" s="642">
        <v>0</v>
      </c>
      <c r="AG11" s="642">
        <v>2</v>
      </c>
      <c r="AH11" s="642">
        <v>2</v>
      </c>
      <c r="AI11" s="642">
        <v>124</v>
      </c>
      <c r="AJ11" s="643">
        <v>123</v>
      </c>
    </row>
    <row r="12" spans="2:36" ht="12.75" customHeight="1">
      <c r="B12" s="652"/>
      <c r="C12" s="639">
        <v>3</v>
      </c>
      <c r="D12" s="640" t="s">
        <v>657</v>
      </c>
      <c r="E12" s="641">
        <v>1526</v>
      </c>
      <c r="F12" s="642">
        <v>1425</v>
      </c>
      <c r="G12" s="642">
        <v>1</v>
      </c>
      <c r="H12" s="642">
        <v>1</v>
      </c>
      <c r="I12" s="642">
        <v>1</v>
      </c>
      <c r="J12" s="642">
        <v>0</v>
      </c>
      <c r="K12" s="642">
        <v>1</v>
      </c>
      <c r="L12" s="642">
        <v>1</v>
      </c>
      <c r="M12" s="642">
        <v>1</v>
      </c>
      <c r="N12" s="642">
        <v>1</v>
      </c>
      <c r="O12" s="642">
        <v>1</v>
      </c>
      <c r="P12" s="642">
        <v>0</v>
      </c>
      <c r="Q12" s="642">
        <v>1</v>
      </c>
      <c r="R12" s="642">
        <v>1</v>
      </c>
      <c r="S12" s="642">
        <v>60</v>
      </c>
      <c r="T12" s="642">
        <v>59</v>
      </c>
      <c r="U12" s="642">
        <v>919</v>
      </c>
      <c r="V12" s="642">
        <v>823</v>
      </c>
      <c r="W12" s="642">
        <v>270</v>
      </c>
      <c r="X12" s="642">
        <v>270</v>
      </c>
      <c r="Y12" s="642">
        <v>11</v>
      </c>
      <c r="Z12" s="642">
        <v>11</v>
      </c>
      <c r="AA12" s="642">
        <v>83</v>
      </c>
      <c r="AB12" s="642">
        <v>83</v>
      </c>
      <c r="AC12" s="642">
        <v>21</v>
      </c>
      <c r="AD12" s="642">
        <v>21</v>
      </c>
      <c r="AE12" s="642">
        <v>0</v>
      </c>
      <c r="AF12" s="642">
        <v>0</v>
      </c>
      <c r="AG12" s="642">
        <v>5</v>
      </c>
      <c r="AH12" s="642">
        <v>5</v>
      </c>
      <c r="AI12" s="642">
        <v>151</v>
      </c>
      <c r="AJ12" s="643">
        <v>149</v>
      </c>
    </row>
    <row r="13" spans="2:36" ht="12.75" customHeight="1">
      <c r="B13" s="652"/>
      <c r="C13" s="639">
        <v>4</v>
      </c>
      <c r="D13" s="640" t="s">
        <v>657</v>
      </c>
      <c r="E13" s="641">
        <v>1377</v>
      </c>
      <c r="F13" s="642">
        <v>1239</v>
      </c>
      <c r="G13" s="642">
        <v>2</v>
      </c>
      <c r="H13" s="642">
        <v>2</v>
      </c>
      <c r="I13" s="642">
        <v>1</v>
      </c>
      <c r="J13" s="642">
        <v>0</v>
      </c>
      <c r="K13" s="642">
        <v>2</v>
      </c>
      <c r="L13" s="642">
        <v>1</v>
      </c>
      <c r="M13" s="642">
        <v>2</v>
      </c>
      <c r="N13" s="642">
        <v>2</v>
      </c>
      <c r="O13" s="642">
        <v>2</v>
      </c>
      <c r="P13" s="642">
        <v>1</v>
      </c>
      <c r="Q13" s="642">
        <v>2</v>
      </c>
      <c r="R13" s="642">
        <v>2</v>
      </c>
      <c r="S13" s="642">
        <v>90</v>
      </c>
      <c r="T13" s="642">
        <v>90</v>
      </c>
      <c r="U13" s="642">
        <v>967</v>
      </c>
      <c r="V13" s="642">
        <v>837</v>
      </c>
      <c r="W13" s="642">
        <v>141</v>
      </c>
      <c r="X13" s="642">
        <v>136</v>
      </c>
      <c r="Y13" s="642">
        <v>5</v>
      </c>
      <c r="Z13" s="642">
        <v>5</v>
      </c>
      <c r="AA13" s="642">
        <v>50</v>
      </c>
      <c r="AB13" s="642">
        <v>50</v>
      </c>
      <c r="AC13" s="642">
        <v>2</v>
      </c>
      <c r="AD13" s="642">
        <v>2</v>
      </c>
      <c r="AE13" s="642">
        <v>0</v>
      </c>
      <c r="AF13" s="642">
        <v>0</v>
      </c>
      <c r="AG13" s="642">
        <v>0</v>
      </c>
      <c r="AH13" s="642">
        <v>0</v>
      </c>
      <c r="AI13" s="642">
        <v>111</v>
      </c>
      <c r="AJ13" s="643">
        <v>111</v>
      </c>
    </row>
    <row r="14" spans="2:36" ht="12.75" customHeight="1">
      <c r="B14" s="652"/>
      <c r="C14" s="639">
        <v>5</v>
      </c>
      <c r="D14" s="640" t="s">
        <v>657</v>
      </c>
      <c r="E14" s="641">
        <v>1936</v>
      </c>
      <c r="F14" s="642">
        <v>1791</v>
      </c>
      <c r="G14" s="642">
        <v>2</v>
      </c>
      <c r="H14" s="642">
        <v>2</v>
      </c>
      <c r="I14" s="642">
        <v>0</v>
      </c>
      <c r="J14" s="642">
        <v>0</v>
      </c>
      <c r="K14" s="642">
        <v>0</v>
      </c>
      <c r="L14" s="642">
        <v>0</v>
      </c>
      <c r="M14" s="642">
        <v>2</v>
      </c>
      <c r="N14" s="642">
        <v>2</v>
      </c>
      <c r="O14" s="642">
        <v>4</v>
      </c>
      <c r="P14" s="642">
        <v>3</v>
      </c>
      <c r="Q14" s="642">
        <v>2</v>
      </c>
      <c r="R14" s="642">
        <v>2</v>
      </c>
      <c r="S14" s="642">
        <v>108</v>
      </c>
      <c r="T14" s="642">
        <v>107</v>
      </c>
      <c r="U14" s="642">
        <v>1430</v>
      </c>
      <c r="V14" s="642">
        <v>1293</v>
      </c>
      <c r="W14" s="642">
        <v>189</v>
      </c>
      <c r="X14" s="642">
        <v>186</v>
      </c>
      <c r="Y14" s="642">
        <v>0</v>
      </c>
      <c r="Z14" s="642">
        <v>0</v>
      </c>
      <c r="AA14" s="642">
        <v>47</v>
      </c>
      <c r="AB14" s="642">
        <v>44</v>
      </c>
      <c r="AC14" s="642">
        <v>1</v>
      </c>
      <c r="AD14" s="642">
        <v>1</v>
      </c>
      <c r="AE14" s="642">
        <v>0</v>
      </c>
      <c r="AF14" s="642">
        <v>0</v>
      </c>
      <c r="AG14" s="642">
        <v>7</v>
      </c>
      <c r="AH14" s="642">
        <v>7</v>
      </c>
      <c r="AI14" s="642">
        <v>144</v>
      </c>
      <c r="AJ14" s="643">
        <v>144</v>
      </c>
    </row>
    <row r="15" spans="2:36" ht="12.75" customHeight="1">
      <c r="B15" s="652"/>
      <c r="C15" s="639">
        <v>6</v>
      </c>
      <c r="D15" s="640" t="s">
        <v>657</v>
      </c>
      <c r="E15" s="641">
        <v>2129</v>
      </c>
      <c r="F15" s="642">
        <v>2083</v>
      </c>
      <c r="G15" s="642">
        <v>1</v>
      </c>
      <c r="H15" s="642">
        <v>1</v>
      </c>
      <c r="I15" s="642">
        <v>1</v>
      </c>
      <c r="J15" s="642">
        <v>1</v>
      </c>
      <c r="K15" s="642">
        <v>0</v>
      </c>
      <c r="L15" s="642">
        <v>0</v>
      </c>
      <c r="M15" s="642">
        <v>1</v>
      </c>
      <c r="N15" s="642">
        <v>1</v>
      </c>
      <c r="O15" s="642">
        <v>6</v>
      </c>
      <c r="P15" s="642">
        <v>4</v>
      </c>
      <c r="Q15" s="642">
        <v>1</v>
      </c>
      <c r="R15" s="642">
        <v>1</v>
      </c>
      <c r="S15" s="642">
        <v>89</v>
      </c>
      <c r="T15" s="642">
        <v>89</v>
      </c>
      <c r="U15" s="642">
        <v>1523</v>
      </c>
      <c r="V15" s="642">
        <v>1485</v>
      </c>
      <c r="W15" s="642">
        <v>272</v>
      </c>
      <c r="X15" s="642">
        <v>267</v>
      </c>
      <c r="Y15" s="642">
        <v>0</v>
      </c>
      <c r="Z15" s="642">
        <v>0</v>
      </c>
      <c r="AA15" s="642">
        <v>91</v>
      </c>
      <c r="AB15" s="642">
        <v>90</v>
      </c>
      <c r="AC15" s="642">
        <v>1</v>
      </c>
      <c r="AD15" s="642">
        <v>1</v>
      </c>
      <c r="AE15" s="642">
        <v>0</v>
      </c>
      <c r="AF15" s="642">
        <v>0</v>
      </c>
      <c r="AG15" s="642">
        <v>2</v>
      </c>
      <c r="AH15" s="642">
        <v>2</v>
      </c>
      <c r="AI15" s="642">
        <v>141</v>
      </c>
      <c r="AJ15" s="643">
        <v>141</v>
      </c>
    </row>
    <row r="16" spans="2:36" ht="12.75" customHeight="1">
      <c r="B16" s="652"/>
      <c r="C16" s="639">
        <v>7</v>
      </c>
      <c r="D16" s="640" t="s">
        <v>657</v>
      </c>
      <c r="E16" s="641">
        <v>1314</v>
      </c>
      <c r="F16" s="642">
        <v>1239</v>
      </c>
      <c r="G16" s="642">
        <v>1</v>
      </c>
      <c r="H16" s="642">
        <v>1</v>
      </c>
      <c r="I16" s="642">
        <v>1</v>
      </c>
      <c r="J16" s="642">
        <v>1</v>
      </c>
      <c r="K16" s="642">
        <v>2</v>
      </c>
      <c r="L16" s="642">
        <v>1</v>
      </c>
      <c r="M16" s="642">
        <v>1</v>
      </c>
      <c r="N16" s="642">
        <v>1</v>
      </c>
      <c r="O16" s="642">
        <v>2</v>
      </c>
      <c r="P16" s="642">
        <v>4</v>
      </c>
      <c r="Q16" s="642">
        <v>1</v>
      </c>
      <c r="R16" s="642">
        <v>1</v>
      </c>
      <c r="S16" s="642">
        <v>159</v>
      </c>
      <c r="T16" s="642">
        <v>159</v>
      </c>
      <c r="U16" s="642">
        <v>735</v>
      </c>
      <c r="V16" s="642">
        <v>655</v>
      </c>
      <c r="W16" s="642">
        <v>202</v>
      </c>
      <c r="X16" s="642">
        <v>206</v>
      </c>
      <c r="Y16" s="642">
        <v>0</v>
      </c>
      <c r="Z16" s="642">
        <v>0</v>
      </c>
      <c r="AA16" s="642">
        <v>71</v>
      </c>
      <c r="AB16" s="642">
        <v>71</v>
      </c>
      <c r="AC16" s="642">
        <v>0</v>
      </c>
      <c r="AD16" s="642">
        <v>0</v>
      </c>
      <c r="AE16" s="642">
        <v>0</v>
      </c>
      <c r="AF16" s="642">
        <v>0</v>
      </c>
      <c r="AG16" s="642">
        <v>32</v>
      </c>
      <c r="AH16" s="642">
        <v>32</v>
      </c>
      <c r="AI16" s="642">
        <v>107</v>
      </c>
      <c r="AJ16" s="643">
        <v>107</v>
      </c>
    </row>
    <row r="17" spans="2:36" ht="12.75" customHeight="1">
      <c r="B17" s="652"/>
      <c r="C17" s="639">
        <v>8</v>
      </c>
      <c r="D17" s="640" t="s">
        <v>657</v>
      </c>
      <c r="E17" s="641">
        <v>1543</v>
      </c>
      <c r="F17" s="642">
        <v>1431</v>
      </c>
      <c r="G17" s="642">
        <v>0</v>
      </c>
      <c r="H17" s="642">
        <v>0</v>
      </c>
      <c r="I17" s="642">
        <v>0</v>
      </c>
      <c r="J17" s="642">
        <v>0</v>
      </c>
      <c r="K17" s="642">
        <v>1</v>
      </c>
      <c r="L17" s="642">
        <v>1</v>
      </c>
      <c r="M17" s="642">
        <v>3</v>
      </c>
      <c r="N17" s="642">
        <v>3</v>
      </c>
      <c r="O17" s="642">
        <v>2</v>
      </c>
      <c r="P17" s="642">
        <v>2</v>
      </c>
      <c r="Q17" s="642">
        <v>3</v>
      </c>
      <c r="R17" s="642">
        <v>2</v>
      </c>
      <c r="S17" s="642">
        <v>162</v>
      </c>
      <c r="T17" s="642">
        <v>162</v>
      </c>
      <c r="U17" s="642">
        <v>959</v>
      </c>
      <c r="V17" s="642">
        <v>850</v>
      </c>
      <c r="W17" s="642">
        <v>222</v>
      </c>
      <c r="X17" s="642">
        <v>221</v>
      </c>
      <c r="Y17" s="642">
        <v>0</v>
      </c>
      <c r="Z17" s="642">
        <v>0</v>
      </c>
      <c r="AA17" s="642">
        <v>86</v>
      </c>
      <c r="AB17" s="642">
        <v>86</v>
      </c>
      <c r="AC17" s="642">
        <v>0</v>
      </c>
      <c r="AD17" s="642">
        <v>0</v>
      </c>
      <c r="AE17" s="642">
        <v>3</v>
      </c>
      <c r="AF17" s="642">
        <v>3</v>
      </c>
      <c r="AG17" s="642">
        <v>7</v>
      </c>
      <c r="AH17" s="642">
        <v>7</v>
      </c>
      <c r="AI17" s="642">
        <v>95</v>
      </c>
      <c r="AJ17" s="643">
        <v>94</v>
      </c>
    </row>
    <row r="18" spans="2:36" ht="12.75" customHeight="1">
      <c r="B18" s="652"/>
      <c r="C18" s="639">
        <v>9</v>
      </c>
      <c r="D18" s="640" t="s">
        <v>657</v>
      </c>
      <c r="E18" s="641">
        <v>1038</v>
      </c>
      <c r="F18" s="642">
        <v>952</v>
      </c>
      <c r="G18" s="642">
        <v>2</v>
      </c>
      <c r="H18" s="642">
        <v>2</v>
      </c>
      <c r="I18" s="642">
        <v>0</v>
      </c>
      <c r="J18" s="642">
        <v>0</v>
      </c>
      <c r="K18" s="642">
        <v>2</v>
      </c>
      <c r="L18" s="642">
        <v>1</v>
      </c>
      <c r="M18" s="642">
        <v>3</v>
      </c>
      <c r="N18" s="642">
        <v>3</v>
      </c>
      <c r="O18" s="642">
        <v>0</v>
      </c>
      <c r="P18" s="642">
        <v>0</v>
      </c>
      <c r="Q18" s="642">
        <v>5</v>
      </c>
      <c r="R18" s="642">
        <v>6</v>
      </c>
      <c r="S18" s="642">
        <v>115</v>
      </c>
      <c r="T18" s="642">
        <v>115</v>
      </c>
      <c r="U18" s="642">
        <v>628</v>
      </c>
      <c r="V18" s="642">
        <v>544</v>
      </c>
      <c r="W18" s="642">
        <v>160</v>
      </c>
      <c r="X18" s="642">
        <v>159</v>
      </c>
      <c r="Y18" s="642">
        <v>2</v>
      </c>
      <c r="Z18" s="642">
        <v>2</v>
      </c>
      <c r="AA18" s="642">
        <v>45</v>
      </c>
      <c r="AB18" s="642">
        <v>45</v>
      </c>
      <c r="AC18" s="642">
        <v>2</v>
      </c>
      <c r="AD18" s="642">
        <v>2</v>
      </c>
      <c r="AE18" s="642">
        <v>0</v>
      </c>
      <c r="AF18" s="642">
        <v>0</v>
      </c>
      <c r="AG18" s="642">
        <v>2</v>
      </c>
      <c r="AH18" s="642">
        <v>2</v>
      </c>
      <c r="AI18" s="642">
        <v>72</v>
      </c>
      <c r="AJ18" s="643">
        <v>71</v>
      </c>
    </row>
    <row r="19" spans="2:36" ht="12.75" customHeight="1">
      <c r="B19" s="652"/>
      <c r="C19" s="639">
        <v>10</v>
      </c>
      <c r="D19" s="640" t="s">
        <v>657</v>
      </c>
      <c r="E19" s="641">
        <v>765</v>
      </c>
      <c r="F19" s="642">
        <v>672</v>
      </c>
      <c r="G19" s="642">
        <v>1</v>
      </c>
      <c r="H19" s="642">
        <v>1</v>
      </c>
      <c r="I19" s="642">
        <v>0</v>
      </c>
      <c r="J19" s="642">
        <v>0</v>
      </c>
      <c r="K19" s="642">
        <v>4</v>
      </c>
      <c r="L19" s="642">
        <v>1</v>
      </c>
      <c r="M19" s="642">
        <v>0</v>
      </c>
      <c r="N19" s="642">
        <v>1</v>
      </c>
      <c r="O19" s="642">
        <v>1</v>
      </c>
      <c r="P19" s="642">
        <v>1</v>
      </c>
      <c r="Q19" s="642">
        <v>1</v>
      </c>
      <c r="R19" s="642">
        <v>1</v>
      </c>
      <c r="S19" s="642">
        <v>54</v>
      </c>
      <c r="T19" s="642">
        <v>54</v>
      </c>
      <c r="U19" s="642">
        <v>507</v>
      </c>
      <c r="V19" s="642">
        <v>418</v>
      </c>
      <c r="W19" s="642">
        <v>112</v>
      </c>
      <c r="X19" s="642">
        <v>110</v>
      </c>
      <c r="Y19" s="642">
        <v>0</v>
      </c>
      <c r="Z19" s="642">
        <v>0</v>
      </c>
      <c r="AA19" s="642">
        <v>19</v>
      </c>
      <c r="AB19" s="642">
        <v>19</v>
      </c>
      <c r="AC19" s="642">
        <v>0</v>
      </c>
      <c r="AD19" s="642">
        <v>0</v>
      </c>
      <c r="AE19" s="642">
        <v>0</v>
      </c>
      <c r="AF19" s="642">
        <v>0</v>
      </c>
      <c r="AG19" s="642">
        <v>5</v>
      </c>
      <c r="AH19" s="642">
        <v>5</v>
      </c>
      <c r="AI19" s="642">
        <v>61</v>
      </c>
      <c r="AJ19" s="643">
        <v>61</v>
      </c>
    </row>
    <row r="20" spans="2:36" ht="12.75" customHeight="1">
      <c r="B20" s="652"/>
      <c r="C20" s="639">
        <v>11</v>
      </c>
      <c r="D20" s="640" t="s">
        <v>657</v>
      </c>
      <c r="E20" s="641">
        <v>1252</v>
      </c>
      <c r="F20" s="642">
        <v>1162</v>
      </c>
      <c r="G20" s="642">
        <v>1</v>
      </c>
      <c r="H20" s="642">
        <v>1</v>
      </c>
      <c r="I20" s="642">
        <v>2</v>
      </c>
      <c r="J20" s="642">
        <v>2</v>
      </c>
      <c r="K20" s="642">
        <v>0</v>
      </c>
      <c r="L20" s="642">
        <v>1</v>
      </c>
      <c r="M20" s="642">
        <v>3</v>
      </c>
      <c r="N20" s="642">
        <v>3</v>
      </c>
      <c r="O20" s="642">
        <v>5</v>
      </c>
      <c r="P20" s="642">
        <v>4</v>
      </c>
      <c r="Q20" s="642">
        <v>6</v>
      </c>
      <c r="R20" s="642">
        <v>6</v>
      </c>
      <c r="S20" s="642">
        <v>89</v>
      </c>
      <c r="T20" s="642">
        <v>86</v>
      </c>
      <c r="U20" s="642">
        <v>765</v>
      </c>
      <c r="V20" s="642">
        <v>685</v>
      </c>
      <c r="W20" s="642">
        <v>193</v>
      </c>
      <c r="X20" s="642">
        <v>185</v>
      </c>
      <c r="Y20" s="642">
        <v>0</v>
      </c>
      <c r="Z20" s="642">
        <v>0</v>
      </c>
      <c r="AA20" s="642">
        <v>36</v>
      </c>
      <c r="AB20" s="642">
        <v>36</v>
      </c>
      <c r="AC20" s="642">
        <v>0</v>
      </c>
      <c r="AD20" s="642">
        <v>0</v>
      </c>
      <c r="AE20" s="642">
        <v>1</v>
      </c>
      <c r="AF20" s="642">
        <v>1</v>
      </c>
      <c r="AG20" s="642">
        <v>29</v>
      </c>
      <c r="AH20" s="642">
        <v>29</v>
      </c>
      <c r="AI20" s="642">
        <v>122</v>
      </c>
      <c r="AJ20" s="643">
        <v>123</v>
      </c>
    </row>
    <row r="21" spans="2:36" ht="12.75" customHeight="1">
      <c r="B21" s="652"/>
      <c r="C21" s="639">
        <v>12</v>
      </c>
      <c r="D21" s="640" t="s">
        <v>657</v>
      </c>
      <c r="E21" s="641">
        <v>1984</v>
      </c>
      <c r="F21" s="642">
        <v>1915</v>
      </c>
      <c r="G21" s="642">
        <v>2</v>
      </c>
      <c r="H21" s="642">
        <v>2</v>
      </c>
      <c r="I21" s="642">
        <v>0</v>
      </c>
      <c r="J21" s="642">
        <v>0</v>
      </c>
      <c r="K21" s="642">
        <v>0</v>
      </c>
      <c r="L21" s="642">
        <v>0</v>
      </c>
      <c r="M21" s="642">
        <v>2</v>
      </c>
      <c r="N21" s="642">
        <v>2</v>
      </c>
      <c r="O21" s="642">
        <v>5</v>
      </c>
      <c r="P21" s="642">
        <v>6</v>
      </c>
      <c r="Q21" s="642">
        <v>4</v>
      </c>
      <c r="R21" s="642">
        <v>4</v>
      </c>
      <c r="S21" s="642">
        <v>120</v>
      </c>
      <c r="T21" s="642">
        <v>120</v>
      </c>
      <c r="U21" s="642">
        <v>1353</v>
      </c>
      <c r="V21" s="642">
        <v>1286</v>
      </c>
      <c r="W21" s="642">
        <v>235</v>
      </c>
      <c r="X21" s="642">
        <v>232</v>
      </c>
      <c r="Y21" s="642">
        <v>0</v>
      </c>
      <c r="Z21" s="642">
        <v>0</v>
      </c>
      <c r="AA21" s="642">
        <v>70</v>
      </c>
      <c r="AB21" s="642">
        <v>69</v>
      </c>
      <c r="AC21" s="642">
        <v>2</v>
      </c>
      <c r="AD21" s="642">
        <v>2</v>
      </c>
      <c r="AE21" s="642">
        <v>0</v>
      </c>
      <c r="AF21" s="642">
        <v>0</v>
      </c>
      <c r="AG21" s="642">
        <v>21</v>
      </c>
      <c r="AH21" s="642">
        <v>21</v>
      </c>
      <c r="AI21" s="642">
        <v>170</v>
      </c>
      <c r="AJ21" s="643">
        <v>171</v>
      </c>
    </row>
    <row r="22" spans="2:36" ht="12.75" thickBot="1">
      <c r="B22" s="653"/>
      <c r="C22" s="630"/>
      <c r="D22" s="654"/>
      <c r="E22" s="655"/>
      <c r="F22" s="656"/>
      <c r="G22" s="656"/>
      <c r="H22" s="656"/>
      <c r="I22" s="656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656"/>
      <c r="V22" s="656"/>
      <c r="W22" s="656"/>
      <c r="X22" s="656"/>
      <c r="Y22" s="656"/>
      <c r="Z22" s="656"/>
      <c r="AA22" s="656"/>
      <c r="AB22" s="656"/>
      <c r="AC22" s="656"/>
      <c r="AD22" s="656"/>
      <c r="AE22" s="656"/>
      <c r="AF22" s="656"/>
      <c r="AG22" s="656"/>
      <c r="AH22" s="656"/>
      <c r="AI22" s="656"/>
      <c r="AJ22" s="657"/>
    </row>
    <row r="23" ht="12">
      <c r="B23" s="628" t="s">
        <v>658</v>
      </c>
    </row>
  </sheetData>
  <mergeCells count="17">
    <mergeCell ref="AG4:AH4"/>
    <mergeCell ref="AI4:AJ4"/>
    <mergeCell ref="I4:J4"/>
    <mergeCell ref="Y4:Z4"/>
    <mergeCell ref="W4:X4"/>
    <mergeCell ref="AA4:AB4"/>
    <mergeCell ref="AC4:AD4"/>
    <mergeCell ref="AE4:AF4"/>
    <mergeCell ref="O4:P4"/>
    <mergeCell ref="Q4:R4"/>
    <mergeCell ref="S4:T4"/>
    <mergeCell ref="U4:V4"/>
    <mergeCell ref="B4:D5"/>
    <mergeCell ref="E4:F4"/>
    <mergeCell ref="G4:H4"/>
    <mergeCell ref="K4:L4"/>
    <mergeCell ref="M4:N4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"/>
  <dimension ref="B1:BJ445"/>
  <sheetViews>
    <sheetView workbookViewId="0" topLeftCell="A1">
      <selection activeCell="A1" sqref="A1"/>
    </sheetView>
  </sheetViews>
  <sheetFormatPr defaultColWidth="9.00390625" defaultRowHeight="13.5"/>
  <cols>
    <col min="1" max="1" width="3.875" style="519" customWidth="1"/>
    <col min="2" max="2" width="10.875" style="519" customWidth="1"/>
    <col min="3" max="6" width="8.625" style="519" customWidth="1"/>
    <col min="7" max="7" width="4.25390625" style="519" customWidth="1"/>
    <col min="8" max="8" width="7.375" style="519" customWidth="1"/>
    <col min="9" max="9" width="6.50390625" style="519" customWidth="1"/>
    <col min="10" max="10" width="6.75390625" style="519" customWidth="1"/>
    <col min="11" max="11" width="4.875" style="519" customWidth="1"/>
    <col min="12" max="12" width="7.50390625" style="519" customWidth="1"/>
    <col min="13" max="19" width="8.625" style="519" customWidth="1"/>
    <col min="20" max="20" width="4.125" style="519" customWidth="1"/>
    <col min="21" max="21" width="8.625" style="519" customWidth="1"/>
    <col min="22" max="22" width="4.625" style="519" bestFit="1" customWidth="1"/>
    <col min="23" max="23" width="8.625" style="519" customWidth="1"/>
    <col min="24" max="24" width="4.125" style="519" customWidth="1"/>
    <col min="25" max="28" width="8.625" style="519" customWidth="1"/>
    <col min="29" max="16384" width="9.00390625" style="519" customWidth="1"/>
  </cols>
  <sheetData>
    <row r="1" spans="2:12" ht="14.25">
      <c r="B1" s="658" t="s">
        <v>730</v>
      </c>
      <c r="L1" s="522"/>
    </row>
    <row r="2" spans="2:28" ht="12.75" thickBot="1">
      <c r="B2" s="659"/>
      <c r="L2" s="522"/>
      <c r="AB2" s="660" t="s">
        <v>660</v>
      </c>
    </row>
    <row r="3" spans="2:28" ht="13.5" customHeight="1">
      <c r="B3" s="1053" t="s">
        <v>2140</v>
      </c>
      <c r="C3" s="1056" t="s">
        <v>661</v>
      </c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3"/>
      <c r="P3" s="1056" t="s">
        <v>662</v>
      </c>
      <c r="Q3" s="1057"/>
      <c r="R3" s="1057"/>
      <c r="S3" s="1057"/>
      <c r="T3" s="1057"/>
      <c r="U3" s="1057"/>
      <c r="V3" s="1057"/>
      <c r="W3" s="1057"/>
      <c r="X3" s="1057"/>
      <c r="Y3" s="1057"/>
      <c r="Z3" s="1057"/>
      <c r="AA3" s="1057"/>
      <c r="AB3" s="1058"/>
    </row>
    <row r="4" spans="2:28" ht="13.5" customHeight="1">
      <c r="B4" s="1054"/>
      <c r="C4" s="1059" t="s">
        <v>663</v>
      </c>
      <c r="D4" s="1060"/>
      <c r="E4" s="1059" t="s">
        <v>664</v>
      </c>
      <c r="F4" s="1060"/>
      <c r="G4" s="1046" t="s">
        <v>665</v>
      </c>
      <c r="H4" s="1047"/>
      <c r="I4" s="1047"/>
      <c r="J4" s="1047"/>
      <c r="K4" s="1047"/>
      <c r="L4" s="1048"/>
      <c r="M4" s="1059" t="s">
        <v>666</v>
      </c>
      <c r="N4" s="1061"/>
      <c r="O4" s="1060"/>
      <c r="P4" s="1059" t="s">
        <v>667</v>
      </c>
      <c r="Q4" s="1060"/>
      <c r="R4" s="1059" t="s">
        <v>664</v>
      </c>
      <c r="S4" s="1060"/>
      <c r="T4" s="1046" t="s">
        <v>665</v>
      </c>
      <c r="U4" s="1047"/>
      <c r="V4" s="1047"/>
      <c r="W4" s="1047"/>
      <c r="X4" s="1047"/>
      <c r="Y4" s="1048"/>
      <c r="Z4" s="1059" t="s">
        <v>668</v>
      </c>
      <c r="AA4" s="1061"/>
      <c r="AB4" s="1060"/>
    </row>
    <row r="5" spans="2:28" ht="21" customHeight="1">
      <c r="B5" s="1055"/>
      <c r="C5" s="662" t="s">
        <v>669</v>
      </c>
      <c r="D5" s="662" t="s">
        <v>670</v>
      </c>
      <c r="E5" s="662" t="s">
        <v>669</v>
      </c>
      <c r="F5" s="662" t="s">
        <v>670</v>
      </c>
      <c r="G5" s="1049" t="s">
        <v>2146</v>
      </c>
      <c r="H5" s="1050"/>
      <c r="I5" s="1051" t="s">
        <v>2147</v>
      </c>
      <c r="J5" s="1052"/>
      <c r="K5" s="1049" t="s">
        <v>960</v>
      </c>
      <c r="L5" s="1050"/>
      <c r="M5" s="662" t="s">
        <v>1263</v>
      </c>
      <c r="N5" s="662" t="s">
        <v>1264</v>
      </c>
      <c r="O5" s="663" t="s">
        <v>960</v>
      </c>
      <c r="P5" s="662" t="s">
        <v>671</v>
      </c>
      <c r="Q5" s="662" t="s">
        <v>672</v>
      </c>
      <c r="R5" s="662" t="s">
        <v>671</v>
      </c>
      <c r="S5" s="662" t="s">
        <v>672</v>
      </c>
      <c r="T5" s="1049" t="s">
        <v>2146</v>
      </c>
      <c r="U5" s="1050"/>
      <c r="V5" s="1051" t="s">
        <v>2147</v>
      </c>
      <c r="W5" s="1052"/>
      <c r="X5" s="1049" t="s">
        <v>960</v>
      </c>
      <c r="Y5" s="1050"/>
      <c r="Z5" s="662" t="s">
        <v>1263</v>
      </c>
      <c r="AA5" s="662" t="s">
        <v>1264</v>
      </c>
      <c r="AB5" s="663" t="s">
        <v>960</v>
      </c>
    </row>
    <row r="6" spans="2:28" ht="13.5" customHeight="1">
      <c r="B6" s="664"/>
      <c r="C6" s="665"/>
      <c r="D6" s="602"/>
      <c r="E6" s="602"/>
      <c r="F6" s="602"/>
      <c r="G6" s="666"/>
      <c r="H6" s="602"/>
      <c r="I6" s="666"/>
      <c r="J6" s="602"/>
      <c r="K6" s="666"/>
      <c r="L6" s="602"/>
      <c r="M6" s="602"/>
      <c r="N6" s="602"/>
      <c r="O6" s="602"/>
      <c r="P6" s="602"/>
      <c r="Q6" s="602"/>
      <c r="R6" s="602"/>
      <c r="S6" s="602"/>
      <c r="T6" s="666"/>
      <c r="U6" s="602"/>
      <c r="V6" s="666"/>
      <c r="W6" s="602"/>
      <c r="X6" s="666"/>
      <c r="Y6" s="602"/>
      <c r="Z6" s="602"/>
      <c r="AA6" s="602"/>
      <c r="AB6" s="604"/>
    </row>
    <row r="7" spans="2:28" s="620" customFormat="1" ht="12.75" customHeight="1">
      <c r="B7" s="287" t="s">
        <v>1554</v>
      </c>
      <c r="C7" s="623">
        <f>SUM(C9:C13,C15,C34,C58,C81,C107,C126,C139,C161,C182,C212,C230)</f>
        <v>347</v>
      </c>
      <c r="D7" s="609">
        <f>SUM(D9:D13,D15,D34,D58,D81,D107,D126,D139,D161,D182,D212,D230)</f>
        <v>223</v>
      </c>
      <c r="E7" s="609">
        <f>SUM(E9:E13,E15,E34,E58,E81,E107,E126,E139,E161,E182,E212,E230)</f>
        <v>3995</v>
      </c>
      <c r="F7" s="609">
        <f>SUM(F9:F13,F15,F34,F58,F81,F107,F126,F139,F161,F182,F212,F230)</f>
        <v>446</v>
      </c>
      <c r="G7" s="667">
        <f>SUM(G9:G13,G15,G34,G58,G81,G107,G126,G139,G161,G182,G212,G230)</f>
        <v>6</v>
      </c>
      <c r="H7" s="609">
        <v>2675</v>
      </c>
      <c r="I7" s="667">
        <f>SUM(I9:I13,I15,I34,I58,I81,I107,I126,I139,I161,I182,I212,I230)</f>
        <v>142</v>
      </c>
      <c r="J7" s="609">
        <f>SUM(J9:J13,J15,J34,J58,J81,J107,J126,J139,J161,J182,J212,J230)</f>
        <v>3221</v>
      </c>
      <c r="K7" s="667">
        <f>SUM(K9:K13,K15,K34,K58,K81,K107,K126,K139,K161,K182,K212,K230)</f>
        <v>148</v>
      </c>
      <c r="L7" s="609">
        <v>5896</v>
      </c>
      <c r="M7" s="609">
        <f aca="true" t="shared" si="0" ref="M7:AA7">SUM(M9:M13,M15,M34,M58,M81,M107,M126,M139,M161,M182,M212,M230)</f>
        <v>92104</v>
      </c>
      <c r="N7" s="609">
        <f t="shared" si="0"/>
        <v>89944</v>
      </c>
      <c r="O7" s="609">
        <f t="shared" si="0"/>
        <v>182048</v>
      </c>
      <c r="P7" s="609">
        <f t="shared" si="0"/>
        <v>238</v>
      </c>
      <c r="Q7" s="609">
        <f t="shared" si="0"/>
        <v>24</v>
      </c>
      <c r="R7" s="609">
        <f t="shared" si="0"/>
        <v>2118</v>
      </c>
      <c r="S7" s="609">
        <f t="shared" si="0"/>
        <v>40</v>
      </c>
      <c r="T7" s="667">
        <f t="shared" si="0"/>
        <v>45</v>
      </c>
      <c r="U7" s="609">
        <f t="shared" si="0"/>
        <v>2525</v>
      </c>
      <c r="V7" s="667">
        <f t="shared" si="0"/>
        <v>31</v>
      </c>
      <c r="W7" s="609">
        <f t="shared" si="0"/>
        <v>956</v>
      </c>
      <c r="X7" s="667">
        <f t="shared" si="0"/>
        <v>76</v>
      </c>
      <c r="Y7" s="609">
        <f t="shared" si="0"/>
        <v>3481</v>
      </c>
      <c r="Z7" s="609">
        <f t="shared" si="0"/>
        <v>46321</v>
      </c>
      <c r="AA7" s="609">
        <f t="shared" si="0"/>
        <v>45495</v>
      </c>
      <c r="AB7" s="611">
        <v>91816</v>
      </c>
    </row>
    <row r="8" spans="2:28" ht="12.75" customHeight="1">
      <c r="B8" s="668"/>
      <c r="C8" s="542"/>
      <c r="D8" s="70"/>
      <c r="E8" s="70"/>
      <c r="F8" s="70"/>
      <c r="G8" s="669"/>
      <c r="H8" s="70"/>
      <c r="I8" s="669"/>
      <c r="J8" s="70"/>
      <c r="K8" s="669"/>
      <c r="L8" s="70"/>
      <c r="M8" s="70"/>
      <c r="N8" s="70"/>
      <c r="O8" s="70"/>
      <c r="P8" s="70"/>
      <c r="Q8" s="70"/>
      <c r="R8" s="70"/>
      <c r="S8" s="70"/>
      <c r="T8" s="669"/>
      <c r="U8" s="70"/>
      <c r="V8" s="669"/>
      <c r="W8" s="70"/>
      <c r="X8" s="669"/>
      <c r="Y8" s="70"/>
      <c r="Z8" s="70"/>
      <c r="AA8" s="70"/>
      <c r="AB8" s="611"/>
    </row>
    <row r="9" spans="2:28" ht="12.75" customHeight="1">
      <c r="B9" s="668" t="s">
        <v>804</v>
      </c>
      <c r="C9" s="542">
        <v>9</v>
      </c>
      <c r="D9" s="70">
        <v>0</v>
      </c>
      <c r="E9" s="70">
        <v>272</v>
      </c>
      <c r="F9" s="70">
        <v>0</v>
      </c>
      <c r="G9" s="669"/>
      <c r="H9" s="70">
        <v>112</v>
      </c>
      <c r="I9" s="669">
        <v>1</v>
      </c>
      <c r="J9" s="70">
        <v>224</v>
      </c>
      <c r="K9" s="669">
        <f>SUM(G9,I9)</f>
        <v>1</v>
      </c>
      <c r="L9" s="70">
        <f>SUM(H9,J9)</f>
        <v>336</v>
      </c>
      <c r="M9" s="70">
        <v>6586</v>
      </c>
      <c r="N9" s="70">
        <v>6385</v>
      </c>
      <c r="O9" s="70">
        <f>SUM(M9:N9)</f>
        <v>12971</v>
      </c>
      <c r="P9" s="70">
        <v>6</v>
      </c>
      <c r="Q9" s="70">
        <v>0</v>
      </c>
      <c r="R9" s="70">
        <v>141</v>
      </c>
      <c r="S9" s="70">
        <v>0</v>
      </c>
      <c r="T9" s="669"/>
      <c r="U9" s="70">
        <v>146</v>
      </c>
      <c r="V9" s="669"/>
      <c r="W9" s="70">
        <v>65</v>
      </c>
      <c r="X9" s="669"/>
      <c r="Y9" s="70">
        <f>SUM(U9,W9)</f>
        <v>211</v>
      </c>
      <c r="Z9" s="70">
        <v>3228</v>
      </c>
      <c r="AA9" s="70">
        <v>3053</v>
      </c>
      <c r="AB9" s="71">
        <v>6218</v>
      </c>
    </row>
    <row r="10" spans="2:28" ht="12.75" customHeight="1">
      <c r="B10" s="668" t="s">
        <v>805</v>
      </c>
      <c r="C10" s="542">
        <v>5</v>
      </c>
      <c r="D10" s="70">
        <v>0</v>
      </c>
      <c r="E10" s="70">
        <v>148</v>
      </c>
      <c r="F10" s="70">
        <v>0</v>
      </c>
      <c r="G10" s="669"/>
      <c r="H10" s="70">
        <v>56</v>
      </c>
      <c r="I10" s="669"/>
      <c r="J10" s="70">
        <v>121</v>
      </c>
      <c r="K10" s="669"/>
      <c r="L10" s="70">
        <f>SUM(H10,J10)</f>
        <v>177</v>
      </c>
      <c r="M10" s="70">
        <v>3681</v>
      </c>
      <c r="N10" s="70">
        <v>3520</v>
      </c>
      <c r="O10" s="70">
        <f>SUM(M10:N10)</f>
        <v>7201</v>
      </c>
      <c r="P10" s="70">
        <v>3</v>
      </c>
      <c r="Q10" s="70">
        <v>0</v>
      </c>
      <c r="R10" s="70">
        <v>72</v>
      </c>
      <c r="S10" s="70">
        <v>0</v>
      </c>
      <c r="T10" s="669"/>
      <c r="U10" s="70">
        <v>77</v>
      </c>
      <c r="V10" s="669"/>
      <c r="W10" s="70">
        <v>28</v>
      </c>
      <c r="X10" s="669"/>
      <c r="Y10" s="70">
        <f>SUM(U10,W10)</f>
        <v>105</v>
      </c>
      <c r="Z10" s="70">
        <v>1759</v>
      </c>
      <c r="AA10" s="70">
        <v>1615</v>
      </c>
      <c r="AB10" s="71">
        <f>SUM(Z10:AA10)</f>
        <v>3374</v>
      </c>
    </row>
    <row r="11" spans="2:28" ht="12.75" customHeight="1">
      <c r="B11" s="668" t="s">
        <v>806</v>
      </c>
      <c r="C11" s="542">
        <v>5</v>
      </c>
      <c r="D11" s="70">
        <v>1</v>
      </c>
      <c r="E11" s="70">
        <v>117</v>
      </c>
      <c r="F11" s="70">
        <v>2</v>
      </c>
      <c r="G11" s="669"/>
      <c r="H11" s="70">
        <v>66</v>
      </c>
      <c r="I11" s="669">
        <v>1</v>
      </c>
      <c r="J11" s="70">
        <v>83</v>
      </c>
      <c r="K11" s="669">
        <f>SUM(G11,I11)</f>
        <v>1</v>
      </c>
      <c r="L11" s="70">
        <v>152</v>
      </c>
      <c r="M11" s="70">
        <v>2789</v>
      </c>
      <c r="N11" s="70">
        <v>2813</v>
      </c>
      <c r="O11" s="70">
        <f>SUM(M11:N11)</f>
        <v>5602</v>
      </c>
      <c r="P11" s="70">
        <v>3</v>
      </c>
      <c r="Q11" s="70">
        <v>0</v>
      </c>
      <c r="R11" s="70">
        <v>57</v>
      </c>
      <c r="S11" s="70">
        <v>0</v>
      </c>
      <c r="T11" s="669"/>
      <c r="U11" s="70">
        <v>60</v>
      </c>
      <c r="V11" s="669"/>
      <c r="W11" s="70">
        <v>23</v>
      </c>
      <c r="X11" s="669"/>
      <c r="Y11" s="70">
        <f>SUM(U11,W11)</f>
        <v>83</v>
      </c>
      <c r="Z11" s="70">
        <v>1315</v>
      </c>
      <c r="AA11" s="70">
        <v>1247</v>
      </c>
      <c r="AB11" s="71">
        <f>SUM(Z11:AA11)</f>
        <v>2562</v>
      </c>
    </row>
    <row r="12" spans="2:28" ht="12.75" customHeight="1">
      <c r="B12" s="668" t="s">
        <v>807</v>
      </c>
      <c r="C12" s="542">
        <v>7</v>
      </c>
      <c r="D12" s="70">
        <v>0</v>
      </c>
      <c r="E12" s="70">
        <v>152</v>
      </c>
      <c r="F12" s="70">
        <v>0</v>
      </c>
      <c r="G12" s="669"/>
      <c r="H12" s="70">
        <v>64</v>
      </c>
      <c r="I12" s="669"/>
      <c r="J12" s="70">
        <v>125</v>
      </c>
      <c r="K12" s="669"/>
      <c r="L12" s="70">
        <f>SUM(H12,J12)</f>
        <v>189</v>
      </c>
      <c r="M12" s="70">
        <v>3611</v>
      </c>
      <c r="N12" s="70">
        <v>3625</v>
      </c>
      <c r="O12" s="70">
        <f>SUM(M12:N12)</f>
        <v>7236</v>
      </c>
      <c r="P12" s="70">
        <v>4</v>
      </c>
      <c r="Q12" s="70">
        <v>0</v>
      </c>
      <c r="R12" s="70">
        <v>71</v>
      </c>
      <c r="S12" s="70">
        <v>0</v>
      </c>
      <c r="T12" s="669"/>
      <c r="U12" s="70">
        <v>71</v>
      </c>
      <c r="V12" s="669"/>
      <c r="W12" s="70">
        <v>31</v>
      </c>
      <c r="X12" s="669"/>
      <c r="Y12" s="70">
        <f>SUM(U12,W12)</f>
        <v>102</v>
      </c>
      <c r="Z12" s="70">
        <v>1625</v>
      </c>
      <c r="AA12" s="70">
        <v>1621</v>
      </c>
      <c r="AB12" s="71">
        <f>SUM(Z12:AA12)</f>
        <v>3246</v>
      </c>
    </row>
    <row r="13" spans="2:28" ht="12.75" customHeight="1">
      <c r="B13" s="668" t="s">
        <v>808</v>
      </c>
      <c r="C13" s="542">
        <v>6</v>
      </c>
      <c r="D13" s="70">
        <v>4</v>
      </c>
      <c r="E13" s="70">
        <v>90</v>
      </c>
      <c r="F13" s="70">
        <v>4</v>
      </c>
      <c r="G13" s="669">
        <v>3</v>
      </c>
      <c r="H13" s="70">
        <v>58</v>
      </c>
      <c r="I13" s="669">
        <v>4</v>
      </c>
      <c r="J13" s="70">
        <v>75</v>
      </c>
      <c r="K13" s="669">
        <f>SUM(G13,I13)</f>
        <v>7</v>
      </c>
      <c r="L13" s="70">
        <f>SUM(H13,J13)</f>
        <v>133</v>
      </c>
      <c r="M13" s="70">
        <v>2158</v>
      </c>
      <c r="N13" s="70">
        <v>2163</v>
      </c>
      <c r="O13" s="70">
        <f>SUM(M13:N13)</f>
        <v>4321</v>
      </c>
      <c r="P13" s="70">
        <v>3</v>
      </c>
      <c r="Q13" s="70">
        <v>0</v>
      </c>
      <c r="R13" s="70">
        <v>46</v>
      </c>
      <c r="S13" s="70">
        <v>0</v>
      </c>
      <c r="T13" s="669"/>
      <c r="U13" s="70">
        <v>49</v>
      </c>
      <c r="V13" s="669"/>
      <c r="W13" s="70">
        <v>18</v>
      </c>
      <c r="X13" s="669"/>
      <c r="Y13" s="70">
        <f>SUM(U13,W13)</f>
        <v>67</v>
      </c>
      <c r="Z13" s="70">
        <v>1042</v>
      </c>
      <c r="AA13" s="70">
        <v>1041</v>
      </c>
      <c r="AB13" s="71">
        <f>SUM(Z13:AA13)</f>
        <v>2083</v>
      </c>
    </row>
    <row r="14" spans="2:28" ht="13.5" customHeight="1">
      <c r="B14" s="670"/>
      <c r="C14" s="542"/>
      <c r="D14" s="70"/>
      <c r="E14" s="70"/>
      <c r="F14" s="70"/>
      <c r="G14" s="669"/>
      <c r="H14" s="70"/>
      <c r="I14" s="669"/>
      <c r="J14" s="70"/>
      <c r="K14" s="669"/>
      <c r="L14" s="70"/>
      <c r="M14" s="70"/>
      <c r="N14" s="70"/>
      <c r="O14" s="70"/>
      <c r="P14" s="70"/>
      <c r="Q14" s="70"/>
      <c r="R14" s="70"/>
      <c r="S14" s="70"/>
      <c r="T14" s="669"/>
      <c r="U14" s="70"/>
      <c r="V14" s="669"/>
      <c r="W14" s="70"/>
      <c r="X14" s="669"/>
      <c r="Y14" s="70"/>
      <c r="Z14" s="70"/>
      <c r="AA14" s="70"/>
      <c r="AB14" s="611"/>
    </row>
    <row r="15" spans="2:28" s="620" customFormat="1" ht="12.75" customHeight="1">
      <c r="B15" s="287" t="s">
        <v>673</v>
      </c>
      <c r="C15" s="623">
        <f>SUM(C16:C32)</f>
        <v>20</v>
      </c>
      <c r="D15" s="609">
        <f>SUM(D16:D32)</f>
        <v>16</v>
      </c>
      <c r="E15" s="609">
        <f>SUM(E16:E32)</f>
        <v>236</v>
      </c>
      <c r="F15" s="609">
        <f>SUM(F16:F32)</f>
        <v>28</v>
      </c>
      <c r="G15" s="667"/>
      <c r="H15" s="609">
        <f aca="true" t="shared" si="1" ref="H15:M15">SUM(H16:H32)</f>
        <v>157</v>
      </c>
      <c r="I15" s="667">
        <f t="shared" si="1"/>
        <v>14</v>
      </c>
      <c r="J15" s="609">
        <f t="shared" si="1"/>
        <v>201</v>
      </c>
      <c r="K15" s="667">
        <f t="shared" si="1"/>
        <v>14</v>
      </c>
      <c r="L15" s="609">
        <f t="shared" si="1"/>
        <v>358</v>
      </c>
      <c r="M15" s="609">
        <f t="shared" si="1"/>
        <v>5273</v>
      </c>
      <c r="N15" s="609">
        <v>5291</v>
      </c>
      <c r="O15" s="609">
        <f aca="true" t="shared" si="2" ref="O15:AB15">SUM(O16:O32)</f>
        <v>10564</v>
      </c>
      <c r="P15" s="609">
        <f t="shared" si="2"/>
        <v>15</v>
      </c>
      <c r="Q15" s="609">
        <f t="shared" si="2"/>
        <v>0</v>
      </c>
      <c r="R15" s="609">
        <f t="shared" si="2"/>
        <v>119</v>
      </c>
      <c r="S15" s="609">
        <f t="shared" si="2"/>
        <v>0</v>
      </c>
      <c r="T15" s="667">
        <f t="shared" si="2"/>
        <v>2</v>
      </c>
      <c r="U15" s="609">
        <f t="shared" si="2"/>
        <v>140</v>
      </c>
      <c r="V15" s="667">
        <f t="shared" si="2"/>
        <v>2</v>
      </c>
      <c r="W15" s="609">
        <f t="shared" si="2"/>
        <v>58</v>
      </c>
      <c r="X15" s="667">
        <f t="shared" si="2"/>
        <v>4</v>
      </c>
      <c r="Y15" s="609">
        <f t="shared" si="2"/>
        <v>198</v>
      </c>
      <c r="Z15" s="609">
        <f t="shared" si="2"/>
        <v>2507</v>
      </c>
      <c r="AA15" s="609">
        <f t="shared" si="2"/>
        <v>2456</v>
      </c>
      <c r="AB15" s="611">
        <f t="shared" si="2"/>
        <v>4963</v>
      </c>
    </row>
    <row r="16" spans="2:28" ht="12.75" customHeight="1">
      <c r="B16" s="668" t="s">
        <v>458</v>
      </c>
      <c r="C16" s="542">
        <v>1</v>
      </c>
      <c r="D16" s="70">
        <v>0</v>
      </c>
      <c r="E16" s="70">
        <v>43</v>
      </c>
      <c r="F16" s="70">
        <v>0</v>
      </c>
      <c r="G16" s="669"/>
      <c r="H16" s="70">
        <v>19</v>
      </c>
      <c r="I16" s="669"/>
      <c r="J16" s="70">
        <v>33</v>
      </c>
      <c r="K16" s="669"/>
      <c r="L16" s="70">
        <f aca="true" t="shared" si="3" ref="L16:L32">SUM(H16,J16)</f>
        <v>52</v>
      </c>
      <c r="M16" s="70">
        <v>1057</v>
      </c>
      <c r="N16" s="70">
        <v>989</v>
      </c>
      <c r="O16" s="70">
        <f aca="true" t="shared" si="4" ref="O16:O29">SUM(M16:N16)</f>
        <v>2046</v>
      </c>
      <c r="P16" s="70">
        <v>1</v>
      </c>
      <c r="Q16" s="70">
        <v>0</v>
      </c>
      <c r="R16" s="70">
        <v>23</v>
      </c>
      <c r="S16" s="70">
        <v>0</v>
      </c>
      <c r="T16" s="669"/>
      <c r="U16" s="70">
        <v>23</v>
      </c>
      <c r="V16" s="669"/>
      <c r="W16" s="70">
        <v>11</v>
      </c>
      <c r="X16" s="669"/>
      <c r="Y16" s="70">
        <f aca="true" t="shared" si="5" ref="Y16:Y32">SUM(U16,W16)</f>
        <v>34</v>
      </c>
      <c r="Z16" s="70">
        <v>517</v>
      </c>
      <c r="AA16" s="70">
        <v>541</v>
      </c>
      <c r="AB16" s="71">
        <f aca="true" t="shared" si="6" ref="AB16:AB32">SUM(Z16:AA16)</f>
        <v>1058</v>
      </c>
    </row>
    <row r="17" spans="2:28" ht="12.75" customHeight="1">
      <c r="B17" s="668" t="s">
        <v>1556</v>
      </c>
      <c r="C17" s="542">
        <v>2</v>
      </c>
      <c r="D17" s="70">
        <v>1</v>
      </c>
      <c r="E17" s="70">
        <v>17</v>
      </c>
      <c r="F17" s="70">
        <v>1</v>
      </c>
      <c r="G17" s="669"/>
      <c r="H17" s="70">
        <v>11</v>
      </c>
      <c r="I17" s="669"/>
      <c r="J17" s="70">
        <v>14</v>
      </c>
      <c r="K17" s="669"/>
      <c r="L17" s="70">
        <f t="shared" si="3"/>
        <v>25</v>
      </c>
      <c r="M17" s="70">
        <v>345</v>
      </c>
      <c r="N17" s="70">
        <v>357</v>
      </c>
      <c r="O17" s="70">
        <f t="shared" si="4"/>
        <v>702</v>
      </c>
      <c r="P17" s="70">
        <v>1</v>
      </c>
      <c r="Q17" s="70">
        <v>0</v>
      </c>
      <c r="R17" s="70">
        <v>9</v>
      </c>
      <c r="S17" s="70">
        <v>0</v>
      </c>
      <c r="T17" s="669"/>
      <c r="U17" s="70">
        <v>11</v>
      </c>
      <c r="V17" s="669"/>
      <c r="W17" s="70">
        <v>5</v>
      </c>
      <c r="X17" s="669"/>
      <c r="Y17" s="70">
        <f t="shared" si="5"/>
        <v>16</v>
      </c>
      <c r="Z17" s="70">
        <v>195</v>
      </c>
      <c r="AA17" s="70">
        <v>179</v>
      </c>
      <c r="AB17" s="71">
        <f t="shared" si="6"/>
        <v>374</v>
      </c>
    </row>
    <row r="18" spans="2:28" ht="12.75" customHeight="1">
      <c r="B18" s="668" t="s">
        <v>1557</v>
      </c>
      <c r="C18" s="542">
        <v>1</v>
      </c>
      <c r="D18" s="70">
        <v>1</v>
      </c>
      <c r="E18" s="70">
        <v>11</v>
      </c>
      <c r="F18" s="70">
        <v>2</v>
      </c>
      <c r="G18" s="669"/>
      <c r="H18" s="70">
        <v>8</v>
      </c>
      <c r="I18" s="669"/>
      <c r="J18" s="70">
        <v>8</v>
      </c>
      <c r="K18" s="669"/>
      <c r="L18" s="70">
        <f t="shared" si="3"/>
        <v>16</v>
      </c>
      <c r="M18" s="70">
        <v>279</v>
      </c>
      <c r="N18" s="70">
        <v>274</v>
      </c>
      <c r="O18" s="70">
        <f t="shared" si="4"/>
        <v>553</v>
      </c>
      <c r="P18" s="70">
        <v>1</v>
      </c>
      <c r="Q18" s="70">
        <v>0</v>
      </c>
      <c r="R18" s="70">
        <v>7</v>
      </c>
      <c r="S18" s="70">
        <v>0</v>
      </c>
      <c r="T18" s="669"/>
      <c r="U18" s="70">
        <v>8</v>
      </c>
      <c r="V18" s="669"/>
      <c r="W18" s="70">
        <v>3</v>
      </c>
      <c r="X18" s="669"/>
      <c r="Y18" s="70">
        <f t="shared" si="5"/>
        <v>11</v>
      </c>
      <c r="Z18" s="70">
        <v>146</v>
      </c>
      <c r="AA18" s="70">
        <v>158</v>
      </c>
      <c r="AB18" s="71">
        <f t="shared" si="6"/>
        <v>304</v>
      </c>
    </row>
    <row r="19" spans="2:28" ht="12.75" customHeight="1">
      <c r="B19" s="668" t="s">
        <v>812</v>
      </c>
      <c r="C19" s="542">
        <v>1</v>
      </c>
      <c r="D19" s="70">
        <v>1</v>
      </c>
      <c r="E19" s="70">
        <v>11</v>
      </c>
      <c r="F19" s="70">
        <v>2</v>
      </c>
      <c r="G19" s="669"/>
      <c r="H19" s="70">
        <v>8</v>
      </c>
      <c r="I19" s="669">
        <v>1</v>
      </c>
      <c r="J19" s="70">
        <v>10</v>
      </c>
      <c r="K19" s="669">
        <v>1</v>
      </c>
      <c r="L19" s="70">
        <f t="shared" si="3"/>
        <v>18</v>
      </c>
      <c r="M19" s="70">
        <v>228</v>
      </c>
      <c r="N19" s="70">
        <v>224</v>
      </c>
      <c r="O19" s="70">
        <f t="shared" si="4"/>
        <v>452</v>
      </c>
      <c r="P19" s="70">
        <v>1</v>
      </c>
      <c r="Q19" s="70">
        <v>0</v>
      </c>
      <c r="R19" s="70">
        <v>6</v>
      </c>
      <c r="S19" s="70">
        <v>0</v>
      </c>
      <c r="T19" s="669"/>
      <c r="U19" s="70">
        <v>10</v>
      </c>
      <c r="V19" s="669"/>
      <c r="W19" s="70">
        <v>2</v>
      </c>
      <c r="X19" s="669"/>
      <c r="Y19" s="70">
        <f t="shared" si="5"/>
        <v>12</v>
      </c>
      <c r="Z19" s="70">
        <v>131</v>
      </c>
      <c r="AA19" s="70">
        <v>110</v>
      </c>
      <c r="AB19" s="71">
        <f t="shared" si="6"/>
        <v>241</v>
      </c>
    </row>
    <row r="20" spans="2:28" ht="12.75" customHeight="1">
      <c r="B20" s="668" t="s">
        <v>814</v>
      </c>
      <c r="C20" s="542">
        <v>1</v>
      </c>
      <c r="D20" s="70">
        <v>1</v>
      </c>
      <c r="E20" s="70">
        <v>10</v>
      </c>
      <c r="F20" s="70">
        <v>2</v>
      </c>
      <c r="G20" s="669"/>
      <c r="H20" s="70">
        <v>7</v>
      </c>
      <c r="I20" s="669"/>
      <c r="J20" s="70">
        <v>9</v>
      </c>
      <c r="K20" s="669"/>
      <c r="L20" s="70">
        <f t="shared" si="3"/>
        <v>16</v>
      </c>
      <c r="M20" s="70">
        <v>203</v>
      </c>
      <c r="N20" s="70">
        <v>225</v>
      </c>
      <c r="O20" s="70">
        <f t="shared" si="4"/>
        <v>428</v>
      </c>
      <c r="P20" s="70">
        <v>1</v>
      </c>
      <c r="Q20" s="70">
        <v>0</v>
      </c>
      <c r="R20" s="70">
        <v>6</v>
      </c>
      <c r="S20" s="70">
        <v>0</v>
      </c>
      <c r="T20" s="669"/>
      <c r="U20" s="70">
        <v>7</v>
      </c>
      <c r="V20" s="669"/>
      <c r="W20" s="70">
        <v>3</v>
      </c>
      <c r="X20" s="669"/>
      <c r="Y20" s="70">
        <f t="shared" si="5"/>
        <v>10</v>
      </c>
      <c r="Z20" s="70">
        <v>116</v>
      </c>
      <c r="AA20" s="70">
        <v>105</v>
      </c>
      <c r="AB20" s="71">
        <f t="shared" si="6"/>
        <v>221</v>
      </c>
    </row>
    <row r="21" spans="2:28" ht="12.75" customHeight="1">
      <c r="B21" s="668" t="s">
        <v>1643</v>
      </c>
      <c r="C21" s="542">
        <v>1</v>
      </c>
      <c r="D21" s="70">
        <v>4</v>
      </c>
      <c r="E21" s="70">
        <v>12</v>
      </c>
      <c r="F21" s="70">
        <v>7</v>
      </c>
      <c r="G21" s="669"/>
      <c r="H21" s="70">
        <v>12</v>
      </c>
      <c r="I21" s="669">
        <v>3</v>
      </c>
      <c r="J21" s="70">
        <v>17</v>
      </c>
      <c r="K21" s="669">
        <v>3</v>
      </c>
      <c r="L21" s="70">
        <f t="shared" si="3"/>
        <v>29</v>
      </c>
      <c r="M21" s="70">
        <v>334</v>
      </c>
      <c r="N21" s="70">
        <v>371</v>
      </c>
      <c r="O21" s="70">
        <f t="shared" si="4"/>
        <v>705</v>
      </c>
      <c r="P21" s="70">
        <v>1</v>
      </c>
      <c r="Q21" s="70">
        <v>0</v>
      </c>
      <c r="R21" s="70">
        <v>9</v>
      </c>
      <c r="S21" s="70">
        <v>0</v>
      </c>
      <c r="T21" s="669"/>
      <c r="U21" s="70">
        <v>11</v>
      </c>
      <c r="V21" s="669"/>
      <c r="W21" s="70">
        <v>5</v>
      </c>
      <c r="X21" s="669"/>
      <c r="Y21" s="70">
        <f t="shared" si="5"/>
        <v>16</v>
      </c>
      <c r="Z21" s="70">
        <v>191</v>
      </c>
      <c r="AA21" s="70">
        <v>197</v>
      </c>
      <c r="AB21" s="71">
        <f t="shared" si="6"/>
        <v>388</v>
      </c>
    </row>
    <row r="22" spans="2:28" ht="12.75" customHeight="1">
      <c r="B22" s="668" t="s">
        <v>1559</v>
      </c>
      <c r="C22" s="542">
        <v>1</v>
      </c>
      <c r="D22" s="70">
        <v>1</v>
      </c>
      <c r="E22" s="70">
        <v>15</v>
      </c>
      <c r="F22" s="70">
        <v>2</v>
      </c>
      <c r="G22" s="669"/>
      <c r="H22" s="70">
        <v>7</v>
      </c>
      <c r="I22" s="669">
        <v>2</v>
      </c>
      <c r="J22" s="70">
        <v>15</v>
      </c>
      <c r="K22" s="669">
        <v>2</v>
      </c>
      <c r="L22" s="70">
        <f t="shared" si="3"/>
        <v>22</v>
      </c>
      <c r="M22" s="70">
        <v>378</v>
      </c>
      <c r="N22" s="70">
        <v>358</v>
      </c>
      <c r="O22" s="70">
        <f t="shared" si="4"/>
        <v>736</v>
      </c>
      <c r="P22" s="70">
        <v>1</v>
      </c>
      <c r="Q22" s="70">
        <v>0</v>
      </c>
      <c r="R22" s="70">
        <v>9</v>
      </c>
      <c r="S22" s="70">
        <v>0</v>
      </c>
      <c r="T22" s="669"/>
      <c r="U22" s="70">
        <v>9</v>
      </c>
      <c r="V22" s="669"/>
      <c r="W22" s="70">
        <v>5</v>
      </c>
      <c r="X22" s="669"/>
      <c r="Y22" s="70">
        <f t="shared" si="5"/>
        <v>14</v>
      </c>
      <c r="Z22" s="70">
        <v>191</v>
      </c>
      <c r="AA22" s="70">
        <v>197</v>
      </c>
      <c r="AB22" s="71">
        <f t="shared" si="6"/>
        <v>388</v>
      </c>
    </row>
    <row r="23" spans="2:28" ht="12.75" customHeight="1">
      <c r="B23" s="668" t="s">
        <v>1560</v>
      </c>
      <c r="C23" s="542">
        <v>3</v>
      </c>
      <c r="D23" s="70">
        <v>1</v>
      </c>
      <c r="E23" s="70">
        <v>26</v>
      </c>
      <c r="F23" s="70">
        <v>1</v>
      </c>
      <c r="G23" s="669"/>
      <c r="H23" s="70">
        <v>17</v>
      </c>
      <c r="I23" s="669">
        <v>2</v>
      </c>
      <c r="J23" s="70">
        <v>24</v>
      </c>
      <c r="K23" s="669">
        <v>2</v>
      </c>
      <c r="L23" s="70">
        <f t="shared" si="3"/>
        <v>41</v>
      </c>
      <c r="M23" s="70">
        <v>475</v>
      </c>
      <c r="N23" s="70">
        <v>478</v>
      </c>
      <c r="O23" s="70">
        <f t="shared" si="4"/>
        <v>953</v>
      </c>
      <c r="P23" s="70">
        <v>2</v>
      </c>
      <c r="Q23" s="70">
        <v>0</v>
      </c>
      <c r="R23" s="70">
        <v>14</v>
      </c>
      <c r="S23" s="70">
        <v>0</v>
      </c>
      <c r="T23" s="669">
        <v>1</v>
      </c>
      <c r="U23" s="70">
        <v>17</v>
      </c>
      <c r="V23" s="669"/>
      <c r="W23" s="70">
        <v>6</v>
      </c>
      <c r="X23" s="669">
        <v>1</v>
      </c>
      <c r="Y23" s="70">
        <f t="shared" si="5"/>
        <v>23</v>
      </c>
      <c r="Z23" s="70">
        <v>260</v>
      </c>
      <c r="AA23" s="70">
        <v>255</v>
      </c>
      <c r="AB23" s="71">
        <f t="shared" si="6"/>
        <v>515</v>
      </c>
    </row>
    <row r="24" spans="2:28" ht="12.75" customHeight="1">
      <c r="B24" s="668" t="s">
        <v>1561</v>
      </c>
      <c r="C24" s="542">
        <v>1</v>
      </c>
      <c r="D24" s="70">
        <v>0</v>
      </c>
      <c r="E24" s="70">
        <v>17</v>
      </c>
      <c r="F24" s="70">
        <v>0</v>
      </c>
      <c r="G24" s="669"/>
      <c r="H24" s="70">
        <v>10</v>
      </c>
      <c r="I24" s="669"/>
      <c r="J24" s="70">
        <v>11</v>
      </c>
      <c r="K24" s="669"/>
      <c r="L24" s="70">
        <f t="shared" si="3"/>
        <v>21</v>
      </c>
      <c r="M24" s="70">
        <v>363</v>
      </c>
      <c r="N24" s="70">
        <v>362</v>
      </c>
      <c r="O24" s="70">
        <f t="shared" si="4"/>
        <v>725</v>
      </c>
      <c r="P24" s="70">
        <v>0</v>
      </c>
      <c r="Q24" s="70">
        <v>0</v>
      </c>
      <c r="R24" s="70">
        <v>0</v>
      </c>
      <c r="S24" s="70">
        <v>0</v>
      </c>
      <c r="T24" s="669"/>
      <c r="U24" s="70">
        <v>0</v>
      </c>
      <c r="V24" s="669"/>
      <c r="W24" s="70">
        <v>0</v>
      </c>
      <c r="X24" s="669"/>
      <c r="Y24" s="70">
        <f t="shared" si="5"/>
        <v>0</v>
      </c>
      <c r="Z24" s="70">
        <v>0</v>
      </c>
      <c r="AA24" s="70">
        <v>0</v>
      </c>
      <c r="AB24" s="71">
        <f t="shared" si="6"/>
        <v>0</v>
      </c>
    </row>
    <row r="25" spans="2:28" ht="12.75" customHeight="1">
      <c r="B25" s="668" t="s">
        <v>462</v>
      </c>
      <c r="C25" s="542">
        <v>1</v>
      </c>
      <c r="D25" s="70">
        <v>2</v>
      </c>
      <c r="E25" s="70">
        <v>9</v>
      </c>
      <c r="F25" s="70">
        <v>4</v>
      </c>
      <c r="G25" s="669"/>
      <c r="H25" s="70">
        <v>7</v>
      </c>
      <c r="I25" s="669">
        <v>2</v>
      </c>
      <c r="J25" s="70">
        <v>11</v>
      </c>
      <c r="K25" s="669">
        <v>2</v>
      </c>
      <c r="L25" s="70">
        <f t="shared" si="3"/>
        <v>18</v>
      </c>
      <c r="M25" s="70">
        <v>286</v>
      </c>
      <c r="N25" s="70">
        <v>229</v>
      </c>
      <c r="O25" s="70">
        <f t="shared" si="4"/>
        <v>515</v>
      </c>
      <c r="P25" s="70">
        <v>1</v>
      </c>
      <c r="Q25" s="70">
        <v>0</v>
      </c>
      <c r="R25" s="70">
        <v>6</v>
      </c>
      <c r="S25" s="70">
        <v>0</v>
      </c>
      <c r="T25" s="669"/>
      <c r="U25" s="70">
        <v>7</v>
      </c>
      <c r="V25" s="669">
        <v>1</v>
      </c>
      <c r="W25" s="70">
        <v>4</v>
      </c>
      <c r="X25" s="669">
        <v>1</v>
      </c>
      <c r="Y25" s="70">
        <f t="shared" si="5"/>
        <v>11</v>
      </c>
      <c r="Z25" s="70">
        <v>130</v>
      </c>
      <c r="AA25" s="70">
        <v>119</v>
      </c>
      <c r="AB25" s="71">
        <f t="shared" si="6"/>
        <v>249</v>
      </c>
    </row>
    <row r="26" spans="2:28" ht="12.75" customHeight="1">
      <c r="B26" s="668" t="s">
        <v>1563</v>
      </c>
      <c r="C26" s="542">
        <v>1</v>
      </c>
      <c r="D26" s="70">
        <v>0</v>
      </c>
      <c r="E26" s="70">
        <v>11</v>
      </c>
      <c r="F26" s="70">
        <v>0</v>
      </c>
      <c r="G26" s="669"/>
      <c r="H26" s="70">
        <v>5</v>
      </c>
      <c r="I26" s="669"/>
      <c r="J26" s="70">
        <v>9</v>
      </c>
      <c r="K26" s="669"/>
      <c r="L26" s="70">
        <f t="shared" si="3"/>
        <v>14</v>
      </c>
      <c r="M26" s="70">
        <v>192</v>
      </c>
      <c r="N26" s="70">
        <v>220</v>
      </c>
      <c r="O26" s="70">
        <f t="shared" si="4"/>
        <v>412</v>
      </c>
      <c r="P26" s="70">
        <v>1</v>
      </c>
      <c r="Q26" s="70">
        <v>0</v>
      </c>
      <c r="R26" s="70">
        <v>6</v>
      </c>
      <c r="S26" s="70">
        <v>0</v>
      </c>
      <c r="T26" s="669"/>
      <c r="U26" s="70">
        <v>8</v>
      </c>
      <c r="V26" s="669"/>
      <c r="W26" s="70">
        <v>3</v>
      </c>
      <c r="X26" s="669"/>
      <c r="Y26" s="70">
        <f t="shared" si="5"/>
        <v>11</v>
      </c>
      <c r="Z26" s="70">
        <v>103</v>
      </c>
      <c r="AA26" s="70">
        <v>97</v>
      </c>
      <c r="AB26" s="71">
        <f t="shared" si="6"/>
        <v>200</v>
      </c>
    </row>
    <row r="27" spans="2:28" ht="12.75" customHeight="1">
      <c r="B27" s="668" t="s">
        <v>1564</v>
      </c>
      <c r="C27" s="542">
        <v>1</v>
      </c>
      <c r="D27" s="70">
        <v>0</v>
      </c>
      <c r="E27" s="70">
        <v>6</v>
      </c>
      <c r="F27" s="70">
        <v>0</v>
      </c>
      <c r="G27" s="669"/>
      <c r="H27" s="70">
        <v>5</v>
      </c>
      <c r="I27" s="669"/>
      <c r="J27" s="70">
        <v>3</v>
      </c>
      <c r="K27" s="669"/>
      <c r="L27" s="70">
        <f t="shared" si="3"/>
        <v>8</v>
      </c>
      <c r="M27" s="70">
        <v>79</v>
      </c>
      <c r="N27" s="70">
        <v>87</v>
      </c>
      <c r="O27" s="70">
        <f t="shared" si="4"/>
        <v>166</v>
      </c>
      <c r="P27" s="70">
        <v>0</v>
      </c>
      <c r="Q27" s="70">
        <v>0</v>
      </c>
      <c r="R27" s="70">
        <v>0</v>
      </c>
      <c r="S27" s="70">
        <v>0</v>
      </c>
      <c r="T27" s="669"/>
      <c r="U27" s="70">
        <v>0</v>
      </c>
      <c r="V27" s="669"/>
      <c r="W27" s="70">
        <v>0</v>
      </c>
      <c r="X27" s="669"/>
      <c r="Y27" s="70">
        <f t="shared" si="5"/>
        <v>0</v>
      </c>
      <c r="Z27" s="70">
        <v>0</v>
      </c>
      <c r="AA27" s="70">
        <v>0</v>
      </c>
      <c r="AB27" s="71">
        <f t="shared" si="6"/>
        <v>0</v>
      </c>
    </row>
    <row r="28" spans="2:28" ht="12.75" customHeight="1">
      <c r="B28" s="668" t="s">
        <v>1565</v>
      </c>
      <c r="C28" s="542">
        <v>1</v>
      </c>
      <c r="D28" s="70">
        <v>0</v>
      </c>
      <c r="E28" s="70">
        <v>6</v>
      </c>
      <c r="F28" s="70">
        <v>0</v>
      </c>
      <c r="G28" s="669"/>
      <c r="H28" s="70">
        <v>5</v>
      </c>
      <c r="I28" s="669"/>
      <c r="J28" s="70">
        <v>3</v>
      </c>
      <c r="K28" s="669"/>
      <c r="L28" s="70">
        <f t="shared" si="3"/>
        <v>8</v>
      </c>
      <c r="M28" s="70">
        <v>92</v>
      </c>
      <c r="N28" s="70">
        <v>105</v>
      </c>
      <c r="O28" s="70">
        <f t="shared" si="4"/>
        <v>197</v>
      </c>
      <c r="P28" s="70">
        <v>0</v>
      </c>
      <c r="Q28" s="70">
        <v>0</v>
      </c>
      <c r="R28" s="70">
        <v>0</v>
      </c>
      <c r="S28" s="70">
        <v>0</v>
      </c>
      <c r="T28" s="669"/>
      <c r="U28" s="70">
        <v>0</v>
      </c>
      <c r="V28" s="669"/>
      <c r="W28" s="70">
        <v>0</v>
      </c>
      <c r="X28" s="669"/>
      <c r="Y28" s="70">
        <f t="shared" si="5"/>
        <v>0</v>
      </c>
      <c r="Z28" s="70">
        <v>0</v>
      </c>
      <c r="AA28" s="70">
        <v>0</v>
      </c>
      <c r="AB28" s="71">
        <f t="shared" si="6"/>
        <v>0</v>
      </c>
    </row>
    <row r="29" spans="2:28" ht="12.75" customHeight="1">
      <c r="B29" s="668" t="s">
        <v>818</v>
      </c>
      <c r="C29" s="542">
        <v>1</v>
      </c>
      <c r="D29" s="70">
        <v>1</v>
      </c>
      <c r="E29" s="70">
        <v>12</v>
      </c>
      <c r="F29" s="70">
        <v>2</v>
      </c>
      <c r="G29" s="669"/>
      <c r="H29" s="70">
        <v>8</v>
      </c>
      <c r="I29" s="669">
        <v>1</v>
      </c>
      <c r="J29" s="70">
        <v>10</v>
      </c>
      <c r="K29" s="669">
        <v>1</v>
      </c>
      <c r="L29" s="70">
        <f t="shared" si="3"/>
        <v>18</v>
      </c>
      <c r="M29" s="70">
        <v>247</v>
      </c>
      <c r="N29" s="70">
        <v>278</v>
      </c>
      <c r="O29" s="70">
        <f t="shared" si="4"/>
        <v>525</v>
      </c>
      <c r="P29" s="70">
        <v>1</v>
      </c>
      <c r="Q29" s="70">
        <v>0</v>
      </c>
      <c r="R29" s="70">
        <v>7</v>
      </c>
      <c r="S29" s="70">
        <v>0</v>
      </c>
      <c r="T29" s="669"/>
      <c r="U29" s="70">
        <v>8</v>
      </c>
      <c r="V29" s="669"/>
      <c r="W29" s="70">
        <v>3</v>
      </c>
      <c r="X29" s="669"/>
      <c r="Y29" s="70">
        <f t="shared" si="5"/>
        <v>11</v>
      </c>
      <c r="Z29" s="70">
        <v>149</v>
      </c>
      <c r="AA29" s="70">
        <v>141</v>
      </c>
      <c r="AB29" s="71">
        <f t="shared" si="6"/>
        <v>290</v>
      </c>
    </row>
    <row r="30" spans="2:28" ht="12.75" customHeight="1">
      <c r="B30" s="668" t="s">
        <v>819</v>
      </c>
      <c r="C30" s="542">
        <v>1</v>
      </c>
      <c r="D30" s="70">
        <v>1</v>
      </c>
      <c r="E30" s="70">
        <v>12</v>
      </c>
      <c r="F30" s="70">
        <v>3</v>
      </c>
      <c r="G30" s="669"/>
      <c r="H30" s="70">
        <v>12</v>
      </c>
      <c r="I30" s="669">
        <v>1</v>
      </c>
      <c r="J30" s="70">
        <v>11</v>
      </c>
      <c r="K30" s="669">
        <v>1</v>
      </c>
      <c r="L30" s="70">
        <f t="shared" si="3"/>
        <v>23</v>
      </c>
      <c r="M30" s="70">
        <v>288</v>
      </c>
      <c r="N30" s="70">
        <v>292</v>
      </c>
      <c r="O30" s="70">
        <v>578</v>
      </c>
      <c r="P30" s="70">
        <v>1</v>
      </c>
      <c r="Q30" s="70">
        <v>0</v>
      </c>
      <c r="R30" s="70">
        <v>7</v>
      </c>
      <c r="S30" s="70">
        <v>0</v>
      </c>
      <c r="T30" s="669"/>
      <c r="U30" s="70">
        <v>8</v>
      </c>
      <c r="V30" s="669"/>
      <c r="W30" s="70">
        <v>3</v>
      </c>
      <c r="X30" s="669"/>
      <c r="Y30" s="70">
        <f t="shared" si="5"/>
        <v>11</v>
      </c>
      <c r="Z30" s="70">
        <v>141</v>
      </c>
      <c r="AA30" s="70">
        <v>145</v>
      </c>
      <c r="AB30" s="71">
        <f t="shared" si="6"/>
        <v>286</v>
      </c>
    </row>
    <row r="31" spans="2:28" ht="12.75" customHeight="1">
      <c r="B31" s="668" t="s">
        <v>1566</v>
      </c>
      <c r="C31" s="542">
        <v>1</v>
      </c>
      <c r="D31" s="70">
        <v>1</v>
      </c>
      <c r="E31" s="70">
        <v>12</v>
      </c>
      <c r="F31" s="70">
        <v>1</v>
      </c>
      <c r="G31" s="669"/>
      <c r="H31" s="70">
        <v>9</v>
      </c>
      <c r="I31" s="669">
        <v>1</v>
      </c>
      <c r="J31" s="70">
        <v>9</v>
      </c>
      <c r="K31" s="669">
        <v>1</v>
      </c>
      <c r="L31" s="70">
        <f t="shared" si="3"/>
        <v>18</v>
      </c>
      <c r="M31" s="70">
        <v>308</v>
      </c>
      <c r="N31" s="70">
        <v>307</v>
      </c>
      <c r="O31" s="70">
        <f>SUM(M31:N31)</f>
        <v>615</v>
      </c>
      <c r="P31" s="70">
        <v>1</v>
      </c>
      <c r="Q31" s="70">
        <v>0</v>
      </c>
      <c r="R31" s="70">
        <v>7</v>
      </c>
      <c r="S31" s="70">
        <v>0</v>
      </c>
      <c r="T31" s="669"/>
      <c r="U31" s="70">
        <v>8</v>
      </c>
      <c r="V31" s="669"/>
      <c r="W31" s="70">
        <v>3</v>
      </c>
      <c r="X31" s="669"/>
      <c r="Y31" s="70">
        <f t="shared" si="5"/>
        <v>11</v>
      </c>
      <c r="Z31" s="70">
        <v>159</v>
      </c>
      <c r="AA31" s="70">
        <v>155</v>
      </c>
      <c r="AB31" s="71">
        <f t="shared" si="6"/>
        <v>314</v>
      </c>
    </row>
    <row r="32" spans="2:28" ht="12.75" customHeight="1">
      <c r="B32" s="668" t="s">
        <v>1567</v>
      </c>
      <c r="C32" s="542">
        <v>1</v>
      </c>
      <c r="D32" s="70">
        <v>1</v>
      </c>
      <c r="E32" s="70">
        <v>6</v>
      </c>
      <c r="F32" s="70">
        <v>1</v>
      </c>
      <c r="G32" s="669"/>
      <c r="H32" s="70">
        <v>7</v>
      </c>
      <c r="I32" s="669">
        <v>1</v>
      </c>
      <c r="J32" s="70">
        <v>4</v>
      </c>
      <c r="K32" s="669">
        <v>1</v>
      </c>
      <c r="L32" s="70">
        <f t="shared" si="3"/>
        <v>11</v>
      </c>
      <c r="M32" s="70">
        <v>119</v>
      </c>
      <c r="N32" s="70">
        <v>137</v>
      </c>
      <c r="O32" s="70">
        <f>SUM(M32:N32)</f>
        <v>256</v>
      </c>
      <c r="P32" s="70">
        <v>1</v>
      </c>
      <c r="Q32" s="70">
        <v>0</v>
      </c>
      <c r="R32" s="70">
        <v>3</v>
      </c>
      <c r="S32" s="70">
        <v>0</v>
      </c>
      <c r="T32" s="669">
        <v>1</v>
      </c>
      <c r="U32" s="70">
        <v>5</v>
      </c>
      <c r="V32" s="669">
        <v>1</v>
      </c>
      <c r="W32" s="70">
        <v>2</v>
      </c>
      <c r="X32" s="669">
        <v>2</v>
      </c>
      <c r="Y32" s="70">
        <f t="shared" si="5"/>
        <v>7</v>
      </c>
      <c r="Z32" s="70">
        <v>78</v>
      </c>
      <c r="AA32" s="70">
        <v>57</v>
      </c>
      <c r="AB32" s="71">
        <f t="shared" si="6"/>
        <v>135</v>
      </c>
    </row>
    <row r="33" spans="2:28" ht="12.75" customHeight="1">
      <c r="B33" s="668"/>
      <c r="C33" s="542"/>
      <c r="D33" s="70"/>
      <c r="E33" s="70"/>
      <c r="F33" s="70"/>
      <c r="G33" s="669"/>
      <c r="H33" s="70"/>
      <c r="I33" s="669"/>
      <c r="J33" s="70"/>
      <c r="K33" s="669"/>
      <c r="L33" s="70"/>
      <c r="M33" s="70"/>
      <c r="N33" s="70"/>
      <c r="O33" s="70"/>
      <c r="P33" s="70"/>
      <c r="Q33" s="70"/>
      <c r="R33" s="70"/>
      <c r="S33" s="70"/>
      <c r="T33" s="669"/>
      <c r="U33" s="70"/>
      <c r="V33" s="669"/>
      <c r="W33" s="70"/>
      <c r="X33" s="669"/>
      <c r="Y33" s="70"/>
      <c r="Z33" s="70"/>
      <c r="AA33" s="70"/>
      <c r="AB33" s="71"/>
    </row>
    <row r="34" spans="2:28" s="620" customFormat="1" ht="12.75" customHeight="1">
      <c r="B34" s="671" t="s">
        <v>820</v>
      </c>
      <c r="C34" s="623">
        <f>SUM(C35:C56)</f>
        <v>23</v>
      </c>
      <c r="D34" s="609">
        <f>SUM(D35:D56)</f>
        <v>4</v>
      </c>
      <c r="E34" s="609">
        <f>SUM(E35:E56)</f>
        <v>322</v>
      </c>
      <c r="F34" s="609">
        <f>SUM(F35:F56)</f>
        <v>8</v>
      </c>
      <c r="G34" s="667"/>
      <c r="H34" s="609">
        <f aca="true" t="shared" si="7" ref="H34:AB34">SUM(H35:H56)</f>
        <v>194</v>
      </c>
      <c r="I34" s="667">
        <f t="shared" si="7"/>
        <v>3</v>
      </c>
      <c r="J34" s="609">
        <f t="shared" si="7"/>
        <v>229</v>
      </c>
      <c r="K34" s="667">
        <f t="shared" si="7"/>
        <v>3</v>
      </c>
      <c r="L34" s="609">
        <f t="shared" si="7"/>
        <v>423</v>
      </c>
      <c r="M34" s="609">
        <f t="shared" si="7"/>
        <v>7404</v>
      </c>
      <c r="N34" s="609">
        <f t="shared" si="7"/>
        <v>7205</v>
      </c>
      <c r="O34" s="609">
        <f t="shared" si="7"/>
        <v>14609</v>
      </c>
      <c r="P34" s="609">
        <f t="shared" si="7"/>
        <v>21</v>
      </c>
      <c r="Q34" s="609">
        <f t="shared" si="7"/>
        <v>0</v>
      </c>
      <c r="R34" s="609">
        <f t="shared" si="7"/>
        <v>179</v>
      </c>
      <c r="S34" s="609">
        <f t="shared" si="7"/>
        <v>0</v>
      </c>
      <c r="T34" s="667">
        <f t="shared" si="7"/>
        <v>1</v>
      </c>
      <c r="U34" s="609">
        <f t="shared" si="7"/>
        <v>195</v>
      </c>
      <c r="V34" s="667">
        <f t="shared" si="7"/>
        <v>1</v>
      </c>
      <c r="W34" s="609">
        <f t="shared" si="7"/>
        <v>92</v>
      </c>
      <c r="X34" s="667">
        <f t="shared" si="7"/>
        <v>2</v>
      </c>
      <c r="Y34" s="609">
        <f t="shared" si="7"/>
        <v>287</v>
      </c>
      <c r="Z34" s="609">
        <f t="shared" si="7"/>
        <v>3822</v>
      </c>
      <c r="AA34" s="609">
        <f t="shared" si="7"/>
        <v>3779</v>
      </c>
      <c r="AB34" s="611">
        <f t="shared" si="7"/>
        <v>7601</v>
      </c>
    </row>
    <row r="35" spans="2:28" ht="12.75" customHeight="1">
      <c r="B35" s="668" t="s">
        <v>1569</v>
      </c>
      <c r="C35" s="542">
        <v>1</v>
      </c>
      <c r="D35" s="70">
        <v>0</v>
      </c>
      <c r="E35" s="70">
        <v>32</v>
      </c>
      <c r="F35" s="70">
        <v>0</v>
      </c>
      <c r="G35" s="669"/>
      <c r="H35" s="70">
        <v>16</v>
      </c>
      <c r="I35" s="669"/>
      <c r="J35" s="70">
        <v>26</v>
      </c>
      <c r="K35" s="669"/>
      <c r="L35" s="70">
        <f aca="true" t="shared" si="8" ref="L35:L56">SUM(H35,J35)</f>
        <v>42</v>
      </c>
      <c r="M35" s="70">
        <v>786</v>
      </c>
      <c r="N35" s="70">
        <v>748</v>
      </c>
      <c r="O35" s="70">
        <f aca="true" t="shared" si="9" ref="O35:O56">SUM(M35:N35)</f>
        <v>1534</v>
      </c>
      <c r="P35" s="70">
        <v>1</v>
      </c>
      <c r="Q35" s="70">
        <v>0</v>
      </c>
      <c r="R35" s="70">
        <v>15</v>
      </c>
      <c r="S35" s="70">
        <v>0</v>
      </c>
      <c r="T35" s="669"/>
      <c r="U35" s="70">
        <v>16</v>
      </c>
      <c r="V35" s="669"/>
      <c r="W35" s="70">
        <v>7</v>
      </c>
      <c r="X35" s="669"/>
      <c r="Y35" s="70">
        <f aca="true" t="shared" si="10" ref="Y35:Y56">SUM(U35,W35)</f>
        <v>23</v>
      </c>
      <c r="Z35" s="70">
        <v>380</v>
      </c>
      <c r="AA35" s="70">
        <v>385</v>
      </c>
      <c r="AB35" s="71">
        <f aca="true" t="shared" si="11" ref="AB35:AB56">SUM(Z35:AA35)</f>
        <v>765</v>
      </c>
    </row>
    <row r="36" spans="2:28" ht="12.75" customHeight="1">
      <c r="B36" s="668" t="s">
        <v>821</v>
      </c>
      <c r="C36" s="542">
        <v>1</v>
      </c>
      <c r="D36" s="70">
        <v>1</v>
      </c>
      <c r="E36" s="70">
        <v>14</v>
      </c>
      <c r="F36" s="70">
        <v>1</v>
      </c>
      <c r="G36" s="669"/>
      <c r="H36" s="70">
        <v>8</v>
      </c>
      <c r="I36" s="669">
        <v>1</v>
      </c>
      <c r="J36" s="70">
        <v>11</v>
      </c>
      <c r="K36" s="669">
        <v>1</v>
      </c>
      <c r="L36" s="70">
        <f t="shared" si="8"/>
        <v>19</v>
      </c>
      <c r="M36" s="70">
        <v>365</v>
      </c>
      <c r="N36" s="70">
        <v>350</v>
      </c>
      <c r="O36" s="70">
        <f t="shared" si="9"/>
        <v>715</v>
      </c>
      <c r="P36" s="70">
        <v>1</v>
      </c>
      <c r="Q36" s="70">
        <v>0</v>
      </c>
      <c r="R36" s="70">
        <v>9</v>
      </c>
      <c r="S36" s="70">
        <v>0</v>
      </c>
      <c r="T36" s="669"/>
      <c r="U36" s="70">
        <v>9</v>
      </c>
      <c r="V36" s="669"/>
      <c r="W36" s="70">
        <v>5</v>
      </c>
      <c r="X36" s="669"/>
      <c r="Y36" s="70">
        <f t="shared" si="10"/>
        <v>14</v>
      </c>
      <c r="Z36" s="70">
        <v>181</v>
      </c>
      <c r="AA36" s="70">
        <v>200</v>
      </c>
      <c r="AB36" s="71">
        <f t="shared" si="11"/>
        <v>381</v>
      </c>
    </row>
    <row r="37" spans="2:28" ht="12.75" customHeight="1">
      <c r="B37" s="668" t="s">
        <v>674</v>
      </c>
      <c r="C37" s="542">
        <v>1</v>
      </c>
      <c r="D37" s="70">
        <v>0</v>
      </c>
      <c r="E37" s="70">
        <v>16</v>
      </c>
      <c r="F37" s="70">
        <v>0</v>
      </c>
      <c r="G37" s="669"/>
      <c r="H37" s="70">
        <v>9</v>
      </c>
      <c r="I37" s="669"/>
      <c r="J37" s="70">
        <v>11</v>
      </c>
      <c r="K37" s="669"/>
      <c r="L37" s="70">
        <f t="shared" si="8"/>
        <v>20</v>
      </c>
      <c r="M37" s="70">
        <v>379</v>
      </c>
      <c r="N37" s="70">
        <v>338</v>
      </c>
      <c r="O37" s="70">
        <f t="shared" si="9"/>
        <v>717</v>
      </c>
      <c r="P37" s="70">
        <v>1</v>
      </c>
      <c r="Q37" s="70">
        <v>0</v>
      </c>
      <c r="R37" s="70">
        <v>9</v>
      </c>
      <c r="S37" s="70">
        <v>0</v>
      </c>
      <c r="T37" s="669"/>
      <c r="U37" s="70">
        <v>9</v>
      </c>
      <c r="V37" s="669"/>
      <c r="W37" s="70">
        <v>6</v>
      </c>
      <c r="X37" s="669"/>
      <c r="Y37" s="70">
        <f t="shared" si="10"/>
        <v>15</v>
      </c>
      <c r="Z37" s="70">
        <v>203</v>
      </c>
      <c r="AA37" s="70">
        <v>193</v>
      </c>
      <c r="AB37" s="71">
        <f t="shared" si="11"/>
        <v>396</v>
      </c>
    </row>
    <row r="38" spans="2:28" ht="12.75" customHeight="1">
      <c r="B38" s="668" t="s">
        <v>1570</v>
      </c>
      <c r="C38" s="542">
        <v>1</v>
      </c>
      <c r="D38" s="70">
        <v>0</v>
      </c>
      <c r="E38" s="70">
        <v>12</v>
      </c>
      <c r="F38" s="70">
        <v>0</v>
      </c>
      <c r="G38" s="669"/>
      <c r="H38" s="70">
        <v>7</v>
      </c>
      <c r="I38" s="669"/>
      <c r="J38" s="70">
        <v>8</v>
      </c>
      <c r="K38" s="669"/>
      <c r="L38" s="70">
        <f t="shared" si="8"/>
        <v>15</v>
      </c>
      <c r="M38" s="70">
        <v>258</v>
      </c>
      <c r="N38" s="70">
        <v>225</v>
      </c>
      <c r="O38" s="70">
        <f t="shared" si="9"/>
        <v>483</v>
      </c>
      <c r="P38" s="70">
        <v>1</v>
      </c>
      <c r="Q38" s="70">
        <v>0</v>
      </c>
      <c r="R38" s="70">
        <v>6</v>
      </c>
      <c r="S38" s="70">
        <v>0</v>
      </c>
      <c r="T38" s="669"/>
      <c r="U38" s="70">
        <v>7</v>
      </c>
      <c r="V38" s="669"/>
      <c r="W38" s="70">
        <v>3</v>
      </c>
      <c r="X38" s="669"/>
      <c r="Y38" s="70">
        <f t="shared" si="10"/>
        <v>10</v>
      </c>
      <c r="Z38" s="70">
        <v>124</v>
      </c>
      <c r="AA38" s="70">
        <v>109</v>
      </c>
      <c r="AB38" s="71">
        <f t="shared" si="11"/>
        <v>233</v>
      </c>
    </row>
    <row r="39" spans="2:28" ht="12.75" customHeight="1">
      <c r="B39" s="668" t="s">
        <v>675</v>
      </c>
      <c r="C39" s="542">
        <v>1</v>
      </c>
      <c r="D39" s="70">
        <v>0</v>
      </c>
      <c r="E39" s="70">
        <v>13</v>
      </c>
      <c r="F39" s="70">
        <v>0</v>
      </c>
      <c r="G39" s="669"/>
      <c r="H39" s="70">
        <v>7</v>
      </c>
      <c r="I39" s="669"/>
      <c r="J39" s="70">
        <v>11</v>
      </c>
      <c r="K39" s="669"/>
      <c r="L39" s="70">
        <f t="shared" si="8"/>
        <v>18</v>
      </c>
      <c r="M39" s="70">
        <v>307</v>
      </c>
      <c r="N39" s="70">
        <v>295</v>
      </c>
      <c r="O39" s="70">
        <f t="shared" si="9"/>
        <v>602</v>
      </c>
      <c r="P39" s="70">
        <v>1</v>
      </c>
      <c r="Q39" s="70">
        <v>0</v>
      </c>
      <c r="R39" s="70">
        <v>7</v>
      </c>
      <c r="S39" s="70">
        <v>0</v>
      </c>
      <c r="T39" s="669"/>
      <c r="U39" s="70">
        <v>8</v>
      </c>
      <c r="V39" s="669"/>
      <c r="W39" s="70">
        <v>3</v>
      </c>
      <c r="X39" s="669"/>
      <c r="Y39" s="70">
        <f t="shared" si="10"/>
        <v>11</v>
      </c>
      <c r="Z39" s="70">
        <v>162</v>
      </c>
      <c r="AA39" s="70">
        <v>140</v>
      </c>
      <c r="AB39" s="71">
        <f t="shared" si="11"/>
        <v>302</v>
      </c>
    </row>
    <row r="40" spans="2:28" s="672" customFormat="1" ht="12.75" customHeight="1">
      <c r="B40" s="668" t="s">
        <v>1572</v>
      </c>
      <c r="C40" s="542">
        <v>1</v>
      </c>
      <c r="D40" s="70">
        <v>1</v>
      </c>
      <c r="E40" s="70">
        <v>13</v>
      </c>
      <c r="F40" s="70">
        <v>4</v>
      </c>
      <c r="G40" s="669"/>
      <c r="H40" s="70">
        <v>9</v>
      </c>
      <c r="I40" s="669">
        <v>1</v>
      </c>
      <c r="J40" s="70">
        <v>13</v>
      </c>
      <c r="K40" s="669">
        <v>1</v>
      </c>
      <c r="L40" s="70">
        <f t="shared" si="8"/>
        <v>22</v>
      </c>
      <c r="M40" s="70">
        <v>376</v>
      </c>
      <c r="N40" s="70">
        <v>345</v>
      </c>
      <c r="O40" s="70">
        <f t="shared" si="9"/>
        <v>721</v>
      </c>
      <c r="P40" s="70">
        <v>1</v>
      </c>
      <c r="Q40" s="70">
        <v>0</v>
      </c>
      <c r="R40" s="70">
        <v>9</v>
      </c>
      <c r="S40" s="70">
        <v>0</v>
      </c>
      <c r="T40" s="669"/>
      <c r="U40" s="70">
        <v>8</v>
      </c>
      <c r="V40" s="669"/>
      <c r="W40" s="70">
        <v>6</v>
      </c>
      <c r="X40" s="669"/>
      <c r="Y40" s="70">
        <f t="shared" si="10"/>
        <v>14</v>
      </c>
      <c r="Z40" s="70">
        <v>177</v>
      </c>
      <c r="AA40" s="70">
        <v>184</v>
      </c>
      <c r="AB40" s="71">
        <f t="shared" si="11"/>
        <v>361</v>
      </c>
    </row>
    <row r="41" spans="2:28" ht="12.75" customHeight="1">
      <c r="B41" s="668" t="s">
        <v>1573</v>
      </c>
      <c r="C41" s="542">
        <v>1</v>
      </c>
      <c r="D41" s="70">
        <v>1</v>
      </c>
      <c r="E41" s="70">
        <v>13</v>
      </c>
      <c r="F41" s="70">
        <v>2</v>
      </c>
      <c r="G41" s="669"/>
      <c r="H41" s="70">
        <v>8</v>
      </c>
      <c r="I41" s="669">
        <v>1</v>
      </c>
      <c r="J41" s="70">
        <v>11</v>
      </c>
      <c r="K41" s="669">
        <v>1</v>
      </c>
      <c r="L41" s="70">
        <f t="shared" si="8"/>
        <v>19</v>
      </c>
      <c r="M41" s="70">
        <v>338</v>
      </c>
      <c r="N41" s="70">
        <v>332</v>
      </c>
      <c r="O41" s="70">
        <f t="shared" si="9"/>
        <v>670</v>
      </c>
      <c r="P41" s="70">
        <v>1</v>
      </c>
      <c r="Q41" s="70">
        <v>0</v>
      </c>
      <c r="R41" s="70">
        <v>17</v>
      </c>
      <c r="S41" s="70">
        <v>0</v>
      </c>
      <c r="T41" s="669"/>
      <c r="U41" s="70">
        <v>17</v>
      </c>
      <c r="V41" s="669"/>
      <c r="W41" s="70">
        <v>8</v>
      </c>
      <c r="X41" s="669"/>
      <c r="Y41" s="70">
        <f t="shared" si="10"/>
        <v>25</v>
      </c>
      <c r="Z41" s="70">
        <v>363</v>
      </c>
      <c r="AA41" s="70">
        <v>346</v>
      </c>
      <c r="AB41" s="71">
        <f t="shared" si="11"/>
        <v>709</v>
      </c>
    </row>
    <row r="42" spans="2:28" ht="12.75" customHeight="1">
      <c r="B42" s="668" t="s">
        <v>1574</v>
      </c>
      <c r="C42" s="542">
        <v>1</v>
      </c>
      <c r="D42" s="70">
        <v>0</v>
      </c>
      <c r="E42" s="70">
        <v>16</v>
      </c>
      <c r="F42" s="70">
        <v>0</v>
      </c>
      <c r="G42" s="669"/>
      <c r="H42" s="70">
        <v>8</v>
      </c>
      <c r="I42" s="669"/>
      <c r="J42" s="70">
        <v>11</v>
      </c>
      <c r="K42" s="669"/>
      <c r="L42" s="70">
        <f t="shared" si="8"/>
        <v>19</v>
      </c>
      <c r="M42" s="70">
        <v>348</v>
      </c>
      <c r="N42" s="70">
        <v>344</v>
      </c>
      <c r="O42" s="70">
        <f t="shared" si="9"/>
        <v>692</v>
      </c>
      <c r="P42" s="70">
        <v>0</v>
      </c>
      <c r="Q42" s="70">
        <v>0</v>
      </c>
      <c r="R42" s="70">
        <v>0</v>
      </c>
      <c r="S42" s="70">
        <v>0</v>
      </c>
      <c r="T42" s="669"/>
      <c r="U42" s="70">
        <v>0</v>
      </c>
      <c r="V42" s="669"/>
      <c r="W42" s="70">
        <v>0</v>
      </c>
      <c r="X42" s="669"/>
      <c r="Y42" s="70">
        <f t="shared" si="10"/>
        <v>0</v>
      </c>
      <c r="Z42" s="70">
        <v>0</v>
      </c>
      <c r="AA42" s="70">
        <v>0</v>
      </c>
      <c r="AB42" s="71">
        <f t="shared" si="11"/>
        <v>0</v>
      </c>
    </row>
    <row r="43" spans="2:28" ht="12.75" customHeight="1">
      <c r="B43" s="668" t="s">
        <v>676</v>
      </c>
      <c r="C43" s="542">
        <v>1</v>
      </c>
      <c r="D43" s="70">
        <v>0</v>
      </c>
      <c r="E43" s="70">
        <v>13</v>
      </c>
      <c r="F43" s="70">
        <v>0</v>
      </c>
      <c r="G43" s="669"/>
      <c r="H43" s="70">
        <v>7</v>
      </c>
      <c r="I43" s="669"/>
      <c r="J43" s="70">
        <v>9</v>
      </c>
      <c r="K43" s="669"/>
      <c r="L43" s="70">
        <f t="shared" si="8"/>
        <v>16</v>
      </c>
      <c r="M43" s="70">
        <v>303</v>
      </c>
      <c r="N43" s="70">
        <v>298</v>
      </c>
      <c r="O43" s="70">
        <f t="shared" si="9"/>
        <v>601</v>
      </c>
      <c r="P43" s="70">
        <v>1</v>
      </c>
      <c r="Q43" s="70">
        <v>0</v>
      </c>
      <c r="R43" s="70">
        <v>7</v>
      </c>
      <c r="S43" s="70">
        <v>0</v>
      </c>
      <c r="T43" s="669"/>
      <c r="U43" s="70">
        <v>9</v>
      </c>
      <c r="V43" s="669"/>
      <c r="W43" s="70">
        <v>3</v>
      </c>
      <c r="X43" s="669"/>
      <c r="Y43" s="70">
        <f t="shared" si="10"/>
        <v>12</v>
      </c>
      <c r="Z43" s="70">
        <v>155</v>
      </c>
      <c r="AA43" s="70">
        <v>166</v>
      </c>
      <c r="AB43" s="71">
        <f t="shared" si="11"/>
        <v>321</v>
      </c>
    </row>
    <row r="44" spans="2:28" ht="12.75" customHeight="1">
      <c r="B44" s="670" t="s">
        <v>1576</v>
      </c>
      <c r="C44" s="542">
        <v>1</v>
      </c>
      <c r="D44" s="70">
        <v>0</v>
      </c>
      <c r="E44" s="70">
        <v>19</v>
      </c>
      <c r="F44" s="70">
        <v>0</v>
      </c>
      <c r="G44" s="669"/>
      <c r="H44" s="70">
        <v>12</v>
      </c>
      <c r="I44" s="669"/>
      <c r="J44" s="70">
        <v>13</v>
      </c>
      <c r="K44" s="669"/>
      <c r="L44" s="70">
        <f t="shared" si="8"/>
        <v>25</v>
      </c>
      <c r="M44" s="70">
        <v>475</v>
      </c>
      <c r="N44" s="70">
        <v>472</v>
      </c>
      <c r="O44" s="70">
        <f t="shared" si="9"/>
        <v>947</v>
      </c>
      <c r="P44" s="70">
        <v>1</v>
      </c>
      <c r="Q44" s="70">
        <v>0</v>
      </c>
      <c r="R44" s="70">
        <v>11</v>
      </c>
      <c r="S44" s="70">
        <v>0</v>
      </c>
      <c r="T44" s="669"/>
      <c r="U44" s="70">
        <v>12</v>
      </c>
      <c r="V44" s="669"/>
      <c r="W44" s="70">
        <v>5</v>
      </c>
      <c r="X44" s="669"/>
      <c r="Y44" s="70">
        <f t="shared" si="10"/>
        <v>17</v>
      </c>
      <c r="Z44" s="70">
        <v>239</v>
      </c>
      <c r="AA44" s="70">
        <v>243</v>
      </c>
      <c r="AB44" s="71">
        <f t="shared" si="11"/>
        <v>482</v>
      </c>
    </row>
    <row r="45" spans="2:28" ht="12.75" customHeight="1">
      <c r="B45" s="668" t="s">
        <v>1577</v>
      </c>
      <c r="C45" s="542">
        <v>1</v>
      </c>
      <c r="D45" s="70">
        <v>0</v>
      </c>
      <c r="E45" s="70">
        <v>10</v>
      </c>
      <c r="F45" s="70">
        <v>0</v>
      </c>
      <c r="G45" s="669"/>
      <c r="H45" s="70">
        <v>6</v>
      </c>
      <c r="I45" s="669"/>
      <c r="J45" s="70">
        <v>7</v>
      </c>
      <c r="K45" s="669"/>
      <c r="L45" s="70">
        <f t="shared" si="8"/>
        <v>13</v>
      </c>
      <c r="M45" s="70">
        <v>164</v>
      </c>
      <c r="N45" s="70">
        <v>195</v>
      </c>
      <c r="O45" s="70">
        <f t="shared" si="9"/>
        <v>359</v>
      </c>
      <c r="P45" s="70">
        <v>1</v>
      </c>
      <c r="Q45" s="70">
        <v>0</v>
      </c>
      <c r="R45" s="70">
        <v>6</v>
      </c>
      <c r="S45" s="70">
        <v>0</v>
      </c>
      <c r="T45" s="669"/>
      <c r="U45" s="70">
        <v>7</v>
      </c>
      <c r="V45" s="669"/>
      <c r="W45" s="70">
        <v>3</v>
      </c>
      <c r="X45" s="669"/>
      <c r="Y45" s="70">
        <f t="shared" si="10"/>
        <v>10</v>
      </c>
      <c r="Z45" s="70">
        <v>83</v>
      </c>
      <c r="AA45" s="70">
        <v>96</v>
      </c>
      <c r="AB45" s="71">
        <f t="shared" si="11"/>
        <v>179</v>
      </c>
    </row>
    <row r="46" spans="2:28" ht="12.75" customHeight="1">
      <c r="B46" s="668" t="s">
        <v>1578</v>
      </c>
      <c r="C46" s="542">
        <v>1</v>
      </c>
      <c r="D46" s="70">
        <v>0</v>
      </c>
      <c r="E46" s="70">
        <v>11</v>
      </c>
      <c r="F46" s="70">
        <v>0</v>
      </c>
      <c r="G46" s="669"/>
      <c r="H46" s="70">
        <v>6</v>
      </c>
      <c r="I46" s="669"/>
      <c r="J46" s="70">
        <v>8</v>
      </c>
      <c r="K46" s="669"/>
      <c r="L46" s="70">
        <f t="shared" si="8"/>
        <v>14</v>
      </c>
      <c r="M46" s="70">
        <v>214</v>
      </c>
      <c r="N46" s="70">
        <v>217</v>
      </c>
      <c r="O46" s="70">
        <f t="shared" si="9"/>
        <v>431</v>
      </c>
      <c r="P46" s="70">
        <v>1</v>
      </c>
      <c r="Q46" s="70">
        <v>0</v>
      </c>
      <c r="R46" s="70">
        <v>6</v>
      </c>
      <c r="S46" s="70">
        <v>0</v>
      </c>
      <c r="T46" s="669"/>
      <c r="U46" s="70">
        <v>7</v>
      </c>
      <c r="V46" s="669"/>
      <c r="W46" s="70">
        <v>3</v>
      </c>
      <c r="X46" s="669"/>
      <c r="Y46" s="70">
        <f t="shared" si="10"/>
        <v>10</v>
      </c>
      <c r="Z46" s="70">
        <v>118</v>
      </c>
      <c r="AA46" s="70">
        <v>110</v>
      </c>
      <c r="AB46" s="71">
        <f t="shared" si="11"/>
        <v>228</v>
      </c>
    </row>
    <row r="47" spans="2:28" ht="12.75" customHeight="1">
      <c r="B47" s="668" t="s">
        <v>1579</v>
      </c>
      <c r="C47" s="542">
        <v>1</v>
      </c>
      <c r="D47" s="70">
        <v>0</v>
      </c>
      <c r="E47" s="70">
        <v>18</v>
      </c>
      <c r="F47" s="70">
        <v>0</v>
      </c>
      <c r="G47" s="669"/>
      <c r="H47" s="70">
        <v>11</v>
      </c>
      <c r="I47" s="669"/>
      <c r="J47" s="70">
        <v>11</v>
      </c>
      <c r="K47" s="669"/>
      <c r="L47" s="70">
        <f t="shared" si="8"/>
        <v>22</v>
      </c>
      <c r="M47" s="70">
        <v>434</v>
      </c>
      <c r="N47" s="70">
        <v>451</v>
      </c>
      <c r="O47" s="70">
        <f t="shared" si="9"/>
        <v>885</v>
      </c>
      <c r="P47" s="70">
        <v>1</v>
      </c>
      <c r="Q47" s="70">
        <v>0</v>
      </c>
      <c r="R47" s="70">
        <v>11</v>
      </c>
      <c r="S47" s="70">
        <v>0</v>
      </c>
      <c r="T47" s="669"/>
      <c r="U47" s="70">
        <v>10</v>
      </c>
      <c r="V47" s="669"/>
      <c r="W47" s="70">
        <v>6</v>
      </c>
      <c r="X47" s="669"/>
      <c r="Y47" s="70">
        <f t="shared" si="10"/>
        <v>16</v>
      </c>
      <c r="Z47" s="70">
        <v>246</v>
      </c>
      <c r="AA47" s="70">
        <v>218</v>
      </c>
      <c r="AB47" s="71">
        <f t="shared" si="11"/>
        <v>464</v>
      </c>
    </row>
    <row r="48" spans="2:28" s="672" customFormat="1" ht="12.75" customHeight="1">
      <c r="B48" s="668" t="s">
        <v>1559</v>
      </c>
      <c r="C48" s="542">
        <v>1</v>
      </c>
      <c r="D48" s="70">
        <v>0</v>
      </c>
      <c r="E48" s="70">
        <v>15</v>
      </c>
      <c r="F48" s="70">
        <v>0</v>
      </c>
      <c r="G48" s="669"/>
      <c r="H48" s="70">
        <v>9</v>
      </c>
      <c r="I48" s="669"/>
      <c r="J48" s="70">
        <v>11</v>
      </c>
      <c r="K48" s="669"/>
      <c r="L48" s="70">
        <f t="shared" si="8"/>
        <v>20</v>
      </c>
      <c r="M48" s="70">
        <v>345</v>
      </c>
      <c r="N48" s="70">
        <v>327</v>
      </c>
      <c r="O48" s="70">
        <f t="shared" si="9"/>
        <v>672</v>
      </c>
      <c r="P48" s="70">
        <v>1</v>
      </c>
      <c r="Q48" s="70">
        <v>0</v>
      </c>
      <c r="R48" s="70">
        <v>9</v>
      </c>
      <c r="S48" s="70">
        <v>0</v>
      </c>
      <c r="T48" s="669"/>
      <c r="U48" s="70">
        <v>10</v>
      </c>
      <c r="V48" s="669">
        <v>1</v>
      </c>
      <c r="W48" s="70">
        <v>5</v>
      </c>
      <c r="X48" s="669">
        <v>1</v>
      </c>
      <c r="Y48" s="70">
        <f t="shared" si="10"/>
        <v>15</v>
      </c>
      <c r="Z48" s="70">
        <v>193</v>
      </c>
      <c r="AA48" s="70">
        <v>178</v>
      </c>
      <c r="AB48" s="71">
        <f t="shared" si="11"/>
        <v>371</v>
      </c>
    </row>
    <row r="49" spans="2:28" ht="12.75" customHeight="1">
      <c r="B49" s="668" t="s">
        <v>677</v>
      </c>
      <c r="C49" s="542">
        <v>1</v>
      </c>
      <c r="D49" s="70">
        <v>0</v>
      </c>
      <c r="E49" s="70">
        <v>23</v>
      </c>
      <c r="F49" s="70">
        <v>0</v>
      </c>
      <c r="G49" s="669"/>
      <c r="H49" s="70">
        <v>14</v>
      </c>
      <c r="I49" s="669"/>
      <c r="J49" s="70">
        <v>14</v>
      </c>
      <c r="K49" s="669"/>
      <c r="L49" s="70">
        <f t="shared" si="8"/>
        <v>28</v>
      </c>
      <c r="M49" s="70">
        <v>547</v>
      </c>
      <c r="N49" s="70">
        <v>511</v>
      </c>
      <c r="O49" s="70">
        <f t="shared" si="9"/>
        <v>1058</v>
      </c>
      <c r="P49" s="70">
        <v>1</v>
      </c>
      <c r="Q49" s="70">
        <v>0</v>
      </c>
      <c r="R49" s="70">
        <v>12</v>
      </c>
      <c r="S49" s="70">
        <v>0</v>
      </c>
      <c r="T49" s="669"/>
      <c r="U49" s="70">
        <v>13</v>
      </c>
      <c r="V49" s="669"/>
      <c r="W49" s="70">
        <v>6</v>
      </c>
      <c r="X49" s="669"/>
      <c r="Y49" s="70">
        <f t="shared" si="10"/>
        <v>19</v>
      </c>
      <c r="Z49" s="70">
        <v>266</v>
      </c>
      <c r="AA49" s="70">
        <v>278</v>
      </c>
      <c r="AB49" s="71">
        <f t="shared" si="11"/>
        <v>544</v>
      </c>
    </row>
    <row r="50" spans="2:28" ht="12.75" customHeight="1">
      <c r="B50" s="668" t="s">
        <v>1581</v>
      </c>
      <c r="C50" s="542">
        <v>1</v>
      </c>
      <c r="D50" s="70">
        <v>0</v>
      </c>
      <c r="E50" s="70">
        <v>18</v>
      </c>
      <c r="F50" s="70">
        <v>0</v>
      </c>
      <c r="G50" s="669"/>
      <c r="H50" s="70">
        <v>11</v>
      </c>
      <c r="I50" s="669"/>
      <c r="J50" s="70">
        <v>12</v>
      </c>
      <c r="K50" s="669"/>
      <c r="L50" s="70">
        <f t="shared" si="8"/>
        <v>23</v>
      </c>
      <c r="M50" s="70">
        <v>393</v>
      </c>
      <c r="N50" s="70">
        <v>423</v>
      </c>
      <c r="O50" s="70">
        <f t="shared" si="9"/>
        <v>816</v>
      </c>
      <c r="P50" s="70">
        <v>1</v>
      </c>
      <c r="Q50" s="70">
        <v>0</v>
      </c>
      <c r="R50" s="70">
        <v>11</v>
      </c>
      <c r="S50" s="70">
        <v>0</v>
      </c>
      <c r="T50" s="669"/>
      <c r="U50" s="70">
        <v>12</v>
      </c>
      <c r="V50" s="669"/>
      <c r="W50" s="70">
        <v>5</v>
      </c>
      <c r="X50" s="669"/>
      <c r="Y50" s="70">
        <f t="shared" si="10"/>
        <v>17</v>
      </c>
      <c r="Z50" s="70">
        <v>226</v>
      </c>
      <c r="AA50" s="70">
        <v>255</v>
      </c>
      <c r="AB50" s="71">
        <f t="shared" si="11"/>
        <v>481</v>
      </c>
    </row>
    <row r="51" spans="2:28" ht="12.75" customHeight="1">
      <c r="B51" s="668" t="s">
        <v>1582</v>
      </c>
      <c r="C51" s="542">
        <v>1</v>
      </c>
      <c r="D51" s="70">
        <v>0</v>
      </c>
      <c r="E51" s="70">
        <v>21</v>
      </c>
      <c r="F51" s="70">
        <v>0</v>
      </c>
      <c r="G51" s="669"/>
      <c r="H51" s="70">
        <v>11</v>
      </c>
      <c r="I51" s="669"/>
      <c r="J51" s="70">
        <v>14</v>
      </c>
      <c r="K51" s="669"/>
      <c r="L51" s="70">
        <f t="shared" si="8"/>
        <v>25</v>
      </c>
      <c r="M51" s="70">
        <v>532</v>
      </c>
      <c r="N51" s="70">
        <v>494</v>
      </c>
      <c r="O51" s="70">
        <f t="shared" si="9"/>
        <v>1026</v>
      </c>
      <c r="P51" s="70">
        <v>1</v>
      </c>
      <c r="Q51" s="70">
        <v>0</v>
      </c>
      <c r="R51" s="70">
        <v>11</v>
      </c>
      <c r="S51" s="70">
        <v>0</v>
      </c>
      <c r="T51" s="669"/>
      <c r="U51" s="70">
        <v>11</v>
      </c>
      <c r="V51" s="669"/>
      <c r="W51" s="70">
        <v>5</v>
      </c>
      <c r="X51" s="669"/>
      <c r="Y51" s="70">
        <f t="shared" si="10"/>
        <v>16</v>
      </c>
      <c r="Z51" s="70">
        <v>272</v>
      </c>
      <c r="AA51" s="70">
        <v>251</v>
      </c>
      <c r="AB51" s="71">
        <f t="shared" si="11"/>
        <v>523</v>
      </c>
    </row>
    <row r="52" spans="2:28" ht="12.75" customHeight="1">
      <c r="B52" s="668" t="s">
        <v>826</v>
      </c>
      <c r="C52" s="542">
        <v>1</v>
      </c>
      <c r="D52" s="70">
        <v>0</v>
      </c>
      <c r="E52" s="70">
        <v>8</v>
      </c>
      <c r="F52" s="70">
        <v>0</v>
      </c>
      <c r="G52" s="669"/>
      <c r="H52" s="70">
        <v>6</v>
      </c>
      <c r="I52" s="669"/>
      <c r="J52" s="70">
        <v>6</v>
      </c>
      <c r="K52" s="669"/>
      <c r="L52" s="70">
        <f t="shared" si="8"/>
        <v>12</v>
      </c>
      <c r="M52" s="70">
        <v>149</v>
      </c>
      <c r="N52" s="70">
        <v>164</v>
      </c>
      <c r="O52" s="70">
        <f t="shared" si="9"/>
        <v>313</v>
      </c>
      <c r="P52" s="70">
        <v>1</v>
      </c>
      <c r="Q52" s="70">
        <v>0</v>
      </c>
      <c r="R52" s="70">
        <v>4</v>
      </c>
      <c r="S52" s="70">
        <v>0</v>
      </c>
      <c r="T52" s="669"/>
      <c r="U52" s="70">
        <v>6</v>
      </c>
      <c r="V52" s="669"/>
      <c r="W52" s="70">
        <v>2</v>
      </c>
      <c r="X52" s="669"/>
      <c r="Y52" s="70">
        <f t="shared" si="10"/>
        <v>8</v>
      </c>
      <c r="Z52" s="70">
        <v>72</v>
      </c>
      <c r="AA52" s="70">
        <v>87</v>
      </c>
      <c r="AB52" s="71">
        <f t="shared" si="11"/>
        <v>159</v>
      </c>
    </row>
    <row r="53" spans="2:28" ht="12.75" customHeight="1">
      <c r="B53" s="668" t="s">
        <v>1583</v>
      </c>
      <c r="C53" s="542">
        <v>2</v>
      </c>
      <c r="D53" s="70">
        <v>0</v>
      </c>
      <c r="E53" s="70">
        <v>12</v>
      </c>
      <c r="F53" s="70">
        <v>0</v>
      </c>
      <c r="G53" s="669"/>
      <c r="H53" s="70">
        <v>11</v>
      </c>
      <c r="I53" s="669"/>
      <c r="J53" s="70">
        <v>6</v>
      </c>
      <c r="K53" s="669"/>
      <c r="L53" s="70">
        <f t="shared" si="8"/>
        <v>17</v>
      </c>
      <c r="M53" s="70">
        <v>122</v>
      </c>
      <c r="N53" s="70">
        <v>129</v>
      </c>
      <c r="O53" s="70">
        <f t="shared" si="9"/>
        <v>251</v>
      </c>
      <c r="P53" s="70">
        <v>1</v>
      </c>
      <c r="Q53" s="70">
        <v>0</v>
      </c>
      <c r="R53" s="70">
        <v>3</v>
      </c>
      <c r="S53" s="70">
        <v>0</v>
      </c>
      <c r="T53" s="669">
        <v>1</v>
      </c>
      <c r="U53" s="70">
        <v>5</v>
      </c>
      <c r="V53" s="669"/>
      <c r="W53" s="70">
        <v>2</v>
      </c>
      <c r="X53" s="669">
        <v>1</v>
      </c>
      <c r="Y53" s="70">
        <f t="shared" si="10"/>
        <v>7</v>
      </c>
      <c r="Z53" s="70">
        <v>61</v>
      </c>
      <c r="AA53" s="70">
        <v>59</v>
      </c>
      <c r="AB53" s="71">
        <f t="shared" si="11"/>
        <v>120</v>
      </c>
    </row>
    <row r="54" spans="2:28" ht="12.75" customHeight="1">
      <c r="B54" s="668" t="s">
        <v>678</v>
      </c>
      <c r="C54" s="542">
        <v>1</v>
      </c>
      <c r="D54" s="70">
        <v>0</v>
      </c>
      <c r="E54" s="70">
        <v>6</v>
      </c>
      <c r="F54" s="70">
        <v>0</v>
      </c>
      <c r="G54" s="669"/>
      <c r="H54" s="70">
        <v>5</v>
      </c>
      <c r="I54" s="669"/>
      <c r="J54" s="70">
        <v>3</v>
      </c>
      <c r="K54" s="669"/>
      <c r="L54" s="70">
        <f t="shared" si="8"/>
        <v>8</v>
      </c>
      <c r="M54" s="70">
        <v>136</v>
      </c>
      <c r="N54" s="70">
        <v>151</v>
      </c>
      <c r="O54" s="70">
        <f t="shared" si="9"/>
        <v>287</v>
      </c>
      <c r="P54" s="70">
        <v>1</v>
      </c>
      <c r="Q54" s="70">
        <v>0</v>
      </c>
      <c r="R54" s="70">
        <v>4</v>
      </c>
      <c r="S54" s="70">
        <v>0</v>
      </c>
      <c r="T54" s="669"/>
      <c r="U54" s="70">
        <v>5</v>
      </c>
      <c r="V54" s="669"/>
      <c r="W54" s="70">
        <v>2</v>
      </c>
      <c r="X54" s="669"/>
      <c r="Y54" s="70">
        <f t="shared" si="10"/>
        <v>7</v>
      </c>
      <c r="Z54" s="70">
        <v>91</v>
      </c>
      <c r="AA54" s="70">
        <v>76</v>
      </c>
      <c r="AB54" s="71">
        <f t="shared" si="11"/>
        <v>167</v>
      </c>
    </row>
    <row r="55" spans="2:28" ht="12.75" customHeight="1">
      <c r="B55" s="668" t="s">
        <v>1584</v>
      </c>
      <c r="C55" s="542">
        <v>1</v>
      </c>
      <c r="D55" s="70">
        <v>0</v>
      </c>
      <c r="E55" s="70">
        <v>10</v>
      </c>
      <c r="F55" s="70">
        <v>0</v>
      </c>
      <c r="G55" s="669"/>
      <c r="H55" s="70">
        <v>6</v>
      </c>
      <c r="I55" s="669"/>
      <c r="J55" s="70">
        <v>7</v>
      </c>
      <c r="K55" s="669"/>
      <c r="L55" s="70">
        <f t="shared" si="8"/>
        <v>13</v>
      </c>
      <c r="M55" s="70">
        <v>224</v>
      </c>
      <c r="N55" s="70">
        <v>192</v>
      </c>
      <c r="O55" s="70">
        <f t="shared" si="9"/>
        <v>416</v>
      </c>
      <c r="P55" s="70">
        <v>1</v>
      </c>
      <c r="Q55" s="70">
        <v>0</v>
      </c>
      <c r="R55" s="70">
        <v>6</v>
      </c>
      <c r="S55" s="70">
        <v>0</v>
      </c>
      <c r="T55" s="669"/>
      <c r="U55" s="70">
        <v>8</v>
      </c>
      <c r="V55" s="669"/>
      <c r="W55" s="70">
        <v>2</v>
      </c>
      <c r="X55" s="669"/>
      <c r="Y55" s="70">
        <f t="shared" si="10"/>
        <v>10</v>
      </c>
      <c r="Z55" s="70">
        <v>104</v>
      </c>
      <c r="AA55" s="70">
        <v>108</v>
      </c>
      <c r="AB55" s="71">
        <f t="shared" si="11"/>
        <v>212</v>
      </c>
    </row>
    <row r="56" spans="2:28" ht="12.75" customHeight="1">
      <c r="B56" s="668" t="s">
        <v>828</v>
      </c>
      <c r="C56" s="542">
        <v>1</v>
      </c>
      <c r="D56" s="70">
        <v>1</v>
      </c>
      <c r="E56" s="70">
        <v>9</v>
      </c>
      <c r="F56" s="70">
        <v>1</v>
      </c>
      <c r="G56" s="669"/>
      <c r="H56" s="70">
        <v>7</v>
      </c>
      <c r="I56" s="669"/>
      <c r="J56" s="70">
        <v>6</v>
      </c>
      <c r="K56" s="669"/>
      <c r="L56" s="70">
        <f t="shared" si="8"/>
        <v>13</v>
      </c>
      <c r="M56" s="70">
        <v>209</v>
      </c>
      <c r="N56" s="70">
        <v>204</v>
      </c>
      <c r="O56" s="70">
        <f t="shared" si="9"/>
        <v>413</v>
      </c>
      <c r="P56" s="70">
        <v>1</v>
      </c>
      <c r="Q56" s="70">
        <v>0</v>
      </c>
      <c r="R56" s="70">
        <v>6</v>
      </c>
      <c r="S56" s="70">
        <v>0</v>
      </c>
      <c r="T56" s="669"/>
      <c r="U56" s="70">
        <v>6</v>
      </c>
      <c r="V56" s="669"/>
      <c r="W56" s="70">
        <v>5</v>
      </c>
      <c r="X56" s="669"/>
      <c r="Y56" s="70">
        <f t="shared" si="10"/>
        <v>11</v>
      </c>
      <c r="Z56" s="70">
        <v>106</v>
      </c>
      <c r="AA56" s="70">
        <v>97</v>
      </c>
      <c r="AB56" s="71">
        <f t="shared" si="11"/>
        <v>203</v>
      </c>
    </row>
    <row r="57" spans="2:28" ht="12.75" customHeight="1">
      <c r="B57" s="668"/>
      <c r="C57" s="542"/>
      <c r="D57" s="70"/>
      <c r="E57" s="70"/>
      <c r="F57" s="70"/>
      <c r="G57" s="669"/>
      <c r="H57" s="70"/>
      <c r="I57" s="669"/>
      <c r="J57" s="70"/>
      <c r="K57" s="669"/>
      <c r="L57" s="70"/>
      <c r="M57" s="70"/>
      <c r="N57" s="70"/>
      <c r="O57" s="70"/>
      <c r="P57" s="70"/>
      <c r="Q57" s="70"/>
      <c r="R57" s="70"/>
      <c r="S57" s="70"/>
      <c r="T57" s="669"/>
      <c r="U57" s="70"/>
      <c r="V57" s="669"/>
      <c r="W57" s="70"/>
      <c r="X57" s="669"/>
      <c r="Y57" s="70"/>
      <c r="Z57" s="70"/>
      <c r="AA57" s="70"/>
      <c r="AB57" s="611"/>
    </row>
    <row r="58" spans="2:28" s="620" customFormat="1" ht="12.75" customHeight="1">
      <c r="B58" s="671" t="s">
        <v>829</v>
      </c>
      <c r="C58" s="623">
        <f>SUM(C59:C79)</f>
        <v>43</v>
      </c>
      <c r="D58" s="609">
        <f>SUM(D59:D79)</f>
        <v>17</v>
      </c>
      <c r="E58" s="609">
        <f>SUM(E59:E79)</f>
        <v>392</v>
      </c>
      <c r="F58" s="609">
        <f>SUM(F59:F79)</f>
        <v>27</v>
      </c>
      <c r="G58" s="667"/>
      <c r="H58" s="609">
        <f aca="true" t="shared" si="12" ref="H58:V58">SUM(H59:H79)</f>
        <v>275</v>
      </c>
      <c r="I58" s="667">
        <f t="shared" si="12"/>
        <v>13</v>
      </c>
      <c r="J58" s="609">
        <f t="shared" si="12"/>
        <v>300</v>
      </c>
      <c r="K58" s="667">
        <f t="shared" si="12"/>
        <v>13</v>
      </c>
      <c r="L58" s="609">
        <f t="shared" si="12"/>
        <v>575</v>
      </c>
      <c r="M58" s="609">
        <f t="shared" si="12"/>
        <v>8408</v>
      </c>
      <c r="N58" s="609">
        <f t="shared" si="12"/>
        <v>8244</v>
      </c>
      <c r="O58" s="609">
        <f t="shared" si="12"/>
        <v>16652</v>
      </c>
      <c r="P58" s="609">
        <f t="shared" si="12"/>
        <v>22</v>
      </c>
      <c r="Q58" s="609">
        <f t="shared" si="12"/>
        <v>5</v>
      </c>
      <c r="R58" s="609">
        <f t="shared" si="12"/>
        <v>195</v>
      </c>
      <c r="S58" s="609">
        <f t="shared" si="12"/>
        <v>8</v>
      </c>
      <c r="T58" s="667">
        <f t="shared" si="12"/>
        <v>13</v>
      </c>
      <c r="U58" s="609">
        <f t="shared" si="12"/>
        <v>243</v>
      </c>
      <c r="V58" s="667">
        <f t="shared" si="12"/>
        <v>12</v>
      </c>
      <c r="W58" s="609">
        <v>104</v>
      </c>
      <c r="X58" s="667">
        <f>SUM(X59:X79)</f>
        <v>25</v>
      </c>
      <c r="Y58" s="609">
        <f>SUM(Y59:Y79)</f>
        <v>347</v>
      </c>
      <c r="Z58" s="609">
        <f>SUM(Z59:Z79)</f>
        <v>4354</v>
      </c>
      <c r="AA58" s="609">
        <f>SUM(AA59:AA79)</f>
        <v>4312</v>
      </c>
      <c r="AB58" s="611">
        <f>SUM(AB59:AB79)</f>
        <v>8666</v>
      </c>
    </row>
    <row r="59" spans="2:28" ht="12.75" customHeight="1">
      <c r="B59" s="668" t="s">
        <v>1586</v>
      </c>
      <c r="C59" s="542">
        <v>2</v>
      </c>
      <c r="D59" s="70">
        <v>0</v>
      </c>
      <c r="E59" s="70">
        <v>44</v>
      </c>
      <c r="F59" s="70">
        <v>0</v>
      </c>
      <c r="G59" s="669"/>
      <c r="H59" s="70">
        <v>26</v>
      </c>
      <c r="I59" s="669"/>
      <c r="J59" s="70">
        <v>31</v>
      </c>
      <c r="K59" s="669"/>
      <c r="L59" s="70">
        <f aca="true" t="shared" si="13" ref="L59:L79">SUM(H59,J59)</f>
        <v>57</v>
      </c>
      <c r="M59" s="70">
        <v>975</v>
      </c>
      <c r="N59" s="70">
        <v>967</v>
      </c>
      <c r="O59" s="70">
        <f aca="true" t="shared" si="14" ref="O59:O79">SUM(M59:N59)</f>
        <v>1942</v>
      </c>
      <c r="P59" s="70">
        <v>1</v>
      </c>
      <c r="Q59" s="70">
        <v>0</v>
      </c>
      <c r="R59" s="70">
        <v>23</v>
      </c>
      <c r="S59" s="70">
        <v>0</v>
      </c>
      <c r="T59" s="669"/>
      <c r="U59" s="70">
        <v>25</v>
      </c>
      <c r="V59" s="669"/>
      <c r="W59" s="70">
        <v>11</v>
      </c>
      <c r="X59" s="669"/>
      <c r="Y59" s="70">
        <f aca="true" t="shared" si="15" ref="Y59:Y67">SUM(U59,W59)</f>
        <v>36</v>
      </c>
      <c r="Z59" s="70">
        <v>552</v>
      </c>
      <c r="AA59" s="70">
        <v>506</v>
      </c>
      <c r="AB59" s="71">
        <f aca="true" t="shared" si="16" ref="AB59:AB79">SUM(Z59:AA59)</f>
        <v>1058</v>
      </c>
    </row>
    <row r="60" spans="2:28" ht="12.75" customHeight="1">
      <c r="B60" s="668" t="s">
        <v>1651</v>
      </c>
      <c r="C60" s="542">
        <v>1</v>
      </c>
      <c r="D60" s="70">
        <v>0</v>
      </c>
      <c r="E60" s="70">
        <v>15</v>
      </c>
      <c r="F60" s="70">
        <v>0</v>
      </c>
      <c r="G60" s="669"/>
      <c r="H60" s="70">
        <v>8</v>
      </c>
      <c r="I60" s="669"/>
      <c r="J60" s="70">
        <v>10</v>
      </c>
      <c r="K60" s="669"/>
      <c r="L60" s="70">
        <f t="shared" si="13"/>
        <v>18</v>
      </c>
      <c r="M60" s="70">
        <v>350</v>
      </c>
      <c r="N60" s="70">
        <v>327</v>
      </c>
      <c r="O60" s="70">
        <f t="shared" si="14"/>
        <v>677</v>
      </c>
      <c r="P60" s="70">
        <v>1</v>
      </c>
      <c r="Q60" s="70">
        <v>0</v>
      </c>
      <c r="R60" s="70">
        <v>9</v>
      </c>
      <c r="S60" s="70">
        <v>0</v>
      </c>
      <c r="T60" s="669"/>
      <c r="U60" s="70">
        <v>9</v>
      </c>
      <c r="V60" s="669"/>
      <c r="W60" s="70">
        <v>5</v>
      </c>
      <c r="X60" s="669"/>
      <c r="Y60" s="70">
        <f t="shared" si="15"/>
        <v>14</v>
      </c>
      <c r="Z60" s="70">
        <v>164</v>
      </c>
      <c r="AA60" s="70">
        <v>194</v>
      </c>
      <c r="AB60" s="71">
        <f t="shared" si="16"/>
        <v>358</v>
      </c>
    </row>
    <row r="61" spans="2:28" ht="12.75" customHeight="1">
      <c r="B61" s="668" t="s">
        <v>1588</v>
      </c>
      <c r="C61" s="542">
        <v>1</v>
      </c>
      <c r="D61" s="70">
        <v>0</v>
      </c>
      <c r="E61" s="70">
        <v>16</v>
      </c>
      <c r="F61" s="70">
        <v>0</v>
      </c>
      <c r="G61" s="669"/>
      <c r="H61" s="70">
        <v>7</v>
      </c>
      <c r="I61" s="669"/>
      <c r="J61" s="70">
        <v>14</v>
      </c>
      <c r="K61" s="669"/>
      <c r="L61" s="70">
        <f t="shared" si="13"/>
        <v>21</v>
      </c>
      <c r="M61" s="70">
        <v>399</v>
      </c>
      <c r="N61" s="70">
        <v>399</v>
      </c>
      <c r="O61" s="70">
        <f t="shared" si="14"/>
        <v>798</v>
      </c>
      <c r="P61" s="70">
        <v>1</v>
      </c>
      <c r="Q61" s="70">
        <v>0</v>
      </c>
      <c r="R61" s="70">
        <v>9</v>
      </c>
      <c r="S61" s="70">
        <v>0</v>
      </c>
      <c r="T61" s="669"/>
      <c r="U61" s="70">
        <v>10</v>
      </c>
      <c r="V61" s="669"/>
      <c r="W61" s="70">
        <v>6</v>
      </c>
      <c r="X61" s="669"/>
      <c r="Y61" s="70">
        <f t="shared" si="15"/>
        <v>16</v>
      </c>
      <c r="Z61" s="70">
        <v>217</v>
      </c>
      <c r="AA61" s="70">
        <v>214</v>
      </c>
      <c r="AB61" s="71">
        <f t="shared" si="16"/>
        <v>431</v>
      </c>
    </row>
    <row r="62" spans="2:28" ht="12.75" customHeight="1">
      <c r="B62" s="668" t="s">
        <v>1589</v>
      </c>
      <c r="C62" s="542">
        <v>1</v>
      </c>
      <c r="D62" s="70">
        <v>0</v>
      </c>
      <c r="E62" s="70">
        <v>12</v>
      </c>
      <c r="F62" s="70">
        <v>0</v>
      </c>
      <c r="G62" s="669"/>
      <c r="H62" s="70">
        <v>6</v>
      </c>
      <c r="I62" s="669"/>
      <c r="J62" s="70">
        <v>9</v>
      </c>
      <c r="K62" s="669"/>
      <c r="L62" s="70">
        <f t="shared" si="13"/>
        <v>15</v>
      </c>
      <c r="M62" s="70">
        <v>324</v>
      </c>
      <c r="N62" s="70">
        <v>315</v>
      </c>
      <c r="O62" s="70">
        <f t="shared" si="14"/>
        <v>639</v>
      </c>
      <c r="P62" s="70">
        <v>1</v>
      </c>
      <c r="Q62" s="70">
        <v>0</v>
      </c>
      <c r="R62" s="70">
        <v>7</v>
      </c>
      <c r="S62" s="70">
        <v>0</v>
      </c>
      <c r="T62" s="669"/>
      <c r="U62" s="70">
        <v>9</v>
      </c>
      <c r="V62" s="669"/>
      <c r="W62" s="70">
        <v>3</v>
      </c>
      <c r="X62" s="669"/>
      <c r="Y62" s="70">
        <f t="shared" si="15"/>
        <v>12</v>
      </c>
      <c r="Z62" s="70">
        <v>165</v>
      </c>
      <c r="AA62" s="70">
        <v>163</v>
      </c>
      <c r="AB62" s="71">
        <f t="shared" si="16"/>
        <v>328</v>
      </c>
    </row>
    <row r="63" spans="2:28" ht="12.75" customHeight="1">
      <c r="B63" s="668" t="s">
        <v>1590</v>
      </c>
      <c r="C63" s="542">
        <v>2</v>
      </c>
      <c r="D63" s="70">
        <v>0</v>
      </c>
      <c r="E63" s="70">
        <v>25</v>
      </c>
      <c r="F63" s="70">
        <v>0</v>
      </c>
      <c r="G63" s="669"/>
      <c r="H63" s="70">
        <v>15</v>
      </c>
      <c r="I63" s="669"/>
      <c r="J63" s="70">
        <v>16</v>
      </c>
      <c r="K63" s="669"/>
      <c r="L63" s="70">
        <f t="shared" si="13"/>
        <v>31</v>
      </c>
      <c r="M63" s="70">
        <v>544</v>
      </c>
      <c r="N63" s="70">
        <v>512</v>
      </c>
      <c r="O63" s="70">
        <f t="shared" si="14"/>
        <v>1056</v>
      </c>
      <c r="P63" s="70">
        <v>1</v>
      </c>
      <c r="Q63" s="70">
        <v>0</v>
      </c>
      <c r="R63" s="70">
        <v>12</v>
      </c>
      <c r="S63" s="70">
        <v>0</v>
      </c>
      <c r="T63" s="669"/>
      <c r="U63" s="70">
        <v>13</v>
      </c>
      <c r="V63" s="669"/>
      <c r="W63" s="70">
        <v>6</v>
      </c>
      <c r="X63" s="669"/>
      <c r="Y63" s="70">
        <f t="shared" si="15"/>
        <v>19</v>
      </c>
      <c r="Z63" s="70">
        <v>278</v>
      </c>
      <c r="AA63" s="70">
        <v>245</v>
      </c>
      <c r="AB63" s="71">
        <f t="shared" si="16"/>
        <v>523</v>
      </c>
    </row>
    <row r="64" spans="2:28" ht="12.75" customHeight="1">
      <c r="B64" s="668" t="s">
        <v>1591</v>
      </c>
      <c r="C64" s="542">
        <v>1</v>
      </c>
      <c r="D64" s="70">
        <v>3</v>
      </c>
      <c r="E64" s="70">
        <v>12</v>
      </c>
      <c r="F64" s="70">
        <v>7</v>
      </c>
      <c r="G64" s="669"/>
      <c r="H64" s="70">
        <v>15</v>
      </c>
      <c r="I64" s="669">
        <v>3</v>
      </c>
      <c r="J64" s="70">
        <v>13</v>
      </c>
      <c r="K64" s="669">
        <v>3</v>
      </c>
      <c r="L64" s="70">
        <f t="shared" si="13"/>
        <v>28</v>
      </c>
      <c r="M64" s="70">
        <v>325</v>
      </c>
      <c r="N64" s="70">
        <v>300</v>
      </c>
      <c r="O64" s="70">
        <f t="shared" si="14"/>
        <v>625</v>
      </c>
      <c r="P64" s="70">
        <v>1</v>
      </c>
      <c r="Q64" s="70">
        <v>0</v>
      </c>
      <c r="R64" s="70">
        <v>7</v>
      </c>
      <c r="S64" s="70">
        <v>0</v>
      </c>
      <c r="T64" s="669"/>
      <c r="U64" s="70">
        <v>9</v>
      </c>
      <c r="V64" s="669">
        <v>1</v>
      </c>
      <c r="W64" s="70">
        <v>3</v>
      </c>
      <c r="X64" s="669">
        <v>1</v>
      </c>
      <c r="Y64" s="70">
        <f t="shared" si="15"/>
        <v>12</v>
      </c>
      <c r="Z64" s="70">
        <v>145</v>
      </c>
      <c r="AA64" s="70">
        <v>163</v>
      </c>
      <c r="AB64" s="71">
        <f t="shared" si="16"/>
        <v>308</v>
      </c>
    </row>
    <row r="65" spans="2:28" ht="12.75" customHeight="1">
      <c r="B65" s="670" t="s">
        <v>1592</v>
      </c>
      <c r="C65" s="542">
        <v>5</v>
      </c>
      <c r="D65" s="70">
        <v>1</v>
      </c>
      <c r="E65" s="70">
        <v>31</v>
      </c>
      <c r="F65" s="70">
        <v>1</v>
      </c>
      <c r="G65" s="669"/>
      <c r="H65" s="70">
        <v>26</v>
      </c>
      <c r="I65" s="669"/>
      <c r="J65" s="70">
        <v>20</v>
      </c>
      <c r="K65" s="669"/>
      <c r="L65" s="70">
        <f t="shared" si="13"/>
        <v>46</v>
      </c>
      <c r="M65" s="70">
        <v>526</v>
      </c>
      <c r="N65" s="70">
        <v>541</v>
      </c>
      <c r="O65" s="70">
        <f t="shared" si="14"/>
        <v>1067</v>
      </c>
      <c r="P65" s="70">
        <v>1</v>
      </c>
      <c r="Q65" s="70">
        <v>0</v>
      </c>
      <c r="R65" s="70">
        <v>12</v>
      </c>
      <c r="S65" s="70">
        <v>0</v>
      </c>
      <c r="T65" s="669"/>
      <c r="U65" s="70">
        <v>15</v>
      </c>
      <c r="V65" s="669"/>
      <c r="W65" s="70">
        <v>3</v>
      </c>
      <c r="X65" s="669"/>
      <c r="Y65" s="70">
        <f t="shared" si="15"/>
        <v>18</v>
      </c>
      <c r="Z65" s="70">
        <v>273</v>
      </c>
      <c r="AA65" s="70">
        <v>270</v>
      </c>
      <c r="AB65" s="71">
        <f t="shared" si="16"/>
        <v>543</v>
      </c>
    </row>
    <row r="66" spans="2:28" ht="12.75" customHeight="1">
      <c r="B66" s="668" t="s">
        <v>833</v>
      </c>
      <c r="C66" s="542">
        <v>2</v>
      </c>
      <c r="D66" s="70">
        <v>4</v>
      </c>
      <c r="E66" s="70">
        <v>18</v>
      </c>
      <c r="F66" s="70">
        <v>8</v>
      </c>
      <c r="G66" s="669"/>
      <c r="H66" s="70">
        <v>16</v>
      </c>
      <c r="I66" s="669">
        <v>2</v>
      </c>
      <c r="J66" s="70">
        <v>23</v>
      </c>
      <c r="K66" s="669">
        <v>2</v>
      </c>
      <c r="L66" s="70">
        <f t="shared" si="13"/>
        <v>39</v>
      </c>
      <c r="M66" s="70">
        <v>451</v>
      </c>
      <c r="N66" s="70">
        <v>440</v>
      </c>
      <c r="O66" s="70">
        <f t="shared" si="14"/>
        <v>891</v>
      </c>
      <c r="P66" s="70">
        <v>1</v>
      </c>
      <c r="Q66" s="70">
        <v>0</v>
      </c>
      <c r="R66" s="70">
        <v>9</v>
      </c>
      <c r="S66" s="70">
        <v>0</v>
      </c>
      <c r="T66" s="669"/>
      <c r="U66" s="70">
        <v>11</v>
      </c>
      <c r="V66" s="669"/>
      <c r="W66" s="70">
        <v>5</v>
      </c>
      <c r="X66" s="669"/>
      <c r="Y66" s="70">
        <f t="shared" si="15"/>
        <v>16</v>
      </c>
      <c r="Z66" s="70">
        <v>219</v>
      </c>
      <c r="AA66" s="70">
        <v>213</v>
      </c>
      <c r="AB66" s="71">
        <f t="shared" si="16"/>
        <v>432</v>
      </c>
    </row>
    <row r="67" spans="2:28" ht="12.75" customHeight="1">
      <c r="B67" s="668" t="s">
        <v>1661</v>
      </c>
      <c r="C67" s="542">
        <v>2</v>
      </c>
      <c r="D67" s="70">
        <v>1</v>
      </c>
      <c r="E67" s="70">
        <v>19</v>
      </c>
      <c r="F67" s="70">
        <v>1</v>
      </c>
      <c r="G67" s="669"/>
      <c r="H67" s="70">
        <v>12</v>
      </c>
      <c r="I67" s="669">
        <v>1</v>
      </c>
      <c r="J67" s="70">
        <v>15</v>
      </c>
      <c r="K67" s="669">
        <v>1</v>
      </c>
      <c r="L67" s="70">
        <f t="shared" si="13"/>
        <v>27</v>
      </c>
      <c r="M67" s="70">
        <v>331</v>
      </c>
      <c r="N67" s="70">
        <v>408</v>
      </c>
      <c r="O67" s="70">
        <f t="shared" si="14"/>
        <v>739</v>
      </c>
      <c r="P67" s="70">
        <v>1</v>
      </c>
      <c r="Q67" s="70">
        <v>0</v>
      </c>
      <c r="R67" s="70">
        <v>9</v>
      </c>
      <c r="S67" s="70">
        <v>0</v>
      </c>
      <c r="T67" s="669"/>
      <c r="U67" s="70">
        <v>10</v>
      </c>
      <c r="V67" s="669"/>
      <c r="W67" s="70">
        <v>4</v>
      </c>
      <c r="X67" s="669"/>
      <c r="Y67" s="70">
        <f t="shared" si="15"/>
        <v>14</v>
      </c>
      <c r="Z67" s="70">
        <v>184</v>
      </c>
      <c r="AA67" s="70">
        <v>185</v>
      </c>
      <c r="AB67" s="71">
        <f t="shared" si="16"/>
        <v>369</v>
      </c>
    </row>
    <row r="68" spans="2:28" ht="12.75" customHeight="1">
      <c r="B68" s="668" t="s">
        <v>679</v>
      </c>
      <c r="C68" s="542">
        <v>3</v>
      </c>
      <c r="D68" s="70">
        <v>2</v>
      </c>
      <c r="E68" s="70">
        <v>15</v>
      </c>
      <c r="F68" s="70">
        <v>2</v>
      </c>
      <c r="G68" s="669"/>
      <c r="H68" s="70">
        <v>16</v>
      </c>
      <c r="I68" s="669">
        <v>2</v>
      </c>
      <c r="J68" s="70">
        <v>11</v>
      </c>
      <c r="K68" s="669">
        <v>2</v>
      </c>
      <c r="L68" s="70">
        <f t="shared" si="13"/>
        <v>27</v>
      </c>
      <c r="M68" s="70">
        <v>290</v>
      </c>
      <c r="N68" s="70">
        <v>240</v>
      </c>
      <c r="O68" s="70">
        <f t="shared" si="14"/>
        <v>530</v>
      </c>
      <c r="P68" s="70">
        <v>1</v>
      </c>
      <c r="Q68" s="70">
        <v>3</v>
      </c>
      <c r="R68" s="70">
        <v>3</v>
      </c>
      <c r="S68" s="70">
        <v>6</v>
      </c>
      <c r="T68" s="669">
        <v>10</v>
      </c>
      <c r="U68" s="70">
        <v>22</v>
      </c>
      <c r="V68" s="669">
        <v>4</v>
      </c>
      <c r="W68" s="70">
        <v>17</v>
      </c>
      <c r="X68" s="669">
        <v>14</v>
      </c>
      <c r="Y68" s="70">
        <v>29</v>
      </c>
      <c r="Z68" s="70">
        <v>129</v>
      </c>
      <c r="AA68" s="70">
        <v>136</v>
      </c>
      <c r="AB68" s="71">
        <f t="shared" si="16"/>
        <v>265</v>
      </c>
    </row>
    <row r="69" spans="2:28" ht="12.75" customHeight="1">
      <c r="B69" s="668" t="s">
        <v>680</v>
      </c>
      <c r="C69" s="542">
        <v>1</v>
      </c>
      <c r="D69" s="70">
        <v>0</v>
      </c>
      <c r="E69" s="70">
        <v>6</v>
      </c>
      <c r="F69" s="70">
        <v>0</v>
      </c>
      <c r="G69" s="669"/>
      <c r="H69" s="70">
        <v>6</v>
      </c>
      <c r="I69" s="669"/>
      <c r="J69" s="70">
        <v>3</v>
      </c>
      <c r="K69" s="669"/>
      <c r="L69" s="70">
        <f t="shared" si="13"/>
        <v>9</v>
      </c>
      <c r="M69" s="70">
        <v>125</v>
      </c>
      <c r="N69" s="70">
        <v>119</v>
      </c>
      <c r="O69" s="70">
        <f t="shared" si="14"/>
        <v>244</v>
      </c>
      <c r="P69" s="70">
        <v>1</v>
      </c>
      <c r="Q69" s="70">
        <v>0</v>
      </c>
      <c r="R69" s="70">
        <v>3</v>
      </c>
      <c r="S69" s="70">
        <v>0</v>
      </c>
      <c r="T69" s="669">
        <v>1</v>
      </c>
      <c r="U69" s="70">
        <v>5</v>
      </c>
      <c r="V69" s="669"/>
      <c r="W69" s="70">
        <v>1</v>
      </c>
      <c r="X69" s="669">
        <v>1</v>
      </c>
      <c r="Y69" s="70">
        <f aca="true" t="shared" si="17" ref="Y69:Y79">SUM(U69,W69)</f>
        <v>6</v>
      </c>
      <c r="Z69" s="70">
        <v>61</v>
      </c>
      <c r="AA69" s="70">
        <v>52</v>
      </c>
      <c r="AB69" s="71">
        <f t="shared" si="16"/>
        <v>113</v>
      </c>
    </row>
    <row r="70" spans="2:28" ht="12.75" customHeight="1">
      <c r="B70" s="668" t="s">
        <v>681</v>
      </c>
      <c r="C70" s="542">
        <v>2</v>
      </c>
      <c r="D70" s="70">
        <v>1</v>
      </c>
      <c r="E70" s="70">
        <v>6</v>
      </c>
      <c r="F70" s="70">
        <v>1</v>
      </c>
      <c r="G70" s="669"/>
      <c r="H70" s="70">
        <v>7</v>
      </c>
      <c r="I70" s="669">
        <v>1</v>
      </c>
      <c r="J70" s="70">
        <v>6</v>
      </c>
      <c r="K70" s="669">
        <v>1</v>
      </c>
      <c r="L70" s="70">
        <f t="shared" si="13"/>
        <v>13</v>
      </c>
      <c r="M70" s="70">
        <v>85</v>
      </c>
      <c r="N70" s="70">
        <v>111</v>
      </c>
      <c r="O70" s="70">
        <f t="shared" si="14"/>
        <v>196</v>
      </c>
      <c r="P70" s="70">
        <v>2</v>
      </c>
      <c r="Q70" s="70">
        <v>0</v>
      </c>
      <c r="R70" s="70">
        <v>6</v>
      </c>
      <c r="S70" s="70">
        <v>0</v>
      </c>
      <c r="T70" s="669">
        <v>2</v>
      </c>
      <c r="U70" s="70">
        <v>8</v>
      </c>
      <c r="V70" s="669">
        <v>2</v>
      </c>
      <c r="W70" s="70">
        <v>5</v>
      </c>
      <c r="X70" s="669">
        <v>4</v>
      </c>
      <c r="Y70" s="70">
        <f t="shared" si="17"/>
        <v>13</v>
      </c>
      <c r="Z70" s="70">
        <v>44</v>
      </c>
      <c r="AA70" s="70">
        <v>47</v>
      </c>
      <c r="AB70" s="71">
        <f t="shared" si="16"/>
        <v>91</v>
      </c>
    </row>
    <row r="71" spans="2:28" ht="12.75" customHeight="1">
      <c r="B71" s="668" t="s">
        <v>1595</v>
      </c>
      <c r="C71" s="542">
        <v>4</v>
      </c>
      <c r="D71" s="70">
        <v>0</v>
      </c>
      <c r="E71" s="70">
        <v>18</v>
      </c>
      <c r="F71" s="70">
        <v>0</v>
      </c>
      <c r="G71" s="669"/>
      <c r="H71" s="70">
        <v>15</v>
      </c>
      <c r="I71" s="669"/>
      <c r="J71" s="70">
        <v>11</v>
      </c>
      <c r="K71" s="669"/>
      <c r="L71" s="70">
        <f t="shared" si="13"/>
        <v>26</v>
      </c>
      <c r="M71" s="70">
        <v>334</v>
      </c>
      <c r="N71" s="70">
        <v>286</v>
      </c>
      <c r="O71" s="70">
        <f t="shared" si="14"/>
        <v>620</v>
      </c>
      <c r="P71" s="70">
        <v>0</v>
      </c>
      <c r="Q71" s="70">
        <v>0</v>
      </c>
      <c r="R71" s="70">
        <v>0</v>
      </c>
      <c r="S71" s="70">
        <v>0</v>
      </c>
      <c r="T71" s="669"/>
      <c r="U71" s="70">
        <v>0</v>
      </c>
      <c r="V71" s="669"/>
      <c r="W71" s="70">
        <v>0</v>
      </c>
      <c r="X71" s="669"/>
      <c r="Y71" s="70">
        <f t="shared" si="17"/>
        <v>0</v>
      </c>
      <c r="Z71" s="70">
        <v>0</v>
      </c>
      <c r="AA71" s="70">
        <v>0</v>
      </c>
      <c r="AB71" s="71">
        <f t="shared" si="16"/>
        <v>0</v>
      </c>
    </row>
    <row r="72" spans="2:28" ht="12.75" customHeight="1">
      <c r="B72" s="668" t="s">
        <v>1596</v>
      </c>
      <c r="C72" s="542">
        <v>5</v>
      </c>
      <c r="D72" s="70">
        <v>2</v>
      </c>
      <c r="E72" s="70">
        <v>32</v>
      </c>
      <c r="F72" s="70">
        <v>3</v>
      </c>
      <c r="G72" s="669"/>
      <c r="H72" s="70">
        <v>24</v>
      </c>
      <c r="I72" s="669">
        <v>1</v>
      </c>
      <c r="J72" s="70">
        <v>23</v>
      </c>
      <c r="K72" s="669">
        <v>1</v>
      </c>
      <c r="L72" s="70">
        <f t="shared" si="13"/>
        <v>47</v>
      </c>
      <c r="M72" s="70">
        <v>567</v>
      </c>
      <c r="N72" s="70">
        <v>561</v>
      </c>
      <c r="O72" s="70">
        <f t="shared" si="14"/>
        <v>1128</v>
      </c>
      <c r="P72" s="70">
        <v>2</v>
      </c>
      <c r="Q72" s="70">
        <v>0</v>
      </c>
      <c r="R72" s="70">
        <v>21</v>
      </c>
      <c r="S72" s="70">
        <v>0</v>
      </c>
      <c r="T72" s="669"/>
      <c r="U72" s="70">
        <v>25</v>
      </c>
      <c r="V72" s="669"/>
      <c r="W72" s="70">
        <v>7</v>
      </c>
      <c r="X72" s="669"/>
      <c r="Y72" s="70">
        <f t="shared" si="17"/>
        <v>32</v>
      </c>
      <c r="Z72" s="70">
        <v>471</v>
      </c>
      <c r="AA72" s="70">
        <v>460</v>
      </c>
      <c r="AB72" s="71">
        <f t="shared" si="16"/>
        <v>931</v>
      </c>
    </row>
    <row r="73" spans="2:28" ht="12.75" customHeight="1">
      <c r="B73" s="668" t="s">
        <v>1597</v>
      </c>
      <c r="C73" s="542">
        <v>3</v>
      </c>
      <c r="D73" s="70">
        <v>2</v>
      </c>
      <c r="E73" s="70">
        <v>24</v>
      </c>
      <c r="F73" s="70">
        <v>2</v>
      </c>
      <c r="G73" s="669"/>
      <c r="H73" s="70">
        <v>18</v>
      </c>
      <c r="I73" s="669">
        <v>2</v>
      </c>
      <c r="J73" s="70">
        <v>19</v>
      </c>
      <c r="K73" s="669">
        <v>2</v>
      </c>
      <c r="L73" s="70">
        <f t="shared" si="13"/>
        <v>37</v>
      </c>
      <c r="M73" s="70">
        <v>468</v>
      </c>
      <c r="N73" s="70">
        <v>418</v>
      </c>
      <c r="O73" s="70">
        <f t="shared" si="14"/>
        <v>886</v>
      </c>
      <c r="P73" s="70">
        <v>1</v>
      </c>
      <c r="Q73" s="70">
        <v>2</v>
      </c>
      <c r="R73" s="70">
        <v>10</v>
      </c>
      <c r="S73" s="70">
        <v>2</v>
      </c>
      <c r="T73" s="669"/>
      <c r="U73" s="70">
        <v>15</v>
      </c>
      <c r="V73" s="669">
        <v>2</v>
      </c>
      <c r="W73" s="70">
        <v>9</v>
      </c>
      <c r="X73" s="669">
        <v>2</v>
      </c>
      <c r="Y73" s="70">
        <f t="shared" si="17"/>
        <v>24</v>
      </c>
      <c r="Z73" s="70">
        <v>230</v>
      </c>
      <c r="AA73" s="70">
        <v>249</v>
      </c>
      <c r="AB73" s="71">
        <f t="shared" si="16"/>
        <v>479</v>
      </c>
    </row>
    <row r="74" spans="2:28" ht="12.75" customHeight="1">
      <c r="B74" s="668" t="s">
        <v>1598</v>
      </c>
      <c r="C74" s="542">
        <v>1</v>
      </c>
      <c r="D74" s="70">
        <v>0</v>
      </c>
      <c r="E74" s="70">
        <v>7</v>
      </c>
      <c r="F74" s="70">
        <v>0</v>
      </c>
      <c r="G74" s="669"/>
      <c r="H74" s="70">
        <v>5</v>
      </c>
      <c r="I74" s="669"/>
      <c r="J74" s="70">
        <v>5</v>
      </c>
      <c r="K74" s="669"/>
      <c r="L74" s="70">
        <f t="shared" si="13"/>
        <v>10</v>
      </c>
      <c r="M74" s="70">
        <v>158</v>
      </c>
      <c r="N74" s="70">
        <v>172</v>
      </c>
      <c r="O74" s="70">
        <f t="shared" si="14"/>
        <v>330</v>
      </c>
      <c r="P74" s="70">
        <v>1</v>
      </c>
      <c r="Q74" s="70">
        <v>0</v>
      </c>
      <c r="R74" s="70">
        <v>4</v>
      </c>
      <c r="S74" s="70">
        <v>0</v>
      </c>
      <c r="T74" s="669"/>
      <c r="U74" s="70">
        <v>5</v>
      </c>
      <c r="V74" s="669">
        <v>1</v>
      </c>
      <c r="W74" s="70">
        <v>3</v>
      </c>
      <c r="X74" s="669">
        <v>1</v>
      </c>
      <c r="Y74" s="70">
        <f t="shared" si="17"/>
        <v>8</v>
      </c>
      <c r="Z74" s="70">
        <v>87</v>
      </c>
      <c r="AA74" s="70">
        <v>94</v>
      </c>
      <c r="AB74" s="71">
        <f t="shared" si="16"/>
        <v>181</v>
      </c>
    </row>
    <row r="75" spans="2:28" ht="12.75" customHeight="1">
      <c r="B75" s="668" t="s">
        <v>682</v>
      </c>
      <c r="C75" s="542">
        <v>1</v>
      </c>
      <c r="D75" s="70">
        <v>0</v>
      </c>
      <c r="E75" s="70">
        <v>13</v>
      </c>
      <c r="F75" s="70">
        <v>0</v>
      </c>
      <c r="G75" s="669"/>
      <c r="H75" s="70">
        <v>8</v>
      </c>
      <c r="I75" s="669"/>
      <c r="J75" s="70">
        <v>8</v>
      </c>
      <c r="K75" s="669"/>
      <c r="L75" s="70">
        <f t="shared" si="13"/>
        <v>16</v>
      </c>
      <c r="M75" s="70">
        <v>332</v>
      </c>
      <c r="N75" s="70">
        <v>279</v>
      </c>
      <c r="O75" s="70">
        <f t="shared" si="14"/>
        <v>611</v>
      </c>
      <c r="P75" s="70">
        <v>1</v>
      </c>
      <c r="Q75" s="70">
        <v>0</v>
      </c>
      <c r="R75" s="70">
        <v>9</v>
      </c>
      <c r="S75" s="70">
        <v>0</v>
      </c>
      <c r="T75" s="669"/>
      <c r="U75" s="70">
        <v>10</v>
      </c>
      <c r="V75" s="669">
        <v>1</v>
      </c>
      <c r="W75" s="70">
        <v>5</v>
      </c>
      <c r="X75" s="669">
        <v>1</v>
      </c>
      <c r="Y75" s="70">
        <f t="shared" si="17"/>
        <v>15</v>
      </c>
      <c r="Z75" s="70">
        <v>183</v>
      </c>
      <c r="AA75" s="70">
        <v>165</v>
      </c>
      <c r="AB75" s="71">
        <f t="shared" si="16"/>
        <v>348</v>
      </c>
    </row>
    <row r="76" spans="2:28" ht="12.75" customHeight="1">
      <c r="B76" s="668" t="s">
        <v>1599</v>
      </c>
      <c r="C76" s="542">
        <v>1</v>
      </c>
      <c r="D76" s="70">
        <v>0</v>
      </c>
      <c r="E76" s="70">
        <v>11</v>
      </c>
      <c r="F76" s="70">
        <v>0</v>
      </c>
      <c r="G76" s="669"/>
      <c r="H76" s="70">
        <v>6</v>
      </c>
      <c r="I76" s="669"/>
      <c r="J76" s="70">
        <v>9</v>
      </c>
      <c r="K76" s="669"/>
      <c r="L76" s="70">
        <f t="shared" si="13"/>
        <v>15</v>
      </c>
      <c r="M76" s="70">
        <v>202</v>
      </c>
      <c r="N76" s="70">
        <v>197</v>
      </c>
      <c r="O76" s="70">
        <f t="shared" si="14"/>
        <v>399</v>
      </c>
      <c r="P76" s="70">
        <v>1</v>
      </c>
      <c r="Q76" s="70">
        <v>0</v>
      </c>
      <c r="R76" s="70">
        <v>6</v>
      </c>
      <c r="S76" s="70">
        <v>0</v>
      </c>
      <c r="T76" s="669"/>
      <c r="U76" s="70">
        <v>8</v>
      </c>
      <c r="V76" s="669"/>
      <c r="W76" s="70">
        <v>2</v>
      </c>
      <c r="X76" s="669"/>
      <c r="Y76" s="70">
        <f t="shared" si="17"/>
        <v>10</v>
      </c>
      <c r="Z76" s="70">
        <v>105</v>
      </c>
      <c r="AA76" s="70">
        <v>101</v>
      </c>
      <c r="AB76" s="71">
        <f t="shared" si="16"/>
        <v>206</v>
      </c>
    </row>
    <row r="77" spans="2:28" ht="12.75" customHeight="1">
      <c r="B77" s="668" t="s">
        <v>839</v>
      </c>
      <c r="C77" s="542">
        <v>1</v>
      </c>
      <c r="D77" s="70">
        <v>0</v>
      </c>
      <c r="E77" s="70">
        <v>14</v>
      </c>
      <c r="F77" s="70">
        <v>0</v>
      </c>
      <c r="G77" s="669"/>
      <c r="H77" s="70">
        <v>8</v>
      </c>
      <c r="I77" s="669"/>
      <c r="J77" s="70">
        <v>11</v>
      </c>
      <c r="K77" s="669"/>
      <c r="L77" s="70">
        <f t="shared" si="13"/>
        <v>19</v>
      </c>
      <c r="M77" s="70">
        <v>319</v>
      </c>
      <c r="N77" s="70">
        <v>356</v>
      </c>
      <c r="O77" s="70">
        <f t="shared" si="14"/>
        <v>675</v>
      </c>
      <c r="P77" s="70">
        <v>1</v>
      </c>
      <c r="Q77" s="70">
        <v>0</v>
      </c>
      <c r="R77" s="70">
        <v>8</v>
      </c>
      <c r="S77" s="70">
        <v>0</v>
      </c>
      <c r="T77" s="669"/>
      <c r="U77" s="70">
        <v>8</v>
      </c>
      <c r="V77" s="669"/>
      <c r="W77" s="70">
        <v>4</v>
      </c>
      <c r="X77" s="669"/>
      <c r="Y77" s="70">
        <f t="shared" si="17"/>
        <v>12</v>
      </c>
      <c r="Z77" s="70">
        <v>161</v>
      </c>
      <c r="AA77" s="70">
        <v>175</v>
      </c>
      <c r="AB77" s="71">
        <f t="shared" si="16"/>
        <v>336</v>
      </c>
    </row>
    <row r="78" spans="2:28" ht="12.75" customHeight="1">
      <c r="B78" s="668" t="s">
        <v>1600</v>
      </c>
      <c r="C78" s="542">
        <v>3</v>
      </c>
      <c r="D78" s="70">
        <v>1</v>
      </c>
      <c r="E78" s="70">
        <v>42</v>
      </c>
      <c r="F78" s="70">
        <v>2</v>
      </c>
      <c r="G78" s="669"/>
      <c r="H78" s="70">
        <v>25</v>
      </c>
      <c r="I78" s="669">
        <v>1</v>
      </c>
      <c r="J78" s="70">
        <v>34</v>
      </c>
      <c r="K78" s="669">
        <v>1</v>
      </c>
      <c r="L78" s="70">
        <f t="shared" si="13"/>
        <v>59</v>
      </c>
      <c r="M78" s="70">
        <v>1023</v>
      </c>
      <c r="N78" s="70">
        <v>1006</v>
      </c>
      <c r="O78" s="70">
        <f t="shared" si="14"/>
        <v>2029</v>
      </c>
      <c r="P78" s="70">
        <v>1</v>
      </c>
      <c r="Q78" s="70">
        <v>0</v>
      </c>
      <c r="R78" s="70">
        <v>21</v>
      </c>
      <c r="S78" s="70">
        <v>0</v>
      </c>
      <c r="T78" s="669"/>
      <c r="U78" s="70">
        <v>18</v>
      </c>
      <c r="V78" s="669"/>
      <c r="W78" s="70">
        <v>11</v>
      </c>
      <c r="X78" s="669"/>
      <c r="Y78" s="70">
        <f t="shared" si="17"/>
        <v>29</v>
      </c>
      <c r="Z78" s="70">
        <v>525</v>
      </c>
      <c r="AA78" s="70">
        <v>528</v>
      </c>
      <c r="AB78" s="71">
        <f t="shared" si="16"/>
        <v>1053</v>
      </c>
    </row>
    <row r="79" spans="2:28" ht="12.75" customHeight="1">
      <c r="B79" s="668" t="s">
        <v>683</v>
      </c>
      <c r="C79" s="542">
        <v>1</v>
      </c>
      <c r="D79" s="70">
        <v>0</v>
      </c>
      <c r="E79" s="70">
        <v>12</v>
      </c>
      <c r="F79" s="70">
        <v>0</v>
      </c>
      <c r="G79" s="669"/>
      <c r="H79" s="70">
        <v>6</v>
      </c>
      <c r="I79" s="669"/>
      <c r="J79" s="70">
        <v>9</v>
      </c>
      <c r="K79" s="669"/>
      <c r="L79" s="70">
        <f t="shared" si="13"/>
        <v>15</v>
      </c>
      <c r="M79" s="70">
        <v>280</v>
      </c>
      <c r="N79" s="70">
        <v>290</v>
      </c>
      <c r="O79" s="70">
        <f t="shared" si="14"/>
        <v>570</v>
      </c>
      <c r="P79" s="70">
        <v>1</v>
      </c>
      <c r="Q79" s="70">
        <v>0</v>
      </c>
      <c r="R79" s="70">
        <v>7</v>
      </c>
      <c r="S79" s="70">
        <v>0</v>
      </c>
      <c r="T79" s="669"/>
      <c r="U79" s="70">
        <v>8</v>
      </c>
      <c r="V79" s="669">
        <v>1</v>
      </c>
      <c r="W79" s="70">
        <v>4</v>
      </c>
      <c r="X79" s="669">
        <v>1</v>
      </c>
      <c r="Y79" s="70">
        <f t="shared" si="17"/>
        <v>12</v>
      </c>
      <c r="Z79" s="70">
        <v>161</v>
      </c>
      <c r="AA79" s="70">
        <v>152</v>
      </c>
      <c r="AB79" s="71">
        <f t="shared" si="16"/>
        <v>313</v>
      </c>
    </row>
    <row r="80" spans="2:28" ht="12.75" customHeight="1">
      <c r="B80" s="668"/>
      <c r="C80" s="542"/>
      <c r="D80" s="70"/>
      <c r="E80" s="70"/>
      <c r="F80" s="70"/>
      <c r="G80" s="669"/>
      <c r="H80" s="70"/>
      <c r="I80" s="669"/>
      <c r="J80" s="70"/>
      <c r="K80" s="669"/>
      <c r="L80" s="70"/>
      <c r="M80" s="70"/>
      <c r="N80" s="70"/>
      <c r="O80" s="70"/>
      <c r="P80" s="70"/>
      <c r="Q80" s="70"/>
      <c r="R80" s="70"/>
      <c r="S80" s="70"/>
      <c r="T80" s="669"/>
      <c r="U80" s="70"/>
      <c r="V80" s="669"/>
      <c r="W80" s="70"/>
      <c r="X80" s="669"/>
      <c r="Y80" s="70"/>
      <c r="Z80" s="70"/>
      <c r="AA80" s="70"/>
      <c r="AB80" s="611"/>
    </row>
    <row r="81" spans="2:28" s="620" customFormat="1" ht="12.75" customHeight="1">
      <c r="B81" s="671" t="s">
        <v>684</v>
      </c>
      <c r="C81" s="623">
        <f aca="true" t="shared" si="18" ref="C81:AB81">SUM(C82:C105)</f>
        <v>38</v>
      </c>
      <c r="D81" s="609">
        <f t="shared" si="18"/>
        <v>15</v>
      </c>
      <c r="E81" s="609">
        <f t="shared" si="18"/>
        <v>437</v>
      </c>
      <c r="F81" s="609">
        <f t="shared" si="18"/>
        <v>28</v>
      </c>
      <c r="G81" s="667">
        <f t="shared" si="18"/>
        <v>3</v>
      </c>
      <c r="H81" s="609">
        <f t="shared" si="18"/>
        <v>265</v>
      </c>
      <c r="I81" s="667">
        <f t="shared" si="18"/>
        <v>11</v>
      </c>
      <c r="J81" s="609">
        <f t="shared" si="18"/>
        <v>356</v>
      </c>
      <c r="K81" s="667">
        <f t="shared" si="18"/>
        <v>14</v>
      </c>
      <c r="L81" s="609">
        <f t="shared" si="18"/>
        <v>621</v>
      </c>
      <c r="M81" s="609">
        <f t="shared" si="18"/>
        <v>9816</v>
      </c>
      <c r="N81" s="609">
        <f t="shared" si="18"/>
        <v>9343</v>
      </c>
      <c r="O81" s="609">
        <f t="shared" si="18"/>
        <v>19159</v>
      </c>
      <c r="P81" s="609">
        <f t="shared" si="18"/>
        <v>25</v>
      </c>
      <c r="Q81" s="609">
        <f t="shared" si="18"/>
        <v>1</v>
      </c>
      <c r="R81" s="609">
        <f t="shared" si="18"/>
        <v>232</v>
      </c>
      <c r="S81" s="609">
        <f t="shared" si="18"/>
        <v>3</v>
      </c>
      <c r="T81" s="667">
        <f t="shared" si="18"/>
        <v>7</v>
      </c>
      <c r="U81" s="609">
        <f t="shared" si="18"/>
        <v>283</v>
      </c>
      <c r="V81" s="667">
        <f t="shared" si="18"/>
        <v>3</v>
      </c>
      <c r="W81" s="609">
        <f t="shared" si="18"/>
        <v>91</v>
      </c>
      <c r="X81" s="667">
        <f t="shared" si="18"/>
        <v>10</v>
      </c>
      <c r="Y81" s="609">
        <f t="shared" si="18"/>
        <v>374</v>
      </c>
      <c r="Z81" s="609">
        <f t="shared" si="18"/>
        <v>5072</v>
      </c>
      <c r="AA81" s="609">
        <f t="shared" si="18"/>
        <v>5089</v>
      </c>
      <c r="AB81" s="611">
        <f t="shared" si="18"/>
        <v>10161</v>
      </c>
    </row>
    <row r="82" spans="2:28" ht="12.75" customHeight="1">
      <c r="B82" s="668" t="s">
        <v>842</v>
      </c>
      <c r="C82" s="542">
        <v>1</v>
      </c>
      <c r="D82" s="70">
        <v>0</v>
      </c>
      <c r="E82" s="70">
        <v>30</v>
      </c>
      <c r="F82" s="70">
        <v>0</v>
      </c>
      <c r="G82" s="669"/>
      <c r="H82" s="70">
        <v>12</v>
      </c>
      <c r="I82" s="669"/>
      <c r="J82" s="70">
        <v>24</v>
      </c>
      <c r="K82" s="669"/>
      <c r="L82" s="70">
        <f aca="true" t="shared" si="19" ref="L82:L105">SUM(H82,J82)</f>
        <v>36</v>
      </c>
      <c r="M82" s="70">
        <v>715</v>
      </c>
      <c r="N82" s="70">
        <v>671</v>
      </c>
      <c r="O82" s="70">
        <f aca="true" t="shared" si="20" ref="O82:O105">SUM(M82:N82)</f>
        <v>1386</v>
      </c>
      <c r="P82" s="70">
        <v>1</v>
      </c>
      <c r="Q82" s="70">
        <v>0</v>
      </c>
      <c r="R82" s="70">
        <v>20</v>
      </c>
      <c r="S82" s="70">
        <v>0</v>
      </c>
      <c r="T82" s="669"/>
      <c r="U82" s="70">
        <v>21</v>
      </c>
      <c r="V82" s="669"/>
      <c r="W82" s="70">
        <v>8</v>
      </c>
      <c r="X82" s="669"/>
      <c r="Y82" s="70">
        <f aca="true" t="shared" si="21" ref="Y82:Y105">SUM(U82,W82)</f>
        <v>29</v>
      </c>
      <c r="Z82" s="70">
        <v>466</v>
      </c>
      <c r="AA82" s="70">
        <v>455</v>
      </c>
      <c r="AB82" s="71">
        <f aca="true" t="shared" si="22" ref="AB82:AB105">SUM(Z82:AA82)</f>
        <v>921</v>
      </c>
    </row>
    <row r="83" spans="2:28" ht="12.75" customHeight="1">
      <c r="B83" s="668" t="s">
        <v>1556</v>
      </c>
      <c r="C83" s="542">
        <v>1</v>
      </c>
      <c r="D83" s="70">
        <v>0</v>
      </c>
      <c r="E83" s="70">
        <v>18</v>
      </c>
      <c r="F83" s="70">
        <v>0</v>
      </c>
      <c r="G83" s="669"/>
      <c r="H83" s="70">
        <v>10</v>
      </c>
      <c r="I83" s="669"/>
      <c r="J83" s="70">
        <v>16</v>
      </c>
      <c r="K83" s="669"/>
      <c r="L83" s="70">
        <f t="shared" si="19"/>
        <v>26</v>
      </c>
      <c r="M83" s="70">
        <v>405</v>
      </c>
      <c r="N83" s="70">
        <v>376</v>
      </c>
      <c r="O83" s="70">
        <f t="shared" si="20"/>
        <v>781</v>
      </c>
      <c r="P83" s="70">
        <v>1</v>
      </c>
      <c r="Q83" s="70">
        <v>0</v>
      </c>
      <c r="R83" s="70">
        <v>10</v>
      </c>
      <c r="S83" s="70">
        <v>0</v>
      </c>
      <c r="T83" s="669"/>
      <c r="U83" s="70">
        <v>12</v>
      </c>
      <c r="V83" s="669"/>
      <c r="W83" s="70">
        <v>3</v>
      </c>
      <c r="X83" s="669"/>
      <c r="Y83" s="70">
        <f t="shared" si="21"/>
        <v>15</v>
      </c>
      <c r="Z83" s="70">
        <v>245</v>
      </c>
      <c r="AA83" s="70">
        <v>214</v>
      </c>
      <c r="AB83" s="71">
        <f t="shared" si="22"/>
        <v>459</v>
      </c>
    </row>
    <row r="84" spans="2:28" ht="12.75" customHeight="1">
      <c r="B84" s="668" t="s">
        <v>843</v>
      </c>
      <c r="C84" s="542">
        <v>1</v>
      </c>
      <c r="D84" s="70">
        <v>0</v>
      </c>
      <c r="E84" s="70">
        <v>10</v>
      </c>
      <c r="F84" s="70">
        <v>0</v>
      </c>
      <c r="G84" s="669"/>
      <c r="H84" s="70">
        <v>7</v>
      </c>
      <c r="I84" s="669"/>
      <c r="J84" s="70">
        <v>9</v>
      </c>
      <c r="K84" s="669"/>
      <c r="L84" s="70">
        <f t="shared" si="19"/>
        <v>16</v>
      </c>
      <c r="M84" s="70">
        <v>175</v>
      </c>
      <c r="N84" s="70">
        <v>187</v>
      </c>
      <c r="O84" s="70">
        <f t="shared" si="20"/>
        <v>362</v>
      </c>
      <c r="P84" s="70">
        <v>0</v>
      </c>
      <c r="Q84" s="70">
        <v>0</v>
      </c>
      <c r="R84" s="70">
        <v>0</v>
      </c>
      <c r="S84" s="70">
        <v>0</v>
      </c>
      <c r="T84" s="669"/>
      <c r="U84" s="70">
        <v>0</v>
      </c>
      <c r="V84" s="669"/>
      <c r="W84" s="70">
        <v>0</v>
      </c>
      <c r="X84" s="669"/>
      <c r="Y84" s="70">
        <f t="shared" si="21"/>
        <v>0</v>
      </c>
      <c r="Z84" s="70">
        <v>0</v>
      </c>
      <c r="AA84" s="70">
        <v>0</v>
      </c>
      <c r="AB84" s="71">
        <f t="shared" si="22"/>
        <v>0</v>
      </c>
    </row>
    <row r="85" spans="2:28" ht="12.75" customHeight="1">
      <c r="B85" s="668" t="s">
        <v>485</v>
      </c>
      <c r="C85" s="542">
        <v>2</v>
      </c>
      <c r="D85" s="70">
        <v>0</v>
      </c>
      <c r="E85" s="70">
        <v>18</v>
      </c>
      <c r="F85" s="70">
        <v>0</v>
      </c>
      <c r="G85" s="669"/>
      <c r="H85" s="70">
        <v>10</v>
      </c>
      <c r="I85" s="669"/>
      <c r="J85" s="70">
        <v>12</v>
      </c>
      <c r="K85" s="669"/>
      <c r="L85" s="70">
        <f t="shared" si="19"/>
        <v>22</v>
      </c>
      <c r="M85" s="70">
        <v>339</v>
      </c>
      <c r="N85" s="70">
        <v>302</v>
      </c>
      <c r="O85" s="70">
        <f t="shared" si="20"/>
        <v>641</v>
      </c>
      <c r="P85" s="70">
        <v>1</v>
      </c>
      <c r="Q85" s="70">
        <v>0</v>
      </c>
      <c r="R85" s="70">
        <v>9</v>
      </c>
      <c r="S85" s="70">
        <v>0</v>
      </c>
      <c r="T85" s="669"/>
      <c r="U85" s="70">
        <v>12</v>
      </c>
      <c r="V85" s="669"/>
      <c r="W85" s="70">
        <v>4</v>
      </c>
      <c r="X85" s="669"/>
      <c r="Y85" s="70">
        <f t="shared" si="21"/>
        <v>16</v>
      </c>
      <c r="Z85" s="70">
        <v>193</v>
      </c>
      <c r="AA85" s="70">
        <v>178</v>
      </c>
      <c r="AB85" s="71">
        <f t="shared" si="22"/>
        <v>371</v>
      </c>
    </row>
    <row r="86" spans="2:28" ht="12.75" customHeight="1">
      <c r="B86" s="668" t="s">
        <v>1604</v>
      </c>
      <c r="C86" s="542">
        <v>2</v>
      </c>
      <c r="D86" s="70">
        <v>0</v>
      </c>
      <c r="E86" s="70">
        <v>46</v>
      </c>
      <c r="F86" s="70">
        <v>0</v>
      </c>
      <c r="G86" s="669"/>
      <c r="H86" s="70">
        <v>20</v>
      </c>
      <c r="I86" s="669"/>
      <c r="J86" s="70">
        <v>38</v>
      </c>
      <c r="K86" s="669"/>
      <c r="L86" s="70">
        <f t="shared" si="19"/>
        <v>58</v>
      </c>
      <c r="M86" s="70">
        <v>1126</v>
      </c>
      <c r="N86" s="70">
        <v>1101</v>
      </c>
      <c r="O86" s="70">
        <f t="shared" si="20"/>
        <v>2227</v>
      </c>
      <c r="P86" s="70">
        <v>1</v>
      </c>
      <c r="Q86" s="70">
        <v>0</v>
      </c>
      <c r="R86" s="70">
        <v>24</v>
      </c>
      <c r="S86" s="70">
        <v>0</v>
      </c>
      <c r="T86" s="669"/>
      <c r="U86" s="70">
        <v>24</v>
      </c>
      <c r="V86" s="669"/>
      <c r="W86" s="70">
        <v>8</v>
      </c>
      <c r="X86" s="669"/>
      <c r="Y86" s="70">
        <f t="shared" si="21"/>
        <v>32</v>
      </c>
      <c r="Z86" s="70">
        <v>538</v>
      </c>
      <c r="AA86" s="70">
        <v>540</v>
      </c>
      <c r="AB86" s="71">
        <f t="shared" si="22"/>
        <v>1078</v>
      </c>
    </row>
    <row r="87" spans="2:28" ht="12.75" customHeight="1">
      <c r="B87" s="668" t="s">
        <v>846</v>
      </c>
      <c r="C87" s="542">
        <v>1</v>
      </c>
      <c r="D87" s="70">
        <v>3</v>
      </c>
      <c r="E87" s="70">
        <v>13</v>
      </c>
      <c r="F87" s="70">
        <v>6</v>
      </c>
      <c r="G87" s="669"/>
      <c r="H87" s="70">
        <v>10</v>
      </c>
      <c r="I87" s="669">
        <v>3</v>
      </c>
      <c r="J87" s="70">
        <v>17</v>
      </c>
      <c r="K87" s="669">
        <f>SUM(G87,I87)</f>
        <v>3</v>
      </c>
      <c r="L87" s="70">
        <f t="shared" si="19"/>
        <v>27</v>
      </c>
      <c r="M87" s="70">
        <v>386</v>
      </c>
      <c r="N87" s="70">
        <v>381</v>
      </c>
      <c r="O87" s="70">
        <f t="shared" si="20"/>
        <v>767</v>
      </c>
      <c r="P87" s="70">
        <v>1</v>
      </c>
      <c r="Q87" s="70">
        <v>0</v>
      </c>
      <c r="R87" s="70">
        <v>9</v>
      </c>
      <c r="S87" s="70">
        <v>0</v>
      </c>
      <c r="T87" s="669"/>
      <c r="U87" s="70">
        <v>11</v>
      </c>
      <c r="V87" s="669"/>
      <c r="W87" s="70">
        <v>3</v>
      </c>
      <c r="X87" s="669"/>
      <c r="Y87" s="70">
        <f t="shared" si="21"/>
        <v>14</v>
      </c>
      <c r="Z87" s="70">
        <v>225</v>
      </c>
      <c r="AA87" s="70">
        <v>205</v>
      </c>
      <c r="AB87" s="71">
        <f t="shared" si="22"/>
        <v>430</v>
      </c>
    </row>
    <row r="88" spans="2:28" ht="12.75" customHeight="1">
      <c r="B88" s="668" t="s">
        <v>1606</v>
      </c>
      <c r="C88" s="542">
        <v>1</v>
      </c>
      <c r="D88" s="70">
        <v>0</v>
      </c>
      <c r="E88" s="70">
        <v>11</v>
      </c>
      <c r="F88" s="70">
        <v>0</v>
      </c>
      <c r="G88" s="669"/>
      <c r="H88" s="70">
        <v>7</v>
      </c>
      <c r="I88" s="669"/>
      <c r="J88" s="70">
        <v>8</v>
      </c>
      <c r="K88" s="669"/>
      <c r="L88" s="70">
        <f t="shared" si="19"/>
        <v>15</v>
      </c>
      <c r="M88" s="70">
        <v>213</v>
      </c>
      <c r="N88" s="70">
        <v>192</v>
      </c>
      <c r="O88" s="70">
        <f t="shared" si="20"/>
        <v>405</v>
      </c>
      <c r="P88" s="70">
        <v>1</v>
      </c>
      <c r="Q88" s="70">
        <v>0</v>
      </c>
      <c r="R88" s="70">
        <v>6</v>
      </c>
      <c r="S88" s="70">
        <v>0</v>
      </c>
      <c r="T88" s="669"/>
      <c r="U88" s="70">
        <v>8</v>
      </c>
      <c r="V88" s="669"/>
      <c r="W88" s="70">
        <v>2</v>
      </c>
      <c r="X88" s="669"/>
      <c r="Y88" s="70">
        <f t="shared" si="21"/>
        <v>10</v>
      </c>
      <c r="Z88" s="70">
        <v>122</v>
      </c>
      <c r="AA88" s="70">
        <v>128</v>
      </c>
      <c r="AB88" s="71">
        <f t="shared" si="22"/>
        <v>250</v>
      </c>
    </row>
    <row r="89" spans="2:28" ht="12.75" customHeight="1">
      <c r="B89" s="668" t="s">
        <v>847</v>
      </c>
      <c r="C89" s="542">
        <v>1</v>
      </c>
      <c r="D89" s="70">
        <v>1</v>
      </c>
      <c r="E89" s="70">
        <v>19</v>
      </c>
      <c r="F89" s="70">
        <v>1</v>
      </c>
      <c r="G89" s="669"/>
      <c r="H89" s="70">
        <v>8</v>
      </c>
      <c r="I89" s="669">
        <v>1</v>
      </c>
      <c r="J89" s="70">
        <v>18</v>
      </c>
      <c r="K89" s="669">
        <f>SUM(G89,I89)</f>
        <v>1</v>
      </c>
      <c r="L89" s="70">
        <f t="shared" si="19"/>
        <v>26</v>
      </c>
      <c r="M89" s="70">
        <v>493</v>
      </c>
      <c r="N89" s="70">
        <v>416</v>
      </c>
      <c r="O89" s="70">
        <f t="shared" si="20"/>
        <v>909</v>
      </c>
      <c r="P89" s="70">
        <v>1</v>
      </c>
      <c r="Q89" s="70">
        <v>0</v>
      </c>
      <c r="R89" s="70">
        <v>11</v>
      </c>
      <c r="S89" s="70">
        <v>0</v>
      </c>
      <c r="T89" s="669"/>
      <c r="U89" s="70">
        <v>12</v>
      </c>
      <c r="V89" s="669">
        <v>1</v>
      </c>
      <c r="W89" s="70">
        <v>6</v>
      </c>
      <c r="X89" s="669">
        <f>SUM(T89,V89)</f>
        <v>1</v>
      </c>
      <c r="Y89" s="70">
        <f t="shared" si="21"/>
        <v>18</v>
      </c>
      <c r="Z89" s="70">
        <v>235</v>
      </c>
      <c r="AA89" s="70">
        <v>249</v>
      </c>
      <c r="AB89" s="71">
        <f t="shared" si="22"/>
        <v>484</v>
      </c>
    </row>
    <row r="90" spans="2:28" ht="12.75" customHeight="1">
      <c r="B90" s="668" t="s">
        <v>685</v>
      </c>
      <c r="C90" s="542">
        <v>1</v>
      </c>
      <c r="D90" s="70">
        <v>0</v>
      </c>
      <c r="E90" s="70">
        <v>4</v>
      </c>
      <c r="F90" s="70">
        <v>0</v>
      </c>
      <c r="G90" s="669"/>
      <c r="H90" s="70">
        <v>3</v>
      </c>
      <c r="I90" s="669"/>
      <c r="J90" s="70">
        <v>3</v>
      </c>
      <c r="K90" s="669"/>
      <c r="L90" s="70">
        <f t="shared" si="19"/>
        <v>6</v>
      </c>
      <c r="M90" s="70">
        <v>76</v>
      </c>
      <c r="N90" s="70">
        <v>44</v>
      </c>
      <c r="O90" s="70">
        <f t="shared" si="20"/>
        <v>120</v>
      </c>
      <c r="P90" s="70">
        <v>1</v>
      </c>
      <c r="Q90" s="70">
        <v>0</v>
      </c>
      <c r="R90" s="70">
        <v>3</v>
      </c>
      <c r="S90" s="70">
        <v>0</v>
      </c>
      <c r="T90" s="669">
        <v>1</v>
      </c>
      <c r="U90" s="70">
        <v>5</v>
      </c>
      <c r="V90" s="669"/>
      <c r="W90" s="70">
        <v>2</v>
      </c>
      <c r="X90" s="669">
        <f>SUM(T90,V90)</f>
        <v>1</v>
      </c>
      <c r="Y90" s="70">
        <f t="shared" si="21"/>
        <v>7</v>
      </c>
      <c r="Z90" s="70">
        <v>31</v>
      </c>
      <c r="AA90" s="70">
        <v>35</v>
      </c>
      <c r="AB90" s="71">
        <f t="shared" si="22"/>
        <v>66</v>
      </c>
    </row>
    <row r="91" spans="2:28" ht="12.75" customHeight="1">
      <c r="B91" s="668" t="s">
        <v>1609</v>
      </c>
      <c r="C91" s="542">
        <v>1</v>
      </c>
      <c r="D91" s="70">
        <v>0</v>
      </c>
      <c r="E91" s="70">
        <v>13</v>
      </c>
      <c r="F91" s="70">
        <v>0</v>
      </c>
      <c r="G91" s="669"/>
      <c r="H91" s="70">
        <v>7</v>
      </c>
      <c r="I91" s="669"/>
      <c r="J91" s="70">
        <v>10</v>
      </c>
      <c r="K91" s="669"/>
      <c r="L91" s="70">
        <f t="shared" si="19"/>
        <v>17</v>
      </c>
      <c r="M91" s="70">
        <v>348</v>
      </c>
      <c r="N91" s="70">
        <v>316</v>
      </c>
      <c r="O91" s="70">
        <f t="shared" si="20"/>
        <v>664</v>
      </c>
      <c r="P91" s="70">
        <v>1</v>
      </c>
      <c r="Q91" s="70">
        <v>0</v>
      </c>
      <c r="R91" s="70">
        <v>9</v>
      </c>
      <c r="S91" s="70">
        <v>0</v>
      </c>
      <c r="T91" s="669"/>
      <c r="U91" s="70">
        <v>11</v>
      </c>
      <c r="V91" s="669"/>
      <c r="W91" s="70">
        <v>3</v>
      </c>
      <c r="X91" s="669"/>
      <c r="Y91" s="70">
        <f t="shared" si="21"/>
        <v>14</v>
      </c>
      <c r="Z91" s="70">
        <v>176</v>
      </c>
      <c r="AA91" s="70">
        <v>184</v>
      </c>
      <c r="AB91" s="71">
        <f t="shared" si="22"/>
        <v>360</v>
      </c>
    </row>
    <row r="92" spans="2:28" ht="12.75" customHeight="1">
      <c r="B92" s="668" t="s">
        <v>686</v>
      </c>
      <c r="C92" s="542">
        <v>1</v>
      </c>
      <c r="D92" s="70">
        <v>0</v>
      </c>
      <c r="E92" s="70">
        <v>14</v>
      </c>
      <c r="F92" s="70">
        <v>0</v>
      </c>
      <c r="G92" s="669"/>
      <c r="H92" s="70">
        <v>6</v>
      </c>
      <c r="I92" s="669"/>
      <c r="J92" s="70">
        <v>11</v>
      </c>
      <c r="K92" s="669"/>
      <c r="L92" s="70">
        <f t="shared" si="19"/>
        <v>17</v>
      </c>
      <c r="M92" s="70">
        <v>348</v>
      </c>
      <c r="N92" s="70">
        <v>342</v>
      </c>
      <c r="O92" s="70">
        <f t="shared" si="20"/>
        <v>690</v>
      </c>
      <c r="P92" s="70">
        <v>1</v>
      </c>
      <c r="Q92" s="70">
        <v>0</v>
      </c>
      <c r="R92" s="70">
        <v>9</v>
      </c>
      <c r="S92" s="70">
        <v>0</v>
      </c>
      <c r="T92" s="669"/>
      <c r="U92" s="70">
        <v>12</v>
      </c>
      <c r="V92" s="669"/>
      <c r="W92" s="70">
        <v>2</v>
      </c>
      <c r="X92" s="669"/>
      <c r="Y92" s="70">
        <f t="shared" si="21"/>
        <v>14</v>
      </c>
      <c r="Z92" s="70">
        <v>191</v>
      </c>
      <c r="AA92" s="70">
        <v>182</v>
      </c>
      <c r="AB92" s="71">
        <f t="shared" si="22"/>
        <v>373</v>
      </c>
    </row>
    <row r="93" spans="2:28" ht="12.75" customHeight="1">
      <c r="B93" s="668" t="s">
        <v>1610</v>
      </c>
      <c r="C93" s="542">
        <v>1</v>
      </c>
      <c r="D93" s="70">
        <v>0</v>
      </c>
      <c r="E93" s="70">
        <v>13</v>
      </c>
      <c r="F93" s="70">
        <v>0</v>
      </c>
      <c r="G93" s="669"/>
      <c r="H93" s="70">
        <v>7</v>
      </c>
      <c r="I93" s="669"/>
      <c r="J93" s="70">
        <v>9</v>
      </c>
      <c r="K93" s="669"/>
      <c r="L93" s="70">
        <f t="shared" si="19"/>
        <v>16</v>
      </c>
      <c r="M93" s="70">
        <v>311</v>
      </c>
      <c r="N93" s="70">
        <v>297</v>
      </c>
      <c r="O93" s="70">
        <f t="shared" si="20"/>
        <v>608</v>
      </c>
      <c r="P93" s="70">
        <v>1</v>
      </c>
      <c r="Q93" s="70">
        <v>0</v>
      </c>
      <c r="R93" s="70">
        <v>8</v>
      </c>
      <c r="S93" s="70">
        <v>0</v>
      </c>
      <c r="T93" s="669">
        <v>1</v>
      </c>
      <c r="U93" s="70">
        <v>11</v>
      </c>
      <c r="V93" s="669"/>
      <c r="W93" s="70">
        <v>4</v>
      </c>
      <c r="X93" s="669">
        <f>SUM(T93,V93)</f>
        <v>1</v>
      </c>
      <c r="Y93" s="70">
        <f t="shared" si="21"/>
        <v>15</v>
      </c>
      <c r="Z93" s="70">
        <v>171</v>
      </c>
      <c r="AA93" s="70">
        <v>176</v>
      </c>
      <c r="AB93" s="71">
        <f t="shared" si="22"/>
        <v>347</v>
      </c>
    </row>
    <row r="94" spans="2:28" ht="12.75" customHeight="1">
      <c r="B94" s="668" t="s">
        <v>1611</v>
      </c>
      <c r="C94" s="542">
        <v>1</v>
      </c>
      <c r="D94" s="70">
        <v>0</v>
      </c>
      <c r="E94" s="70">
        <v>13</v>
      </c>
      <c r="F94" s="70">
        <v>0</v>
      </c>
      <c r="G94" s="669"/>
      <c r="H94" s="70">
        <v>8</v>
      </c>
      <c r="I94" s="669"/>
      <c r="J94" s="70">
        <v>10</v>
      </c>
      <c r="K94" s="669"/>
      <c r="L94" s="70">
        <f t="shared" si="19"/>
        <v>18</v>
      </c>
      <c r="M94" s="70">
        <v>290</v>
      </c>
      <c r="N94" s="70">
        <v>300</v>
      </c>
      <c r="O94" s="70">
        <f t="shared" si="20"/>
        <v>590</v>
      </c>
      <c r="P94" s="70">
        <v>0</v>
      </c>
      <c r="Q94" s="70">
        <v>0</v>
      </c>
      <c r="R94" s="70">
        <v>0</v>
      </c>
      <c r="S94" s="70">
        <v>0</v>
      </c>
      <c r="T94" s="669"/>
      <c r="U94" s="70">
        <v>0</v>
      </c>
      <c r="V94" s="669"/>
      <c r="W94" s="70">
        <v>0</v>
      </c>
      <c r="X94" s="669"/>
      <c r="Y94" s="70">
        <f t="shared" si="21"/>
        <v>0</v>
      </c>
      <c r="Z94" s="70">
        <v>0</v>
      </c>
      <c r="AA94" s="70">
        <v>0</v>
      </c>
      <c r="AB94" s="71">
        <f t="shared" si="22"/>
        <v>0</v>
      </c>
    </row>
    <row r="95" spans="2:28" ht="12.75" customHeight="1">
      <c r="B95" s="668" t="s">
        <v>687</v>
      </c>
      <c r="C95" s="542">
        <v>1</v>
      </c>
      <c r="D95" s="70">
        <v>0</v>
      </c>
      <c r="E95" s="70">
        <v>14</v>
      </c>
      <c r="F95" s="70">
        <v>0</v>
      </c>
      <c r="G95" s="669"/>
      <c r="H95" s="70">
        <v>8</v>
      </c>
      <c r="I95" s="669"/>
      <c r="J95" s="70">
        <v>11</v>
      </c>
      <c r="K95" s="669"/>
      <c r="L95" s="70">
        <f t="shared" si="19"/>
        <v>19</v>
      </c>
      <c r="M95" s="70">
        <v>331</v>
      </c>
      <c r="N95" s="70">
        <v>284</v>
      </c>
      <c r="O95" s="70">
        <f t="shared" si="20"/>
        <v>615</v>
      </c>
      <c r="P95" s="70">
        <v>1</v>
      </c>
      <c r="Q95" s="70">
        <v>0</v>
      </c>
      <c r="R95" s="70">
        <v>14</v>
      </c>
      <c r="S95" s="70">
        <v>0</v>
      </c>
      <c r="T95" s="669"/>
      <c r="U95" s="70">
        <v>17</v>
      </c>
      <c r="V95" s="669"/>
      <c r="W95" s="70">
        <v>3</v>
      </c>
      <c r="X95" s="669"/>
      <c r="Y95" s="70">
        <f t="shared" si="21"/>
        <v>20</v>
      </c>
      <c r="Z95" s="70">
        <v>295</v>
      </c>
      <c r="AA95" s="70">
        <v>325</v>
      </c>
      <c r="AB95" s="71">
        <f t="shared" si="22"/>
        <v>620</v>
      </c>
    </row>
    <row r="96" spans="2:28" ht="12.75" customHeight="1">
      <c r="B96" s="668" t="s">
        <v>1612</v>
      </c>
      <c r="C96" s="542">
        <v>1</v>
      </c>
      <c r="D96" s="70">
        <v>0</v>
      </c>
      <c r="E96" s="70">
        <v>18</v>
      </c>
      <c r="F96" s="70">
        <v>0</v>
      </c>
      <c r="G96" s="669"/>
      <c r="H96" s="70">
        <v>11</v>
      </c>
      <c r="I96" s="669"/>
      <c r="J96" s="70">
        <v>12</v>
      </c>
      <c r="K96" s="669"/>
      <c r="L96" s="70">
        <f t="shared" si="19"/>
        <v>23</v>
      </c>
      <c r="M96" s="70">
        <v>453</v>
      </c>
      <c r="N96" s="70">
        <v>413</v>
      </c>
      <c r="O96" s="70">
        <f t="shared" si="20"/>
        <v>866</v>
      </c>
      <c r="P96" s="70">
        <v>1</v>
      </c>
      <c r="Q96" s="70">
        <v>0</v>
      </c>
      <c r="R96" s="70">
        <v>9</v>
      </c>
      <c r="S96" s="70">
        <v>0</v>
      </c>
      <c r="T96" s="669"/>
      <c r="U96" s="70">
        <v>12</v>
      </c>
      <c r="V96" s="669"/>
      <c r="W96" s="70">
        <v>2</v>
      </c>
      <c r="X96" s="669"/>
      <c r="Y96" s="70">
        <f t="shared" si="21"/>
        <v>14</v>
      </c>
      <c r="Z96" s="70">
        <v>230</v>
      </c>
      <c r="AA96" s="70">
        <v>215</v>
      </c>
      <c r="AB96" s="71">
        <f t="shared" si="22"/>
        <v>445</v>
      </c>
    </row>
    <row r="97" spans="2:28" ht="12.75" customHeight="1">
      <c r="B97" s="668" t="s">
        <v>1613</v>
      </c>
      <c r="C97" s="542">
        <v>2</v>
      </c>
      <c r="D97" s="70">
        <v>0</v>
      </c>
      <c r="E97" s="70">
        <v>18</v>
      </c>
      <c r="F97" s="70">
        <v>0</v>
      </c>
      <c r="G97" s="669"/>
      <c r="H97" s="70">
        <v>9</v>
      </c>
      <c r="I97" s="669"/>
      <c r="J97" s="70">
        <v>13</v>
      </c>
      <c r="K97" s="669"/>
      <c r="L97" s="70">
        <f t="shared" si="19"/>
        <v>22</v>
      </c>
      <c r="M97" s="70">
        <v>317</v>
      </c>
      <c r="N97" s="70">
        <v>306</v>
      </c>
      <c r="O97" s="70">
        <f t="shared" si="20"/>
        <v>623</v>
      </c>
      <c r="P97" s="70">
        <v>2</v>
      </c>
      <c r="Q97" s="70">
        <v>0</v>
      </c>
      <c r="R97" s="70">
        <v>10</v>
      </c>
      <c r="S97" s="70">
        <v>0</v>
      </c>
      <c r="T97" s="669">
        <v>1</v>
      </c>
      <c r="U97" s="70">
        <v>13</v>
      </c>
      <c r="V97" s="669"/>
      <c r="W97" s="70">
        <v>4</v>
      </c>
      <c r="X97" s="669">
        <f>SUM(T97,V97)</f>
        <v>1</v>
      </c>
      <c r="Y97" s="70">
        <f t="shared" si="21"/>
        <v>17</v>
      </c>
      <c r="Z97" s="70">
        <v>170</v>
      </c>
      <c r="AA97" s="70">
        <v>179</v>
      </c>
      <c r="AB97" s="71">
        <f t="shared" si="22"/>
        <v>349</v>
      </c>
    </row>
    <row r="98" spans="2:28" ht="12.75" customHeight="1">
      <c r="B98" s="668" t="s">
        <v>1669</v>
      </c>
      <c r="C98" s="542">
        <v>2</v>
      </c>
      <c r="D98" s="70">
        <v>0</v>
      </c>
      <c r="E98" s="70">
        <v>17</v>
      </c>
      <c r="F98" s="70">
        <v>0</v>
      </c>
      <c r="G98" s="669"/>
      <c r="H98" s="70">
        <v>12</v>
      </c>
      <c r="I98" s="669"/>
      <c r="J98" s="70">
        <v>11</v>
      </c>
      <c r="K98" s="669"/>
      <c r="L98" s="70">
        <f t="shared" si="19"/>
        <v>23</v>
      </c>
      <c r="M98" s="70">
        <v>281</v>
      </c>
      <c r="N98" s="70">
        <v>285</v>
      </c>
      <c r="O98" s="70">
        <f t="shared" si="20"/>
        <v>566</v>
      </c>
      <c r="P98" s="70">
        <v>1</v>
      </c>
      <c r="Q98" s="70">
        <v>0</v>
      </c>
      <c r="R98" s="70">
        <v>6</v>
      </c>
      <c r="S98" s="70">
        <v>0</v>
      </c>
      <c r="T98" s="669"/>
      <c r="U98" s="70">
        <v>7</v>
      </c>
      <c r="V98" s="669"/>
      <c r="W98" s="70">
        <v>3</v>
      </c>
      <c r="X98" s="669"/>
      <c r="Y98" s="70">
        <f t="shared" si="21"/>
        <v>10</v>
      </c>
      <c r="Z98" s="70">
        <v>117</v>
      </c>
      <c r="AA98" s="70">
        <v>147</v>
      </c>
      <c r="AB98" s="71">
        <f t="shared" si="22"/>
        <v>264</v>
      </c>
    </row>
    <row r="99" spans="2:28" ht="12.75" customHeight="1">
      <c r="B99" s="668" t="s">
        <v>1614</v>
      </c>
      <c r="C99" s="542">
        <v>1</v>
      </c>
      <c r="D99" s="70">
        <v>0</v>
      </c>
      <c r="E99" s="70">
        <v>12</v>
      </c>
      <c r="F99" s="70">
        <v>0</v>
      </c>
      <c r="G99" s="669"/>
      <c r="H99" s="70">
        <v>8</v>
      </c>
      <c r="I99" s="669"/>
      <c r="J99" s="70">
        <v>9</v>
      </c>
      <c r="K99" s="669"/>
      <c r="L99" s="70">
        <f t="shared" si="19"/>
        <v>17</v>
      </c>
      <c r="M99" s="70">
        <v>301</v>
      </c>
      <c r="N99" s="70">
        <v>331</v>
      </c>
      <c r="O99" s="70">
        <f t="shared" si="20"/>
        <v>632</v>
      </c>
      <c r="P99" s="70">
        <v>1</v>
      </c>
      <c r="Q99" s="70">
        <v>0</v>
      </c>
      <c r="R99" s="70">
        <v>9</v>
      </c>
      <c r="S99" s="70">
        <v>0</v>
      </c>
      <c r="T99" s="669"/>
      <c r="U99" s="70">
        <v>10</v>
      </c>
      <c r="V99" s="669">
        <v>1</v>
      </c>
      <c r="W99" s="70">
        <v>5</v>
      </c>
      <c r="X99" s="669">
        <f>SUM(T99,V99)</f>
        <v>1</v>
      </c>
      <c r="Y99" s="70">
        <f t="shared" si="21"/>
        <v>15</v>
      </c>
      <c r="Z99" s="70">
        <v>173</v>
      </c>
      <c r="AA99" s="70">
        <v>155</v>
      </c>
      <c r="AB99" s="71">
        <f t="shared" si="22"/>
        <v>328</v>
      </c>
    </row>
    <row r="100" spans="2:28" ht="12.75" customHeight="1">
      <c r="B100" s="668" t="s">
        <v>1615</v>
      </c>
      <c r="C100" s="542">
        <v>4</v>
      </c>
      <c r="D100" s="70">
        <v>5</v>
      </c>
      <c r="E100" s="70">
        <v>25</v>
      </c>
      <c r="F100" s="70">
        <v>10</v>
      </c>
      <c r="G100" s="669"/>
      <c r="H100" s="70">
        <v>25</v>
      </c>
      <c r="I100" s="669">
        <v>3</v>
      </c>
      <c r="J100" s="70">
        <v>27</v>
      </c>
      <c r="K100" s="669">
        <f>SUM(G100,I100)</f>
        <v>3</v>
      </c>
      <c r="L100" s="70">
        <f t="shared" si="19"/>
        <v>52</v>
      </c>
      <c r="M100" s="70">
        <v>508</v>
      </c>
      <c r="N100" s="70">
        <v>511</v>
      </c>
      <c r="O100" s="70">
        <f t="shared" si="20"/>
        <v>1019</v>
      </c>
      <c r="P100" s="70">
        <v>1</v>
      </c>
      <c r="Q100" s="70">
        <v>1</v>
      </c>
      <c r="R100" s="70">
        <v>10</v>
      </c>
      <c r="S100" s="70">
        <v>3</v>
      </c>
      <c r="T100" s="669"/>
      <c r="U100" s="70">
        <v>16</v>
      </c>
      <c r="V100" s="669"/>
      <c r="W100" s="70">
        <v>5</v>
      </c>
      <c r="X100" s="669"/>
      <c r="Y100" s="70">
        <f t="shared" si="21"/>
        <v>21</v>
      </c>
      <c r="Z100" s="70">
        <v>272</v>
      </c>
      <c r="AA100" s="70">
        <v>244</v>
      </c>
      <c r="AB100" s="71">
        <f t="shared" si="22"/>
        <v>516</v>
      </c>
    </row>
    <row r="101" spans="2:28" ht="12.75" customHeight="1">
      <c r="B101" s="668" t="s">
        <v>1616</v>
      </c>
      <c r="C101" s="542">
        <v>4</v>
      </c>
      <c r="D101" s="70">
        <v>2</v>
      </c>
      <c r="E101" s="70">
        <v>28</v>
      </c>
      <c r="F101" s="70">
        <v>4</v>
      </c>
      <c r="G101" s="669"/>
      <c r="H101" s="70">
        <v>23</v>
      </c>
      <c r="I101" s="669">
        <v>2</v>
      </c>
      <c r="J101" s="70">
        <v>22</v>
      </c>
      <c r="K101" s="669">
        <f>SUM(G101,I101)</f>
        <v>2</v>
      </c>
      <c r="L101" s="70">
        <f t="shared" si="19"/>
        <v>45</v>
      </c>
      <c r="M101" s="70">
        <v>600</v>
      </c>
      <c r="N101" s="70">
        <v>554</v>
      </c>
      <c r="O101" s="70">
        <f t="shared" si="20"/>
        <v>1154</v>
      </c>
      <c r="P101" s="70">
        <v>1</v>
      </c>
      <c r="Q101" s="70">
        <v>0</v>
      </c>
      <c r="R101" s="70">
        <v>12</v>
      </c>
      <c r="S101" s="70">
        <v>0</v>
      </c>
      <c r="T101" s="669"/>
      <c r="U101" s="70">
        <v>14</v>
      </c>
      <c r="V101" s="669"/>
      <c r="W101" s="70">
        <v>4</v>
      </c>
      <c r="X101" s="669"/>
      <c r="Y101" s="70">
        <f t="shared" si="21"/>
        <v>18</v>
      </c>
      <c r="Z101" s="70">
        <v>272</v>
      </c>
      <c r="AA101" s="70">
        <v>270</v>
      </c>
      <c r="AB101" s="71">
        <f t="shared" si="22"/>
        <v>542</v>
      </c>
    </row>
    <row r="102" spans="2:28" ht="12.75" customHeight="1">
      <c r="B102" s="668" t="s">
        <v>1617</v>
      </c>
      <c r="C102" s="542">
        <v>2</v>
      </c>
      <c r="D102" s="70">
        <v>1</v>
      </c>
      <c r="E102" s="70">
        <v>28</v>
      </c>
      <c r="F102" s="70">
        <v>2</v>
      </c>
      <c r="G102" s="669"/>
      <c r="H102" s="70">
        <v>15</v>
      </c>
      <c r="I102" s="669">
        <v>1</v>
      </c>
      <c r="J102" s="70">
        <v>25</v>
      </c>
      <c r="K102" s="669">
        <f>SUM(G102,I102)</f>
        <v>1</v>
      </c>
      <c r="L102" s="70">
        <f t="shared" si="19"/>
        <v>40</v>
      </c>
      <c r="M102" s="70">
        <v>673</v>
      </c>
      <c r="N102" s="70">
        <v>663</v>
      </c>
      <c r="O102" s="70">
        <f t="shared" si="20"/>
        <v>1336</v>
      </c>
      <c r="P102" s="70">
        <v>2</v>
      </c>
      <c r="Q102" s="70">
        <v>0</v>
      </c>
      <c r="R102" s="70">
        <v>16</v>
      </c>
      <c r="S102" s="70">
        <v>0</v>
      </c>
      <c r="T102" s="669">
        <v>1</v>
      </c>
      <c r="U102" s="70">
        <v>20</v>
      </c>
      <c r="V102" s="669"/>
      <c r="W102" s="70">
        <v>8</v>
      </c>
      <c r="X102" s="669">
        <f>SUM(T102,V102)</f>
        <v>1</v>
      </c>
      <c r="Y102" s="70">
        <f t="shared" si="21"/>
        <v>28</v>
      </c>
      <c r="Z102" s="70">
        <v>318</v>
      </c>
      <c r="AA102" s="70">
        <v>347</v>
      </c>
      <c r="AB102" s="71">
        <f t="shared" si="22"/>
        <v>665</v>
      </c>
    </row>
    <row r="103" spans="2:28" ht="12.75" customHeight="1">
      <c r="B103" s="668" t="s">
        <v>857</v>
      </c>
      <c r="C103" s="542">
        <v>2</v>
      </c>
      <c r="D103" s="70">
        <v>2</v>
      </c>
      <c r="E103" s="70">
        <v>18</v>
      </c>
      <c r="F103" s="70">
        <v>4</v>
      </c>
      <c r="G103" s="669"/>
      <c r="H103" s="70">
        <v>13</v>
      </c>
      <c r="I103" s="669"/>
      <c r="J103" s="70">
        <v>15</v>
      </c>
      <c r="K103" s="669"/>
      <c r="L103" s="70">
        <f t="shared" si="19"/>
        <v>28</v>
      </c>
      <c r="M103" s="70">
        <v>414</v>
      </c>
      <c r="N103" s="70">
        <v>407</v>
      </c>
      <c r="O103" s="70">
        <f t="shared" si="20"/>
        <v>821</v>
      </c>
      <c r="P103" s="70">
        <v>1</v>
      </c>
      <c r="Q103" s="70">
        <v>0</v>
      </c>
      <c r="R103" s="70">
        <v>11</v>
      </c>
      <c r="S103" s="70">
        <v>0</v>
      </c>
      <c r="T103" s="669"/>
      <c r="U103" s="70">
        <v>12</v>
      </c>
      <c r="V103" s="669"/>
      <c r="W103" s="70">
        <v>4</v>
      </c>
      <c r="X103" s="669"/>
      <c r="Y103" s="70">
        <f t="shared" si="21"/>
        <v>16</v>
      </c>
      <c r="Z103" s="70">
        <v>257</v>
      </c>
      <c r="AA103" s="70">
        <v>240</v>
      </c>
      <c r="AB103" s="71">
        <f t="shared" si="22"/>
        <v>497</v>
      </c>
    </row>
    <row r="104" spans="2:28" ht="12.75" customHeight="1">
      <c r="B104" s="668" t="s">
        <v>1618</v>
      </c>
      <c r="C104" s="542">
        <v>2</v>
      </c>
      <c r="D104" s="70">
        <v>0</v>
      </c>
      <c r="E104" s="70">
        <v>17</v>
      </c>
      <c r="F104" s="70">
        <v>0</v>
      </c>
      <c r="G104" s="669"/>
      <c r="H104" s="70">
        <v>12</v>
      </c>
      <c r="I104" s="669"/>
      <c r="J104" s="70">
        <v>10</v>
      </c>
      <c r="K104" s="669"/>
      <c r="L104" s="70">
        <f t="shared" si="19"/>
        <v>22</v>
      </c>
      <c r="M104" s="70">
        <v>272</v>
      </c>
      <c r="N104" s="70">
        <v>265</v>
      </c>
      <c r="O104" s="70">
        <f t="shared" si="20"/>
        <v>537</v>
      </c>
      <c r="P104" s="70">
        <v>1</v>
      </c>
      <c r="Q104" s="70">
        <v>0</v>
      </c>
      <c r="R104" s="70">
        <v>7</v>
      </c>
      <c r="S104" s="70">
        <v>0</v>
      </c>
      <c r="T104" s="669"/>
      <c r="U104" s="70">
        <v>8</v>
      </c>
      <c r="V104" s="669"/>
      <c r="W104" s="70">
        <v>3</v>
      </c>
      <c r="X104" s="669"/>
      <c r="Y104" s="70">
        <f t="shared" si="21"/>
        <v>11</v>
      </c>
      <c r="Z104" s="70">
        <v>164</v>
      </c>
      <c r="AA104" s="70">
        <v>183</v>
      </c>
      <c r="AB104" s="71">
        <f t="shared" si="22"/>
        <v>347</v>
      </c>
    </row>
    <row r="105" spans="2:28" ht="12.75" customHeight="1">
      <c r="B105" s="668" t="s">
        <v>688</v>
      </c>
      <c r="C105" s="542">
        <v>2</v>
      </c>
      <c r="D105" s="70">
        <v>1</v>
      </c>
      <c r="E105" s="70">
        <v>20</v>
      </c>
      <c r="F105" s="70">
        <v>1</v>
      </c>
      <c r="G105" s="669">
        <v>3</v>
      </c>
      <c r="H105" s="70">
        <v>14</v>
      </c>
      <c r="I105" s="669">
        <v>1</v>
      </c>
      <c r="J105" s="70">
        <v>16</v>
      </c>
      <c r="K105" s="669">
        <f>SUM(G105,I105)</f>
        <v>4</v>
      </c>
      <c r="L105" s="70">
        <f t="shared" si="19"/>
        <v>30</v>
      </c>
      <c r="M105" s="70">
        <v>441</v>
      </c>
      <c r="N105" s="70">
        <v>399</v>
      </c>
      <c r="O105" s="70">
        <f t="shared" si="20"/>
        <v>840</v>
      </c>
      <c r="P105" s="70">
        <v>2</v>
      </c>
      <c r="Q105" s="70">
        <v>0</v>
      </c>
      <c r="R105" s="70">
        <v>10</v>
      </c>
      <c r="S105" s="70">
        <v>0</v>
      </c>
      <c r="T105" s="669">
        <v>3</v>
      </c>
      <c r="U105" s="70">
        <v>15</v>
      </c>
      <c r="V105" s="669">
        <v>1</v>
      </c>
      <c r="W105" s="70">
        <v>5</v>
      </c>
      <c r="X105" s="669">
        <f>SUM(T105,V105)</f>
        <v>4</v>
      </c>
      <c r="Y105" s="70">
        <f t="shared" si="21"/>
        <v>20</v>
      </c>
      <c r="Z105" s="70">
        <v>211</v>
      </c>
      <c r="AA105" s="70">
        <v>238</v>
      </c>
      <c r="AB105" s="71">
        <f t="shared" si="22"/>
        <v>449</v>
      </c>
    </row>
    <row r="106" spans="2:28" ht="12.75" customHeight="1">
      <c r="B106" s="668"/>
      <c r="C106" s="542"/>
      <c r="D106" s="70"/>
      <c r="E106" s="70"/>
      <c r="F106" s="70"/>
      <c r="G106" s="669"/>
      <c r="H106" s="70"/>
      <c r="I106" s="669"/>
      <c r="J106" s="70"/>
      <c r="K106" s="669"/>
      <c r="L106" s="70"/>
      <c r="M106" s="70"/>
      <c r="N106" s="70"/>
      <c r="O106" s="70"/>
      <c r="P106" s="70"/>
      <c r="Q106" s="70"/>
      <c r="R106" s="70"/>
      <c r="S106" s="70"/>
      <c r="T106" s="669"/>
      <c r="U106" s="70"/>
      <c r="V106" s="669"/>
      <c r="W106" s="70"/>
      <c r="X106" s="669"/>
      <c r="Y106" s="70"/>
      <c r="Z106" s="70"/>
      <c r="AA106" s="70"/>
      <c r="AB106" s="611"/>
    </row>
    <row r="107" spans="2:28" s="620" customFormat="1" ht="12.75" customHeight="1">
      <c r="B107" s="671" t="s">
        <v>1620</v>
      </c>
      <c r="C107" s="623">
        <f>SUM(C108:C124)</f>
        <v>37</v>
      </c>
      <c r="D107" s="609">
        <f>SUM(D108:D124)</f>
        <v>49</v>
      </c>
      <c r="E107" s="609">
        <f>SUM(E108:E124)</f>
        <v>289</v>
      </c>
      <c r="F107" s="609">
        <f>SUM(F108:F124)</f>
        <v>95</v>
      </c>
      <c r="G107" s="667"/>
      <c r="H107" s="609">
        <f aca="true" t="shared" si="23" ref="H107:U107">SUM(H108:H124)</f>
        <v>272</v>
      </c>
      <c r="I107" s="667">
        <f t="shared" si="23"/>
        <v>15</v>
      </c>
      <c r="J107" s="609">
        <f t="shared" si="23"/>
        <v>250</v>
      </c>
      <c r="K107" s="667">
        <f t="shared" si="23"/>
        <v>15</v>
      </c>
      <c r="L107" s="609">
        <f t="shared" si="23"/>
        <v>522</v>
      </c>
      <c r="M107" s="609">
        <f t="shared" si="23"/>
        <v>7012</v>
      </c>
      <c r="N107" s="609">
        <f t="shared" si="23"/>
        <v>6708</v>
      </c>
      <c r="O107" s="609">
        <f t="shared" si="23"/>
        <v>13720</v>
      </c>
      <c r="P107" s="609">
        <f t="shared" si="23"/>
        <v>23</v>
      </c>
      <c r="Q107" s="609">
        <f t="shared" si="23"/>
        <v>2</v>
      </c>
      <c r="R107" s="609">
        <f t="shared" si="23"/>
        <v>170</v>
      </c>
      <c r="S107" s="609">
        <f t="shared" si="23"/>
        <v>2</v>
      </c>
      <c r="T107" s="667">
        <f t="shared" si="23"/>
        <v>6</v>
      </c>
      <c r="U107" s="609">
        <f t="shared" si="23"/>
        <v>208</v>
      </c>
      <c r="V107" s="667"/>
      <c r="W107" s="609">
        <f aca="true" t="shared" si="24" ref="W107:AB107">SUM(W108:W124)</f>
        <v>72</v>
      </c>
      <c r="X107" s="667">
        <f t="shared" si="24"/>
        <v>6</v>
      </c>
      <c r="Y107" s="609">
        <f t="shared" si="24"/>
        <v>280</v>
      </c>
      <c r="Z107" s="609">
        <f t="shared" si="24"/>
        <v>3498</v>
      </c>
      <c r="AA107" s="609">
        <f t="shared" si="24"/>
        <v>3415</v>
      </c>
      <c r="AB107" s="611">
        <f t="shared" si="24"/>
        <v>6913</v>
      </c>
    </row>
    <row r="108" spans="2:28" ht="12.75" customHeight="1">
      <c r="B108" s="668" t="s">
        <v>1621</v>
      </c>
      <c r="C108" s="542">
        <v>4</v>
      </c>
      <c r="D108" s="70">
        <v>4</v>
      </c>
      <c r="E108" s="70">
        <v>32</v>
      </c>
      <c r="F108" s="70">
        <v>8</v>
      </c>
      <c r="G108" s="669"/>
      <c r="H108" s="70">
        <v>21</v>
      </c>
      <c r="I108" s="669">
        <v>1</v>
      </c>
      <c r="J108" s="70">
        <v>32</v>
      </c>
      <c r="K108" s="669">
        <v>1</v>
      </c>
      <c r="L108" s="70">
        <f aca="true" t="shared" si="25" ref="L108:L124">SUM(H108,J108)</f>
        <v>53</v>
      </c>
      <c r="M108" s="70">
        <v>666</v>
      </c>
      <c r="N108" s="70">
        <v>704</v>
      </c>
      <c r="O108" s="70">
        <f aca="true" t="shared" si="26" ref="O108:O124">SUM(M108:N108)</f>
        <v>1370</v>
      </c>
      <c r="P108" s="70">
        <v>2</v>
      </c>
      <c r="Q108" s="70">
        <v>0</v>
      </c>
      <c r="R108" s="70">
        <v>17</v>
      </c>
      <c r="S108" s="70">
        <v>0</v>
      </c>
      <c r="T108" s="669"/>
      <c r="U108" s="70">
        <v>20</v>
      </c>
      <c r="V108" s="669"/>
      <c r="W108" s="70">
        <v>6</v>
      </c>
      <c r="X108" s="669"/>
      <c r="Y108" s="70">
        <f aca="true" t="shared" si="27" ref="Y108:Y124">SUM(U108,W108)</f>
        <v>26</v>
      </c>
      <c r="Z108" s="70">
        <v>346</v>
      </c>
      <c r="AA108" s="70">
        <v>349</v>
      </c>
      <c r="AB108" s="71">
        <f aca="true" t="shared" si="28" ref="AB108:AB124">SUM(Z108:AA108)</f>
        <v>695</v>
      </c>
    </row>
    <row r="109" spans="2:28" ht="12.75" customHeight="1">
      <c r="B109" s="668" t="s">
        <v>858</v>
      </c>
      <c r="C109" s="542">
        <v>1</v>
      </c>
      <c r="D109" s="70">
        <v>2</v>
      </c>
      <c r="E109" s="70">
        <v>6</v>
      </c>
      <c r="F109" s="70">
        <v>4</v>
      </c>
      <c r="G109" s="669"/>
      <c r="H109" s="70">
        <v>8</v>
      </c>
      <c r="I109" s="669">
        <v>1</v>
      </c>
      <c r="J109" s="70">
        <v>6</v>
      </c>
      <c r="K109" s="669">
        <v>1</v>
      </c>
      <c r="L109" s="70">
        <f t="shared" si="25"/>
        <v>14</v>
      </c>
      <c r="M109" s="70">
        <v>158</v>
      </c>
      <c r="N109" s="70">
        <v>143</v>
      </c>
      <c r="O109" s="70">
        <f t="shared" si="26"/>
        <v>301</v>
      </c>
      <c r="P109" s="70">
        <v>1</v>
      </c>
      <c r="Q109" s="70">
        <v>0</v>
      </c>
      <c r="R109" s="70">
        <v>3</v>
      </c>
      <c r="S109" s="70">
        <v>0</v>
      </c>
      <c r="T109" s="669">
        <v>1</v>
      </c>
      <c r="U109" s="70">
        <v>4</v>
      </c>
      <c r="V109" s="669"/>
      <c r="W109" s="70">
        <v>2</v>
      </c>
      <c r="X109" s="669">
        <v>1</v>
      </c>
      <c r="Y109" s="70">
        <f t="shared" si="27"/>
        <v>6</v>
      </c>
      <c r="Z109" s="70">
        <v>71</v>
      </c>
      <c r="AA109" s="70">
        <v>69</v>
      </c>
      <c r="AB109" s="71">
        <f t="shared" si="28"/>
        <v>140</v>
      </c>
    </row>
    <row r="110" spans="2:28" ht="12.75" customHeight="1">
      <c r="B110" s="668" t="s">
        <v>496</v>
      </c>
      <c r="C110" s="542">
        <v>6</v>
      </c>
      <c r="D110" s="70">
        <v>2</v>
      </c>
      <c r="E110" s="70">
        <v>39</v>
      </c>
      <c r="F110" s="70">
        <v>2</v>
      </c>
      <c r="G110" s="669"/>
      <c r="H110" s="70">
        <v>38</v>
      </c>
      <c r="I110" s="669"/>
      <c r="J110" s="70">
        <v>19</v>
      </c>
      <c r="K110" s="669"/>
      <c r="L110" s="70">
        <f t="shared" si="25"/>
        <v>57</v>
      </c>
      <c r="M110" s="70">
        <v>691</v>
      </c>
      <c r="N110" s="70">
        <v>656</v>
      </c>
      <c r="O110" s="70">
        <f t="shared" si="26"/>
        <v>1347</v>
      </c>
      <c r="P110" s="70">
        <v>5</v>
      </c>
      <c r="Q110" s="70">
        <v>0</v>
      </c>
      <c r="R110" s="70">
        <v>21</v>
      </c>
      <c r="S110" s="70">
        <v>0</v>
      </c>
      <c r="T110" s="669">
        <v>4</v>
      </c>
      <c r="U110" s="70">
        <v>30</v>
      </c>
      <c r="V110" s="669"/>
      <c r="W110" s="70">
        <v>8</v>
      </c>
      <c r="X110" s="669">
        <v>4</v>
      </c>
      <c r="Y110" s="70">
        <f t="shared" si="27"/>
        <v>38</v>
      </c>
      <c r="Z110" s="70">
        <v>319</v>
      </c>
      <c r="AA110" s="70">
        <v>337</v>
      </c>
      <c r="AB110" s="71">
        <f t="shared" si="28"/>
        <v>656</v>
      </c>
    </row>
    <row r="111" spans="2:28" ht="12.75" customHeight="1">
      <c r="B111" s="668" t="s">
        <v>1623</v>
      </c>
      <c r="C111" s="542">
        <v>2</v>
      </c>
      <c r="D111" s="70">
        <v>2</v>
      </c>
      <c r="E111" s="70">
        <v>13</v>
      </c>
      <c r="F111" s="70">
        <v>2</v>
      </c>
      <c r="G111" s="669"/>
      <c r="H111" s="70">
        <v>10</v>
      </c>
      <c r="I111" s="669"/>
      <c r="J111" s="70">
        <v>12</v>
      </c>
      <c r="K111" s="669"/>
      <c r="L111" s="70">
        <f t="shared" si="25"/>
        <v>22</v>
      </c>
      <c r="M111" s="70">
        <v>307</v>
      </c>
      <c r="N111" s="70">
        <v>303</v>
      </c>
      <c r="O111" s="70">
        <f t="shared" si="26"/>
        <v>610</v>
      </c>
      <c r="P111" s="70">
        <v>1</v>
      </c>
      <c r="Q111" s="70">
        <v>0</v>
      </c>
      <c r="R111" s="70">
        <v>6</v>
      </c>
      <c r="S111" s="70">
        <v>0</v>
      </c>
      <c r="T111" s="669"/>
      <c r="U111" s="70">
        <v>9</v>
      </c>
      <c r="V111" s="669"/>
      <c r="W111" s="70">
        <v>3</v>
      </c>
      <c r="X111" s="669"/>
      <c r="Y111" s="70">
        <f t="shared" si="27"/>
        <v>12</v>
      </c>
      <c r="Z111" s="70">
        <v>140</v>
      </c>
      <c r="AA111" s="70">
        <v>152</v>
      </c>
      <c r="AB111" s="71">
        <f t="shared" si="28"/>
        <v>292</v>
      </c>
    </row>
    <row r="112" spans="2:28" ht="12.75" customHeight="1">
      <c r="B112" s="668" t="s">
        <v>1624</v>
      </c>
      <c r="C112" s="542">
        <v>1</v>
      </c>
      <c r="D112" s="70">
        <v>7</v>
      </c>
      <c r="E112" s="70">
        <v>8</v>
      </c>
      <c r="F112" s="70">
        <v>10</v>
      </c>
      <c r="G112" s="669"/>
      <c r="H112" s="70">
        <v>12</v>
      </c>
      <c r="I112" s="669">
        <v>1</v>
      </c>
      <c r="J112" s="70">
        <v>12</v>
      </c>
      <c r="K112" s="669">
        <v>1</v>
      </c>
      <c r="L112" s="70">
        <f t="shared" si="25"/>
        <v>24</v>
      </c>
      <c r="M112" s="70">
        <v>265</v>
      </c>
      <c r="N112" s="70">
        <v>261</v>
      </c>
      <c r="O112" s="70">
        <f t="shared" si="26"/>
        <v>526</v>
      </c>
      <c r="P112" s="70">
        <v>1</v>
      </c>
      <c r="Q112" s="70">
        <v>0</v>
      </c>
      <c r="R112" s="70">
        <v>6</v>
      </c>
      <c r="S112" s="70">
        <v>0</v>
      </c>
      <c r="T112" s="669"/>
      <c r="U112" s="70">
        <v>8</v>
      </c>
      <c r="V112" s="669"/>
      <c r="W112" s="70">
        <v>2</v>
      </c>
      <c r="X112" s="669"/>
      <c r="Y112" s="70">
        <f t="shared" si="27"/>
        <v>10</v>
      </c>
      <c r="Z112" s="70">
        <v>124</v>
      </c>
      <c r="AA112" s="70">
        <v>114</v>
      </c>
      <c r="AB112" s="71">
        <f t="shared" si="28"/>
        <v>238</v>
      </c>
    </row>
    <row r="113" spans="2:62" s="620" customFormat="1" ht="12.75" customHeight="1">
      <c r="B113" s="668" t="s">
        <v>689</v>
      </c>
      <c r="C113" s="542">
        <v>1</v>
      </c>
      <c r="D113" s="70">
        <v>1</v>
      </c>
      <c r="E113" s="70">
        <v>6</v>
      </c>
      <c r="F113" s="70">
        <v>2</v>
      </c>
      <c r="G113" s="669"/>
      <c r="H113" s="70">
        <v>5</v>
      </c>
      <c r="I113" s="669">
        <v>1</v>
      </c>
      <c r="J113" s="70">
        <v>7</v>
      </c>
      <c r="K113" s="669">
        <v>1</v>
      </c>
      <c r="L113" s="70">
        <f t="shared" si="25"/>
        <v>12</v>
      </c>
      <c r="M113" s="70">
        <v>191</v>
      </c>
      <c r="N113" s="70">
        <v>176</v>
      </c>
      <c r="O113" s="70">
        <f t="shared" si="26"/>
        <v>367</v>
      </c>
      <c r="P113" s="70">
        <v>1</v>
      </c>
      <c r="Q113" s="70">
        <v>0</v>
      </c>
      <c r="R113" s="70">
        <v>6</v>
      </c>
      <c r="S113" s="70">
        <v>0</v>
      </c>
      <c r="T113" s="669"/>
      <c r="U113" s="70">
        <v>7</v>
      </c>
      <c r="V113" s="669"/>
      <c r="W113" s="70">
        <v>3</v>
      </c>
      <c r="X113" s="669"/>
      <c r="Y113" s="70">
        <f t="shared" si="27"/>
        <v>10</v>
      </c>
      <c r="Z113" s="70">
        <v>104</v>
      </c>
      <c r="AA113" s="70">
        <v>93</v>
      </c>
      <c r="AB113" s="71">
        <f t="shared" si="28"/>
        <v>197</v>
      </c>
      <c r="AC113" s="519"/>
      <c r="AD113" s="519"/>
      <c r="AE113" s="519"/>
      <c r="AF113" s="519"/>
      <c r="AG113" s="519"/>
      <c r="AH113" s="519"/>
      <c r="AI113" s="519"/>
      <c r="AJ113" s="519"/>
      <c r="AK113" s="519"/>
      <c r="AL113" s="519"/>
      <c r="AM113" s="519"/>
      <c r="AN113" s="519"/>
      <c r="AO113" s="519"/>
      <c r="AP113" s="519"/>
      <c r="AQ113" s="519"/>
      <c r="AR113" s="519"/>
      <c r="AS113" s="519"/>
      <c r="AT113" s="519"/>
      <c r="AU113" s="519"/>
      <c r="AV113" s="519"/>
      <c r="AW113" s="519"/>
      <c r="AX113" s="519"/>
      <c r="AY113" s="519"/>
      <c r="AZ113" s="519"/>
      <c r="BA113" s="519"/>
      <c r="BB113" s="519"/>
      <c r="BC113" s="519"/>
      <c r="BD113" s="519"/>
      <c r="BE113" s="519"/>
      <c r="BF113" s="519"/>
      <c r="BG113" s="519"/>
      <c r="BH113" s="519"/>
      <c r="BI113" s="519"/>
      <c r="BJ113" s="519"/>
    </row>
    <row r="114" spans="2:28" ht="12.75" customHeight="1">
      <c r="B114" s="668" t="s">
        <v>1612</v>
      </c>
      <c r="C114" s="542">
        <v>2</v>
      </c>
      <c r="D114" s="70">
        <v>1</v>
      </c>
      <c r="E114" s="70">
        <v>15</v>
      </c>
      <c r="F114" s="70">
        <v>2</v>
      </c>
      <c r="G114" s="669"/>
      <c r="H114" s="70">
        <v>11</v>
      </c>
      <c r="I114" s="669">
        <v>1</v>
      </c>
      <c r="J114" s="70">
        <v>12</v>
      </c>
      <c r="K114" s="669">
        <v>1</v>
      </c>
      <c r="L114" s="70">
        <f t="shared" si="25"/>
        <v>23</v>
      </c>
      <c r="M114" s="70">
        <v>361</v>
      </c>
      <c r="N114" s="70">
        <v>356</v>
      </c>
      <c r="O114" s="70">
        <f t="shared" si="26"/>
        <v>717</v>
      </c>
      <c r="P114" s="70">
        <v>1</v>
      </c>
      <c r="Q114" s="70">
        <v>0</v>
      </c>
      <c r="R114" s="70">
        <v>9</v>
      </c>
      <c r="S114" s="70">
        <v>0</v>
      </c>
      <c r="T114" s="669"/>
      <c r="U114" s="70">
        <v>10</v>
      </c>
      <c r="V114" s="669"/>
      <c r="W114" s="70">
        <v>5</v>
      </c>
      <c r="X114" s="669"/>
      <c r="Y114" s="70">
        <f t="shared" si="27"/>
        <v>15</v>
      </c>
      <c r="Z114" s="70">
        <v>178</v>
      </c>
      <c r="AA114" s="70">
        <v>196</v>
      </c>
      <c r="AB114" s="71">
        <f t="shared" si="28"/>
        <v>374</v>
      </c>
    </row>
    <row r="115" spans="2:28" ht="12.75" customHeight="1">
      <c r="B115" s="668" t="s">
        <v>1626</v>
      </c>
      <c r="C115" s="542">
        <v>1</v>
      </c>
      <c r="D115" s="70">
        <v>4</v>
      </c>
      <c r="E115" s="70">
        <v>11</v>
      </c>
      <c r="F115" s="70">
        <v>6</v>
      </c>
      <c r="G115" s="669"/>
      <c r="H115" s="70">
        <v>13</v>
      </c>
      <c r="I115" s="669">
        <v>1</v>
      </c>
      <c r="J115" s="70">
        <v>9</v>
      </c>
      <c r="K115" s="669">
        <v>1</v>
      </c>
      <c r="L115" s="70">
        <f t="shared" si="25"/>
        <v>22</v>
      </c>
      <c r="M115" s="70">
        <v>276</v>
      </c>
      <c r="N115" s="70">
        <v>263</v>
      </c>
      <c r="O115" s="70">
        <f t="shared" si="26"/>
        <v>539</v>
      </c>
      <c r="P115" s="70">
        <v>1</v>
      </c>
      <c r="Q115" s="70">
        <v>0</v>
      </c>
      <c r="R115" s="70">
        <v>6</v>
      </c>
      <c r="S115" s="70">
        <v>0</v>
      </c>
      <c r="T115" s="673"/>
      <c r="U115" s="70">
        <v>9</v>
      </c>
      <c r="V115" s="669"/>
      <c r="W115" s="70">
        <v>2</v>
      </c>
      <c r="X115" s="673"/>
      <c r="Y115" s="70">
        <f t="shared" si="27"/>
        <v>11</v>
      </c>
      <c r="Z115" s="70">
        <v>153</v>
      </c>
      <c r="AA115" s="70">
        <v>137</v>
      </c>
      <c r="AB115" s="71">
        <f t="shared" si="28"/>
        <v>290</v>
      </c>
    </row>
    <row r="116" spans="2:28" ht="12.75" customHeight="1">
      <c r="B116" s="668" t="s">
        <v>499</v>
      </c>
      <c r="C116" s="542">
        <v>1</v>
      </c>
      <c r="D116" s="70">
        <v>1</v>
      </c>
      <c r="E116" s="70">
        <v>6</v>
      </c>
      <c r="F116" s="70">
        <v>3</v>
      </c>
      <c r="G116" s="669"/>
      <c r="H116" s="70">
        <v>7</v>
      </c>
      <c r="I116" s="669">
        <v>1</v>
      </c>
      <c r="J116" s="70">
        <v>6</v>
      </c>
      <c r="K116" s="669">
        <v>1</v>
      </c>
      <c r="L116" s="70">
        <f t="shared" si="25"/>
        <v>13</v>
      </c>
      <c r="M116" s="70">
        <v>168</v>
      </c>
      <c r="N116" s="70">
        <v>178</v>
      </c>
      <c r="O116" s="70">
        <f t="shared" si="26"/>
        <v>346</v>
      </c>
      <c r="P116" s="70">
        <v>0</v>
      </c>
      <c r="Q116" s="70">
        <v>0</v>
      </c>
      <c r="R116" s="70">
        <v>0</v>
      </c>
      <c r="S116" s="70">
        <v>0</v>
      </c>
      <c r="T116" s="669"/>
      <c r="U116" s="70">
        <v>0</v>
      </c>
      <c r="V116" s="669"/>
      <c r="W116" s="70">
        <v>0</v>
      </c>
      <c r="X116" s="669"/>
      <c r="Y116" s="70">
        <f t="shared" si="27"/>
        <v>0</v>
      </c>
      <c r="Z116" s="70">
        <v>0</v>
      </c>
      <c r="AA116" s="70">
        <v>0</v>
      </c>
      <c r="AB116" s="71">
        <f t="shared" si="28"/>
        <v>0</v>
      </c>
    </row>
    <row r="117" spans="2:28" ht="12.75" customHeight="1">
      <c r="B117" s="668" t="s">
        <v>1627</v>
      </c>
      <c r="C117" s="542">
        <v>1</v>
      </c>
      <c r="D117" s="70">
        <v>3</v>
      </c>
      <c r="E117" s="70">
        <v>6</v>
      </c>
      <c r="F117" s="70">
        <v>8</v>
      </c>
      <c r="G117" s="669"/>
      <c r="H117" s="70">
        <v>9</v>
      </c>
      <c r="I117" s="669">
        <v>2</v>
      </c>
      <c r="J117" s="70">
        <v>13</v>
      </c>
      <c r="K117" s="669">
        <v>2</v>
      </c>
      <c r="L117" s="70">
        <f t="shared" si="25"/>
        <v>22</v>
      </c>
      <c r="M117" s="70">
        <v>204</v>
      </c>
      <c r="N117" s="70">
        <v>182</v>
      </c>
      <c r="O117" s="70">
        <f t="shared" si="26"/>
        <v>386</v>
      </c>
      <c r="P117" s="70">
        <v>1</v>
      </c>
      <c r="Q117" s="70">
        <v>0</v>
      </c>
      <c r="R117" s="70">
        <v>9</v>
      </c>
      <c r="S117" s="70">
        <v>0</v>
      </c>
      <c r="T117" s="669"/>
      <c r="U117" s="70">
        <v>10</v>
      </c>
      <c r="V117" s="669"/>
      <c r="W117" s="70">
        <v>4</v>
      </c>
      <c r="X117" s="669"/>
      <c r="Y117" s="70">
        <f t="shared" si="27"/>
        <v>14</v>
      </c>
      <c r="Z117" s="70">
        <v>215</v>
      </c>
      <c r="AA117" s="70">
        <v>194</v>
      </c>
      <c r="AB117" s="71">
        <f t="shared" si="28"/>
        <v>409</v>
      </c>
    </row>
    <row r="118" spans="2:28" ht="12.75" customHeight="1">
      <c r="B118" s="668" t="s">
        <v>690</v>
      </c>
      <c r="C118" s="542">
        <v>1</v>
      </c>
      <c r="D118" s="70">
        <v>3</v>
      </c>
      <c r="E118" s="70">
        <v>18</v>
      </c>
      <c r="F118" s="70">
        <v>3</v>
      </c>
      <c r="G118" s="669"/>
      <c r="H118" s="70">
        <v>10</v>
      </c>
      <c r="I118" s="669"/>
      <c r="J118" s="70">
        <v>17</v>
      </c>
      <c r="K118" s="669"/>
      <c r="L118" s="70">
        <f t="shared" si="25"/>
        <v>27</v>
      </c>
      <c r="M118" s="70">
        <v>460</v>
      </c>
      <c r="N118" s="70">
        <v>433</v>
      </c>
      <c r="O118" s="70">
        <f t="shared" si="26"/>
        <v>893</v>
      </c>
      <c r="P118" s="70">
        <v>1</v>
      </c>
      <c r="Q118" s="70">
        <v>0</v>
      </c>
      <c r="R118" s="70">
        <v>10</v>
      </c>
      <c r="S118" s="70">
        <v>0</v>
      </c>
      <c r="T118" s="669"/>
      <c r="U118" s="70">
        <v>9</v>
      </c>
      <c r="V118" s="669"/>
      <c r="W118" s="70">
        <v>6</v>
      </c>
      <c r="X118" s="669"/>
      <c r="Y118" s="70">
        <f t="shared" si="27"/>
        <v>15</v>
      </c>
      <c r="Z118" s="70">
        <v>228</v>
      </c>
      <c r="AA118" s="70">
        <v>230</v>
      </c>
      <c r="AB118" s="71">
        <f t="shared" si="28"/>
        <v>458</v>
      </c>
    </row>
    <row r="119" spans="2:28" ht="12.75" customHeight="1">
      <c r="B119" s="668" t="s">
        <v>1628</v>
      </c>
      <c r="C119" s="542">
        <v>1</v>
      </c>
      <c r="D119" s="70">
        <v>5</v>
      </c>
      <c r="E119" s="70">
        <v>11</v>
      </c>
      <c r="F119" s="70">
        <v>15</v>
      </c>
      <c r="G119" s="669"/>
      <c r="H119" s="70">
        <v>18</v>
      </c>
      <c r="I119" s="669">
        <v>3</v>
      </c>
      <c r="J119" s="70">
        <v>16</v>
      </c>
      <c r="K119" s="669">
        <v>3</v>
      </c>
      <c r="L119" s="70">
        <f t="shared" si="25"/>
        <v>34</v>
      </c>
      <c r="M119" s="70">
        <v>370</v>
      </c>
      <c r="N119" s="70">
        <v>414</v>
      </c>
      <c r="O119" s="70">
        <f t="shared" si="26"/>
        <v>784</v>
      </c>
      <c r="P119" s="70">
        <v>1</v>
      </c>
      <c r="Q119" s="70">
        <v>2</v>
      </c>
      <c r="R119" s="70">
        <v>9</v>
      </c>
      <c r="S119" s="70">
        <v>2</v>
      </c>
      <c r="T119" s="669"/>
      <c r="U119" s="70">
        <v>15</v>
      </c>
      <c r="V119" s="669"/>
      <c r="W119" s="70">
        <v>3</v>
      </c>
      <c r="X119" s="669"/>
      <c r="Y119" s="70">
        <f t="shared" si="27"/>
        <v>18</v>
      </c>
      <c r="Z119" s="70">
        <v>205</v>
      </c>
      <c r="AA119" s="70">
        <v>185</v>
      </c>
      <c r="AB119" s="71">
        <f t="shared" si="28"/>
        <v>390</v>
      </c>
    </row>
    <row r="120" spans="2:28" ht="12.75" customHeight="1">
      <c r="B120" s="668" t="s">
        <v>1629</v>
      </c>
      <c r="C120" s="542">
        <v>3</v>
      </c>
      <c r="D120" s="70">
        <v>0</v>
      </c>
      <c r="E120" s="70">
        <v>18</v>
      </c>
      <c r="F120" s="70">
        <v>0</v>
      </c>
      <c r="G120" s="669"/>
      <c r="H120" s="70">
        <v>14</v>
      </c>
      <c r="I120" s="669"/>
      <c r="J120" s="70">
        <v>10</v>
      </c>
      <c r="K120" s="669"/>
      <c r="L120" s="70">
        <f t="shared" si="25"/>
        <v>24</v>
      </c>
      <c r="M120" s="70">
        <v>370</v>
      </c>
      <c r="N120" s="70">
        <v>348</v>
      </c>
      <c r="O120" s="70">
        <f t="shared" si="26"/>
        <v>718</v>
      </c>
      <c r="P120" s="70">
        <v>2</v>
      </c>
      <c r="Q120" s="70">
        <v>0</v>
      </c>
      <c r="R120" s="70">
        <v>10</v>
      </c>
      <c r="S120" s="70">
        <v>0</v>
      </c>
      <c r="T120" s="669"/>
      <c r="U120" s="70">
        <v>13</v>
      </c>
      <c r="V120" s="669"/>
      <c r="W120" s="70">
        <v>6</v>
      </c>
      <c r="X120" s="669"/>
      <c r="Y120" s="70">
        <f t="shared" si="27"/>
        <v>19</v>
      </c>
      <c r="Z120" s="70">
        <v>205</v>
      </c>
      <c r="AA120" s="70">
        <v>167</v>
      </c>
      <c r="AB120" s="71">
        <f t="shared" si="28"/>
        <v>372</v>
      </c>
    </row>
    <row r="121" spans="2:28" ht="12.75" customHeight="1">
      <c r="B121" s="668" t="s">
        <v>1630</v>
      </c>
      <c r="C121" s="542">
        <v>4</v>
      </c>
      <c r="D121" s="70">
        <v>5</v>
      </c>
      <c r="E121" s="70">
        <v>30</v>
      </c>
      <c r="F121" s="70">
        <v>10</v>
      </c>
      <c r="G121" s="669"/>
      <c r="H121" s="70">
        <v>35</v>
      </c>
      <c r="I121" s="669"/>
      <c r="J121" s="70">
        <v>18</v>
      </c>
      <c r="K121" s="669"/>
      <c r="L121" s="70">
        <f t="shared" si="25"/>
        <v>53</v>
      </c>
      <c r="M121" s="70">
        <v>712</v>
      </c>
      <c r="N121" s="70">
        <v>657</v>
      </c>
      <c r="O121" s="70">
        <f t="shared" si="26"/>
        <v>1369</v>
      </c>
      <c r="P121" s="70">
        <v>1</v>
      </c>
      <c r="Q121" s="70">
        <v>0</v>
      </c>
      <c r="R121" s="70">
        <v>15</v>
      </c>
      <c r="S121" s="70">
        <v>0</v>
      </c>
      <c r="T121" s="669"/>
      <c r="U121" s="70">
        <v>16</v>
      </c>
      <c r="V121" s="669"/>
      <c r="W121" s="70">
        <v>5</v>
      </c>
      <c r="X121" s="669"/>
      <c r="Y121" s="70">
        <f t="shared" si="27"/>
        <v>21</v>
      </c>
      <c r="Z121" s="70">
        <v>375</v>
      </c>
      <c r="AA121" s="70">
        <v>345</v>
      </c>
      <c r="AB121" s="71">
        <f t="shared" si="28"/>
        <v>720</v>
      </c>
    </row>
    <row r="122" spans="2:28" ht="12.75" customHeight="1">
      <c r="B122" s="668" t="s">
        <v>1631</v>
      </c>
      <c r="C122" s="542">
        <v>3</v>
      </c>
      <c r="D122" s="70">
        <v>1</v>
      </c>
      <c r="E122" s="70">
        <v>23</v>
      </c>
      <c r="F122" s="70">
        <v>1</v>
      </c>
      <c r="G122" s="669"/>
      <c r="H122" s="70">
        <v>17</v>
      </c>
      <c r="I122" s="669"/>
      <c r="J122" s="70">
        <v>17</v>
      </c>
      <c r="K122" s="669"/>
      <c r="L122" s="70">
        <f t="shared" si="25"/>
        <v>34</v>
      </c>
      <c r="M122" s="70">
        <v>538</v>
      </c>
      <c r="N122" s="70">
        <v>447</v>
      </c>
      <c r="O122" s="70">
        <f t="shared" si="26"/>
        <v>985</v>
      </c>
      <c r="P122" s="70">
        <v>1</v>
      </c>
      <c r="Q122" s="70">
        <v>0</v>
      </c>
      <c r="R122" s="70">
        <v>11</v>
      </c>
      <c r="S122" s="70">
        <v>0</v>
      </c>
      <c r="T122" s="669"/>
      <c r="U122" s="70">
        <v>11</v>
      </c>
      <c r="V122" s="669"/>
      <c r="W122" s="70">
        <v>5</v>
      </c>
      <c r="X122" s="669"/>
      <c r="Y122" s="70">
        <f t="shared" si="27"/>
        <v>16</v>
      </c>
      <c r="Z122" s="70">
        <v>220</v>
      </c>
      <c r="AA122" s="70">
        <v>242</v>
      </c>
      <c r="AB122" s="71">
        <f t="shared" si="28"/>
        <v>462</v>
      </c>
    </row>
    <row r="123" spans="2:28" ht="12.75" customHeight="1">
      <c r="B123" s="668" t="s">
        <v>867</v>
      </c>
      <c r="C123" s="542">
        <v>2</v>
      </c>
      <c r="D123" s="70">
        <v>3</v>
      </c>
      <c r="E123" s="70">
        <v>20</v>
      </c>
      <c r="F123" s="70">
        <v>6</v>
      </c>
      <c r="G123" s="669"/>
      <c r="H123" s="70">
        <v>17</v>
      </c>
      <c r="I123" s="669">
        <v>1</v>
      </c>
      <c r="J123" s="70">
        <v>19</v>
      </c>
      <c r="K123" s="669">
        <v>1</v>
      </c>
      <c r="L123" s="70">
        <f t="shared" si="25"/>
        <v>36</v>
      </c>
      <c r="M123" s="70">
        <v>476</v>
      </c>
      <c r="N123" s="70">
        <v>460</v>
      </c>
      <c r="O123" s="70">
        <f t="shared" si="26"/>
        <v>936</v>
      </c>
      <c r="P123" s="70">
        <v>2</v>
      </c>
      <c r="Q123" s="70">
        <v>0</v>
      </c>
      <c r="R123" s="70">
        <v>14</v>
      </c>
      <c r="S123" s="70">
        <v>0</v>
      </c>
      <c r="T123" s="669">
        <v>1</v>
      </c>
      <c r="U123" s="70">
        <v>18</v>
      </c>
      <c r="V123" s="669"/>
      <c r="W123" s="70">
        <v>5</v>
      </c>
      <c r="X123" s="669">
        <v>1</v>
      </c>
      <c r="Y123" s="70">
        <f t="shared" si="27"/>
        <v>23</v>
      </c>
      <c r="Z123" s="70">
        <v>254</v>
      </c>
      <c r="AA123" s="70">
        <v>232</v>
      </c>
      <c r="AB123" s="71">
        <f t="shared" si="28"/>
        <v>486</v>
      </c>
    </row>
    <row r="124" spans="2:28" ht="12.75" customHeight="1">
      <c r="B124" s="668" t="s">
        <v>868</v>
      </c>
      <c r="C124" s="542">
        <v>3</v>
      </c>
      <c r="D124" s="70">
        <v>5</v>
      </c>
      <c r="E124" s="70">
        <v>27</v>
      </c>
      <c r="F124" s="70">
        <v>13</v>
      </c>
      <c r="G124" s="669"/>
      <c r="H124" s="70">
        <v>27</v>
      </c>
      <c r="I124" s="669">
        <v>2</v>
      </c>
      <c r="J124" s="70">
        <v>25</v>
      </c>
      <c r="K124" s="669">
        <v>2</v>
      </c>
      <c r="L124" s="70">
        <f t="shared" si="25"/>
        <v>52</v>
      </c>
      <c r="M124" s="70">
        <v>799</v>
      </c>
      <c r="N124" s="70">
        <v>727</v>
      </c>
      <c r="O124" s="70">
        <f t="shared" si="26"/>
        <v>1526</v>
      </c>
      <c r="P124" s="70">
        <v>1</v>
      </c>
      <c r="Q124" s="70">
        <v>0</v>
      </c>
      <c r="R124" s="70">
        <v>18</v>
      </c>
      <c r="S124" s="70">
        <v>0</v>
      </c>
      <c r="T124" s="669"/>
      <c r="U124" s="70">
        <v>19</v>
      </c>
      <c r="V124" s="669"/>
      <c r="W124" s="70">
        <v>7</v>
      </c>
      <c r="X124" s="669"/>
      <c r="Y124" s="70">
        <f t="shared" si="27"/>
        <v>26</v>
      </c>
      <c r="Z124" s="70">
        <v>361</v>
      </c>
      <c r="AA124" s="70">
        <v>373</v>
      </c>
      <c r="AB124" s="71">
        <f t="shared" si="28"/>
        <v>734</v>
      </c>
    </row>
    <row r="125" spans="2:28" ht="12.75" customHeight="1">
      <c r="B125" s="668"/>
      <c r="C125" s="542"/>
      <c r="D125" s="70"/>
      <c r="E125" s="70"/>
      <c r="F125" s="70"/>
      <c r="G125" s="669"/>
      <c r="H125" s="70"/>
      <c r="I125" s="669"/>
      <c r="J125" s="70"/>
      <c r="K125" s="669"/>
      <c r="L125" s="70"/>
      <c r="M125" s="70"/>
      <c r="N125" s="70"/>
      <c r="O125" s="70"/>
      <c r="P125" s="70"/>
      <c r="Q125" s="70"/>
      <c r="R125" s="70"/>
      <c r="S125" s="70"/>
      <c r="T125" s="669"/>
      <c r="U125" s="70"/>
      <c r="V125" s="669"/>
      <c r="W125" s="70"/>
      <c r="X125" s="669"/>
      <c r="Y125" s="70"/>
      <c r="Z125" s="70"/>
      <c r="AA125" s="70"/>
      <c r="AB125" s="611"/>
    </row>
    <row r="126" spans="2:28" s="620" customFormat="1" ht="12.75" customHeight="1">
      <c r="B126" s="671" t="s">
        <v>869</v>
      </c>
      <c r="C126" s="623">
        <f>SUM(C127:C137)</f>
        <v>17</v>
      </c>
      <c r="D126" s="609">
        <f>SUM(D127:D137)</f>
        <v>22</v>
      </c>
      <c r="E126" s="609">
        <f>SUM(E127:E137)</f>
        <v>118</v>
      </c>
      <c r="F126" s="609">
        <f>SUM(F127:F137)</f>
        <v>36</v>
      </c>
      <c r="G126" s="667"/>
      <c r="H126" s="609">
        <f>SUM(H127:H137)</f>
        <v>115</v>
      </c>
      <c r="I126" s="667">
        <f>SUM(I127:I137)</f>
        <v>13</v>
      </c>
      <c r="J126" s="609">
        <f>SUM(J127:J137)</f>
        <v>105</v>
      </c>
      <c r="K126" s="667">
        <v>13</v>
      </c>
      <c r="L126" s="609">
        <f aca="true" t="shared" si="29" ref="L126:U126">SUM(L127:L137)</f>
        <v>220</v>
      </c>
      <c r="M126" s="609">
        <f t="shared" si="29"/>
        <v>2724</v>
      </c>
      <c r="N126" s="609">
        <f t="shared" si="29"/>
        <v>2652</v>
      </c>
      <c r="O126" s="609">
        <f t="shared" si="29"/>
        <v>5376</v>
      </c>
      <c r="P126" s="609">
        <f t="shared" si="29"/>
        <v>11</v>
      </c>
      <c r="Q126" s="609">
        <f t="shared" si="29"/>
        <v>6</v>
      </c>
      <c r="R126" s="609">
        <f t="shared" si="29"/>
        <v>66</v>
      </c>
      <c r="S126" s="609">
        <f t="shared" si="29"/>
        <v>9</v>
      </c>
      <c r="T126" s="667">
        <f t="shared" si="29"/>
        <v>2</v>
      </c>
      <c r="U126" s="609">
        <f t="shared" si="29"/>
        <v>97</v>
      </c>
      <c r="V126" s="667"/>
      <c r="W126" s="609">
        <f aca="true" t="shared" si="30" ref="W126:AB126">SUM(W127:W137)</f>
        <v>31</v>
      </c>
      <c r="X126" s="667">
        <f t="shared" si="30"/>
        <v>2</v>
      </c>
      <c r="Y126" s="609">
        <f t="shared" si="30"/>
        <v>128</v>
      </c>
      <c r="Z126" s="609">
        <f t="shared" si="30"/>
        <v>1430</v>
      </c>
      <c r="AA126" s="609">
        <f t="shared" si="30"/>
        <v>1383</v>
      </c>
      <c r="AB126" s="611">
        <f t="shared" si="30"/>
        <v>2813</v>
      </c>
    </row>
    <row r="127" spans="2:28" ht="12.75" customHeight="1">
      <c r="B127" s="668" t="s">
        <v>691</v>
      </c>
      <c r="C127" s="542">
        <v>1</v>
      </c>
      <c r="D127" s="70">
        <v>1</v>
      </c>
      <c r="E127" s="70">
        <v>9</v>
      </c>
      <c r="F127" s="70">
        <v>1</v>
      </c>
      <c r="G127" s="669"/>
      <c r="H127" s="70">
        <v>5</v>
      </c>
      <c r="I127" s="669"/>
      <c r="J127" s="70">
        <v>8</v>
      </c>
      <c r="K127" s="669"/>
      <c r="L127" s="70">
        <f aca="true" t="shared" si="31" ref="L127:L137">SUM(H127,J127)</f>
        <v>13</v>
      </c>
      <c r="M127" s="70">
        <v>209</v>
      </c>
      <c r="N127" s="70">
        <v>182</v>
      </c>
      <c r="O127" s="70">
        <f aca="true" t="shared" si="32" ref="O127:O137">SUM(M127:N127)</f>
        <v>391</v>
      </c>
      <c r="P127" s="70">
        <v>1</v>
      </c>
      <c r="Q127" s="70">
        <v>0</v>
      </c>
      <c r="R127" s="70">
        <v>6</v>
      </c>
      <c r="S127" s="70">
        <v>0</v>
      </c>
      <c r="T127" s="669"/>
      <c r="U127" s="70">
        <v>8</v>
      </c>
      <c r="V127" s="669"/>
      <c r="W127" s="70">
        <v>2</v>
      </c>
      <c r="X127" s="669"/>
      <c r="Y127" s="70">
        <f aca="true" t="shared" si="33" ref="Y127:Y137">SUM(U127,W127)</f>
        <v>10</v>
      </c>
      <c r="Z127" s="70">
        <v>78</v>
      </c>
      <c r="AA127" s="70">
        <v>112</v>
      </c>
      <c r="AB127" s="71">
        <f aca="true" t="shared" si="34" ref="AB127:AB137">SUM(Z127:AA127)</f>
        <v>190</v>
      </c>
    </row>
    <row r="128" spans="2:28" ht="12.75" customHeight="1">
      <c r="B128" s="668" t="s">
        <v>692</v>
      </c>
      <c r="C128" s="542">
        <v>3</v>
      </c>
      <c r="D128" s="70">
        <v>1</v>
      </c>
      <c r="E128" s="70">
        <v>18</v>
      </c>
      <c r="F128" s="70">
        <v>1</v>
      </c>
      <c r="G128" s="669"/>
      <c r="H128" s="70">
        <v>13</v>
      </c>
      <c r="I128" s="669"/>
      <c r="J128" s="70">
        <v>13</v>
      </c>
      <c r="K128" s="669"/>
      <c r="L128" s="70">
        <f t="shared" si="31"/>
        <v>26</v>
      </c>
      <c r="M128" s="70">
        <v>358</v>
      </c>
      <c r="N128" s="70">
        <v>305</v>
      </c>
      <c r="O128" s="70">
        <f t="shared" si="32"/>
        <v>663</v>
      </c>
      <c r="P128" s="70">
        <v>1</v>
      </c>
      <c r="Q128" s="70">
        <v>0</v>
      </c>
      <c r="R128" s="70">
        <v>8</v>
      </c>
      <c r="S128" s="70">
        <v>0</v>
      </c>
      <c r="T128" s="669"/>
      <c r="U128" s="70">
        <v>9</v>
      </c>
      <c r="V128" s="669"/>
      <c r="W128" s="70">
        <v>3</v>
      </c>
      <c r="X128" s="669"/>
      <c r="Y128" s="70">
        <f t="shared" si="33"/>
        <v>12</v>
      </c>
      <c r="Z128" s="70">
        <v>168</v>
      </c>
      <c r="AA128" s="70">
        <v>156</v>
      </c>
      <c r="AB128" s="71">
        <f t="shared" si="34"/>
        <v>324</v>
      </c>
    </row>
    <row r="129" spans="2:28" ht="12.75" customHeight="1">
      <c r="B129" s="668" t="s">
        <v>872</v>
      </c>
      <c r="C129" s="542">
        <v>2</v>
      </c>
      <c r="D129" s="70">
        <v>5</v>
      </c>
      <c r="E129" s="70">
        <v>16</v>
      </c>
      <c r="F129" s="70">
        <v>11</v>
      </c>
      <c r="G129" s="669"/>
      <c r="H129" s="70">
        <v>19</v>
      </c>
      <c r="I129" s="669">
        <v>2</v>
      </c>
      <c r="J129" s="70">
        <v>17</v>
      </c>
      <c r="K129" s="669">
        <v>2</v>
      </c>
      <c r="L129" s="70">
        <f t="shared" si="31"/>
        <v>36</v>
      </c>
      <c r="M129" s="70">
        <v>465</v>
      </c>
      <c r="N129" s="70">
        <v>440</v>
      </c>
      <c r="O129" s="70">
        <f t="shared" si="32"/>
        <v>905</v>
      </c>
      <c r="P129" s="70">
        <v>2</v>
      </c>
      <c r="Q129" s="70">
        <v>3</v>
      </c>
      <c r="R129" s="70">
        <v>10</v>
      </c>
      <c r="S129" s="70">
        <v>3</v>
      </c>
      <c r="T129" s="669">
        <v>1</v>
      </c>
      <c r="U129" s="70">
        <v>20</v>
      </c>
      <c r="V129" s="669"/>
      <c r="W129" s="70">
        <v>6</v>
      </c>
      <c r="X129" s="669">
        <v>1</v>
      </c>
      <c r="Y129" s="70">
        <f t="shared" si="33"/>
        <v>26</v>
      </c>
      <c r="Z129" s="70">
        <v>232</v>
      </c>
      <c r="AA129" s="70">
        <v>228</v>
      </c>
      <c r="AB129" s="71">
        <f t="shared" si="34"/>
        <v>460</v>
      </c>
    </row>
    <row r="130" spans="2:28" ht="12.75" customHeight="1">
      <c r="B130" s="668" t="s">
        <v>230</v>
      </c>
      <c r="C130" s="542">
        <v>1</v>
      </c>
      <c r="D130" s="70">
        <v>0</v>
      </c>
      <c r="E130" s="70">
        <v>6</v>
      </c>
      <c r="F130" s="70">
        <v>0</v>
      </c>
      <c r="G130" s="669"/>
      <c r="H130" s="70">
        <v>4</v>
      </c>
      <c r="I130" s="669"/>
      <c r="J130" s="70">
        <v>5</v>
      </c>
      <c r="K130" s="669"/>
      <c r="L130" s="70">
        <f t="shared" si="31"/>
        <v>9</v>
      </c>
      <c r="M130" s="70">
        <v>135</v>
      </c>
      <c r="N130" s="70">
        <v>136</v>
      </c>
      <c r="O130" s="70">
        <f t="shared" si="32"/>
        <v>271</v>
      </c>
      <c r="P130" s="70">
        <v>1</v>
      </c>
      <c r="Q130" s="70">
        <v>0</v>
      </c>
      <c r="R130" s="70">
        <v>3</v>
      </c>
      <c r="S130" s="70">
        <v>0</v>
      </c>
      <c r="T130" s="669">
        <v>1</v>
      </c>
      <c r="U130" s="70">
        <v>4</v>
      </c>
      <c r="V130" s="669"/>
      <c r="W130" s="70">
        <v>2</v>
      </c>
      <c r="X130" s="669">
        <v>1</v>
      </c>
      <c r="Y130" s="70">
        <f t="shared" si="33"/>
        <v>6</v>
      </c>
      <c r="Z130" s="70">
        <v>76</v>
      </c>
      <c r="AA130" s="70">
        <v>67</v>
      </c>
      <c r="AB130" s="71">
        <f t="shared" si="34"/>
        <v>143</v>
      </c>
    </row>
    <row r="131" spans="2:28" ht="12.75" customHeight="1">
      <c r="B131" s="668" t="s">
        <v>1632</v>
      </c>
      <c r="C131" s="542">
        <v>2</v>
      </c>
      <c r="D131" s="70">
        <v>5</v>
      </c>
      <c r="E131" s="70">
        <v>15</v>
      </c>
      <c r="F131" s="70">
        <v>7</v>
      </c>
      <c r="G131" s="669"/>
      <c r="H131" s="70">
        <v>18</v>
      </c>
      <c r="I131" s="669">
        <v>3</v>
      </c>
      <c r="J131" s="70">
        <v>14</v>
      </c>
      <c r="K131" s="669">
        <v>13</v>
      </c>
      <c r="L131" s="70">
        <f t="shared" si="31"/>
        <v>32</v>
      </c>
      <c r="M131" s="70">
        <v>351</v>
      </c>
      <c r="N131" s="70">
        <v>395</v>
      </c>
      <c r="O131" s="70">
        <f t="shared" si="32"/>
        <v>746</v>
      </c>
      <c r="P131" s="70">
        <v>2</v>
      </c>
      <c r="Q131" s="70">
        <v>1</v>
      </c>
      <c r="R131" s="70">
        <v>9</v>
      </c>
      <c r="S131" s="70">
        <v>2</v>
      </c>
      <c r="T131" s="669"/>
      <c r="U131" s="70">
        <v>16</v>
      </c>
      <c r="V131" s="669"/>
      <c r="W131" s="70">
        <v>3</v>
      </c>
      <c r="X131" s="669"/>
      <c r="Y131" s="70">
        <f t="shared" si="33"/>
        <v>19</v>
      </c>
      <c r="Z131" s="70">
        <v>202</v>
      </c>
      <c r="AA131" s="70">
        <v>161</v>
      </c>
      <c r="AB131" s="71">
        <f t="shared" si="34"/>
        <v>363</v>
      </c>
    </row>
    <row r="132" spans="2:28" ht="12.75" customHeight="1">
      <c r="B132" s="668" t="s">
        <v>1633</v>
      </c>
      <c r="C132" s="542">
        <v>3</v>
      </c>
      <c r="D132" s="70">
        <v>4</v>
      </c>
      <c r="E132" s="70">
        <v>15</v>
      </c>
      <c r="F132" s="70">
        <v>6</v>
      </c>
      <c r="G132" s="669"/>
      <c r="H132" s="70">
        <v>20</v>
      </c>
      <c r="I132" s="669">
        <v>3</v>
      </c>
      <c r="J132" s="70">
        <v>14</v>
      </c>
      <c r="K132" s="669">
        <v>3</v>
      </c>
      <c r="L132" s="70">
        <f t="shared" si="31"/>
        <v>34</v>
      </c>
      <c r="M132" s="70">
        <v>281</v>
      </c>
      <c r="N132" s="70">
        <v>275</v>
      </c>
      <c r="O132" s="70">
        <f t="shared" si="32"/>
        <v>556</v>
      </c>
      <c r="P132" s="70">
        <v>1</v>
      </c>
      <c r="Q132" s="70">
        <v>1</v>
      </c>
      <c r="R132" s="70">
        <v>6</v>
      </c>
      <c r="S132" s="70">
        <v>3</v>
      </c>
      <c r="T132" s="669"/>
      <c r="U132" s="70">
        <v>11</v>
      </c>
      <c r="V132" s="669"/>
      <c r="W132" s="70">
        <v>5</v>
      </c>
      <c r="X132" s="669"/>
      <c r="Y132" s="70">
        <f t="shared" si="33"/>
        <v>16</v>
      </c>
      <c r="Z132" s="70">
        <v>166</v>
      </c>
      <c r="AA132" s="70">
        <v>142</v>
      </c>
      <c r="AB132" s="71">
        <f t="shared" si="34"/>
        <v>308</v>
      </c>
    </row>
    <row r="133" spans="2:28" ht="12.75" customHeight="1">
      <c r="B133" s="668" t="s">
        <v>693</v>
      </c>
      <c r="C133" s="542">
        <v>1</v>
      </c>
      <c r="D133" s="70">
        <v>6</v>
      </c>
      <c r="E133" s="70">
        <v>6</v>
      </c>
      <c r="F133" s="70">
        <v>10</v>
      </c>
      <c r="G133" s="669"/>
      <c r="H133" s="70">
        <v>13</v>
      </c>
      <c r="I133" s="669">
        <v>5</v>
      </c>
      <c r="J133" s="70">
        <v>12</v>
      </c>
      <c r="K133" s="669">
        <v>5</v>
      </c>
      <c r="L133" s="70">
        <f t="shared" si="31"/>
        <v>25</v>
      </c>
      <c r="M133" s="70">
        <v>220</v>
      </c>
      <c r="N133" s="70">
        <v>221</v>
      </c>
      <c r="O133" s="70">
        <f t="shared" si="32"/>
        <v>441</v>
      </c>
      <c r="P133" s="70">
        <v>1</v>
      </c>
      <c r="Q133" s="70">
        <v>1</v>
      </c>
      <c r="R133" s="70">
        <v>6</v>
      </c>
      <c r="S133" s="70">
        <v>1</v>
      </c>
      <c r="T133" s="669"/>
      <c r="U133" s="70">
        <v>9</v>
      </c>
      <c r="V133" s="669"/>
      <c r="W133" s="70">
        <v>3</v>
      </c>
      <c r="X133" s="669"/>
      <c r="Y133" s="70">
        <f t="shared" si="33"/>
        <v>12</v>
      </c>
      <c r="Z133" s="70">
        <v>124</v>
      </c>
      <c r="AA133" s="70">
        <v>133</v>
      </c>
      <c r="AB133" s="71">
        <f t="shared" si="34"/>
        <v>257</v>
      </c>
    </row>
    <row r="134" spans="2:28" ht="12.75" customHeight="1">
      <c r="B134" s="668" t="s">
        <v>873</v>
      </c>
      <c r="C134" s="542">
        <v>1</v>
      </c>
      <c r="D134" s="70">
        <v>0</v>
      </c>
      <c r="E134" s="70">
        <v>9</v>
      </c>
      <c r="F134" s="70">
        <v>0</v>
      </c>
      <c r="G134" s="669"/>
      <c r="H134" s="70">
        <v>8</v>
      </c>
      <c r="I134" s="669"/>
      <c r="J134" s="70">
        <v>5</v>
      </c>
      <c r="K134" s="669"/>
      <c r="L134" s="70">
        <f t="shared" si="31"/>
        <v>13</v>
      </c>
      <c r="M134" s="70">
        <v>168</v>
      </c>
      <c r="N134" s="70">
        <v>157</v>
      </c>
      <c r="O134" s="70">
        <f t="shared" si="32"/>
        <v>325</v>
      </c>
      <c r="P134" s="70">
        <v>0</v>
      </c>
      <c r="Q134" s="70">
        <v>0</v>
      </c>
      <c r="R134" s="70">
        <v>0</v>
      </c>
      <c r="S134" s="70">
        <v>0</v>
      </c>
      <c r="T134" s="669"/>
      <c r="U134" s="70">
        <v>0</v>
      </c>
      <c r="V134" s="669"/>
      <c r="W134" s="70">
        <v>0</v>
      </c>
      <c r="X134" s="669"/>
      <c r="Y134" s="70">
        <f t="shared" si="33"/>
        <v>0</v>
      </c>
      <c r="Z134" s="70">
        <v>0</v>
      </c>
      <c r="AA134" s="70">
        <v>0</v>
      </c>
      <c r="AB134" s="71">
        <f t="shared" si="34"/>
        <v>0</v>
      </c>
    </row>
    <row r="135" spans="2:28" ht="12.75" customHeight="1">
      <c r="B135" s="668" t="s">
        <v>1635</v>
      </c>
      <c r="C135" s="542">
        <v>1</v>
      </c>
      <c r="D135" s="70">
        <v>0</v>
      </c>
      <c r="E135" s="70">
        <v>6</v>
      </c>
      <c r="F135" s="70">
        <v>0</v>
      </c>
      <c r="G135" s="669"/>
      <c r="H135" s="70">
        <v>4</v>
      </c>
      <c r="I135" s="669"/>
      <c r="J135" s="70">
        <v>5</v>
      </c>
      <c r="K135" s="669"/>
      <c r="L135" s="70">
        <f t="shared" si="31"/>
        <v>9</v>
      </c>
      <c r="M135" s="70">
        <v>141</v>
      </c>
      <c r="N135" s="70">
        <v>121</v>
      </c>
      <c r="O135" s="70">
        <f t="shared" si="32"/>
        <v>262</v>
      </c>
      <c r="P135" s="70">
        <v>1</v>
      </c>
      <c r="Q135" s="70">
        <v>0</v>
      </c>
      <c r="R135" s="70">
        <v>10</v>
      </c>
      <c r="S135" s="70">
        <v>0</v>
      </c>
      <c r="T135" s="669"/>
      <c r="U135" s="70">
        <v>11</v>
      </c>
      <c r="V135" s="669"/>
      <c r="W135" s="70">
        <v>4</v>
      </c>
      <c r="X135" s="669"/>
      <c r="Y135" s="70">
        <f t="shared" si="33"/>
        <v>15</v>
      </c>
      <c r="Z135" s="70">
        <v>227</v>
      </c>
      <c r="AA135" s="70">
        <v>217</v>
      </c>
      <c r="AB135" s="71">
        <f t="shared" si="34"/>
        <v>444</v>
      </c>
    </row>
    <row r="136" spans="2:28" ht="12.75" customHeight="1">
      <c r="B136" s="668" t="s">
        <v>1636</v>
      </c>
      <c r="C136" s="542">
        <v>1</v>
      </c>
      <c r="D136" s="70">
        <v>0</v>
      </c>
      <c r="E136" s="70">
        <v>6</v>
      </c>
      <c r="F136" s="70">
        <v>0</v>
      </c>
      <c r="G136" s="669"/>
      <c r="H136" s="70">
        <v>3</v>
      </c>
      <c r="I136" s="669"/>
      <c r="J136" s="70">
        <v>4</v>
      </c>
      <c r="K136" s="669"/>
      <c r="L136" s="70">
        <f t="shared" si="31"/>
        <v>7</v>
      </c>
      <c r="M136" s="70">
        <v>98</v>
      </c>
      <c r="N136" s="70">
        <v>105</v>
      </c>
      <c r="O136" s="70">
        <f t="shared" si="32"/>
        <v>203</v>
      </c>
      <c r="P136" s="70">
        <v>0</v>
      </c>
      <c r="Q136" s="70">
        <v>0</v>
      </c>
      <c r="R136" s="70">
        <v>0</v>
      </c>
      <c r="S136" s="70">
        <v>0</v>
      </c>
      <c r="T136" s="669"/>
      <c r="U136" s="70">
        <v>0</v>
      </c>
      <c r="V136" s="669"/>
      <c r="W136" s="70">
        <v>0</v>
      </c>
      <c r="X136" s="669"/>
      <c r="Y136" s="70">
        <f t="shared" si="33"/>
        <v>0</v>
      </c>
      <c r="Z136" s="70">
        <v>0</v>
      </c>
      <c r="AA136" s="70">
        <v>0</v>
      </c>
      <c r="AB136" s="71">
        <f t="shared" si="34"/>
        <v>0</v>
      </c>
    </row>
    <row r="137" spans="2:28" ht="13.5" customHeight="1">
      <c r="B137" s="668" t="s">
        <v>874</v>
      </c>
      <c r="C137" s="542">
        <v>1</v>
      </c>
      <c r="D137" s="70">
        <v>0</v>
      </c>
      <c r="E137" s="70">
        <v>12</v>
      </c>
      <c r="F137" s="70">
        <v>0</v>
      </c>
      <c r="G137" s="669"/>
      <c r="H137" s="70">
        <v>8</v>
      </c>
      <c r="I137" s="669"/>
      <c r="J137" s="70">
        <v>8</v>
      </c>
      <c r="K137" s="669"/>
      <c r="L137" s="70">
        <f t="shared" si="31"/>
        <v>16</v>
      </c>
      <c r="M137" s="70">
        <v>298</v>
      </c>
      <c r="N137" s="70">
        <v>315</v>
      </c>
      <c r="O137" s="70">
        <f t="shared" si="32"/>
        <v>613</v>
      </c>
      <c r="P137" s="70">
        <v>1</v>
      </c>
      <c r="Q137" s="70">
        <v>0</v>
      </c>
      <c r="R137" s="70">
        <v>8</v>
      </c>
      <c r="S137" s="70">
        <v>0</v>
      </c>
      <c r="T137" s="669"/>
      <c r="U137" s="70">
        <v>9</v>
      </c>
      <c r="V137" s="669"/>
      <c r="W137" s="70">
        <v>3</v>
      </c>
      <c r="X137" s="669"/>
      <c r="Y137" s="70">
        <f t="shared" si="33"/>
        <v>12</v>
      </c>
      <c r="Z137" s="70">
        <v>157</v>
      </c>
      <c r="AA137" s="70">
        <v>167</v>
      </c>
      <c r="AB137" s="71">
        <f t="shared" si="34"/>
        <v>324</v>
      </c>
    </row>
    <row r="138" spans="2:28" ht="12.75" customHeight="1">
      <c r="B138" s="668"/>
      <c r="C138" s="542"/>
      <c r="D138" s="70"/>
      <c r="E138" s="70"/>
      <c r="F138" s="70"/>
      <c r="G138" s="669"/>
      <c r="H138" s="70"/>
      <c r="I138" s="669"/>
      <c r="J138" s="70"/>
      <c r="K138" s="669"/>
      <c r="L138" s="70"/>
      <c r="M138" s="70"/>
      <c r="N138" s="70"/>
      <c r="O138" s="70"/>
      <c r="P138" s="70"/>
      <c r="Q138" s="70"/>
      <c r="R138" s="70"/>
      <c r="S138" s="70"/>
      <c r="T138" s="669"/>
      <c r="U138" s="70"/>
      <c r="V138" s="669"/>
      <c r="W138" s="70"/>
      <c r="X138" s="669"/>
      <c r="Y138" s="70"/>
      <c r="Z138" s="70"/>
      <c r="AA138" s="70"/>
      <c r="AB138" s="71"/>
    </row>
    <row r="139" spans="2:28" s="620" customFormat="1" ht="12.75" customHeight="1">
      <c r="B139" s="671" t="s">
        <v>875</v>
      </c>
      <c r="C139" s="623">
        <f>SUM(C140:C159)</f>
        <v>21</v>
      </c>
      <c r="D139" s="609">
        <f>SUM(D140:D159)</f>
        <v>9</v>
      </c>
      <c r="E139" s="609">
        <f>SUM(E140:E159)</f>
        <v>323</v>
      </c>
      <c r="F139" s="609">
        <f>SUM(F140:F159)</f>
        <v>22</v>
      </c>
      <c r="G139" s="667"/>
      <c r="H139" s="609">
        <f aca="true" t="shared" si="35" ref="H139:U139">SUM(H140:H159)</f>
        <v>172</v>
      </c>
      <c r="I139" s="667">
        <f t="shared" si="35"/>
        <v>8</v>
      </c>
      <c r="J139" s="609">
        <f t="shared" si="35"/>
        <v>267</v>
      </c>
      <c r="K139" s="667">
        <f t="shared" si="35"/>
        <v>8</v>
      </c>
      <c r="L139" s="609">
        <f t="shared" si="35"/>
        <v>439</v>
      </c>
      <c r="M139" s="609">
        <f t="shared" si="35"/>
        <v>7637</v>
      </c>
      <c r="N139" s="609">
        <f t="shared" si="35"/>
        <v>7576</v>
      </c>
      <c r="O139" s="609">
        <f t="shared" si="35"/>
        <v>15213</v>
      </c>
      <c r="P139" s="609">
        <f t="shared" si="35"/>
        <v>19</v>
      </c>
      <c r="Q139" s="609">
        <f t="shared" si="35"/>
        <v>0</v>
      </c>
      <c r="R139" s="609">
        <f t="shared" si="35"/>
        <v>180</v>
      </c>
      <c r="S139" s="609">
        <f t="shared" si="35"/>
        <v>0</v>
      </c>
      <c r="T139" s="667">
        <f t="shared" si="35"/>
        <v>2</v>
      </c>
      <c r="U139" s="609">
        <f t="shared" si="35"/>
        <v>202</v>
      </c>
      <c r="V139" s="667"/>
      <c r="W139" s="609">
        <f aca="true" t="shared" si="36" ref="W139:AB139">SUM(W140:W159)</f>
        <v>83</v>
      </c>
      <c r="X139" s="667">
        <f t="shared" si="36"/>
        <v>2</v>
      </c>
      <c r="Y139" s="609">
        <f t="shared" si="36"/>
        <v>285</v>
      </c>
      <c r="Z139" s="609">
        <f t="shared" si="36"/>
        <v>4044</v>
      </c>
      <c r="AA139" s="609">
        <f t="shared" si="36"/>
        <v>4003</v>
      </c>
      <c r="AB139" s="611">
        <f t="shared" si="36"/>
        <v>8047</v>
      </c>
    </row>
    <row r="140" spans="2:28" ht="12.75" customHeight="1">
      <c r="B140" s="668" t="s">
        <v>1637</v>
      </c>
      <c r="C140" s="542">
        <v>1</v>
      </c>
      <c r="D140" s="70">
        <v>0</v>
      </c>
      <c r="E140" s="70">
        <v>30</v>
      </c>
      <c r="F140" s="70">
        <v>0</v>
      </c>
      <c r="G140" s="669"/>
      <c r="H140" s="70">
        <v>9</v>
      </c>
      <c r="I140" s="669"/>
      <c r="J140" s="70">
        <v>28</v>
      </c>
      <c r="K140" s="669"/>
      <c r="L140" s="70">
        <f aca="true" t="shared" si="37" ref="L140:L159">SUM(H140,J140)</f>
        <v>37</v>
      </c>
      <c r="M140" s="70">
        <v>756</v>
      </c>
      <c r="N140" s="70">
        <v>730</v>
      </c>
      <c r="O140" s="70">
        <f aca="true" t="shared" si="38" ref="O140:O159">SUM(M140:N140)</f>
        <v>1486</v>
      </c>
      <c r="P140" s="70">
        <v>1</v>
      </c>
      <c r="Q140" s="70">
        <v>0</v>
      </c>
      <c r="R140" s="70">
        <v>15</v>
      </c>
      <c r="S140" s="70">
        <v>0</v>
      </c>
      <c r="T140" s="669"/>
      <c r="U140" s="70">
        <v>14</v>
      </c>
      <c r="V140" s="669"/>
      <c r="W140" s="70">
        <v>7</v>
      </c>
      <c r="X140" s="669"/>
      <c r="Y140" s="70">
        <f aca="true" t="shared" si="39" ref="Y140:Y159">SUM(U140,W140)</f>
        <v>21</v>
      </c>
      <c r="Z140" s="70">
        <v>355</v>
      </c>
      <c r="AA140" s="70">
        <v>361</v>
      </c>
      <c r="AB140" s="71">
        <f aca="true" t="shared" si="40" ref="AB140:AB159">SUM(Z140:AA140)</f>
        <v>716</v>
      </c>
    </row>
    <row r="141" spans="2:28" ht="12.75" customHeight="1">
      <c r="B141" s="668" t="s">
        <v>694</v>
      </c>
      <c r="C141" s="542">
        <v>1</v>
      </c>
      <c r="D141" s="70">
        <v>0</v>
      </c>
      <c r="E141" s="70">
        <v>11</v>
      </c>
      <c r="F141" s="70">
        <v>0</v>
      </c>
      <c r="G141" s="669"/>
      <c r="H141" s="70">
        <v>7</v>
      </c>
      <c r="I141" s="669"/>
      <c r="J141" s="70">
        <v>7</v>
      </c>
      <c r="K141" s="669"/>
      <c r="L141" s="70">
        <f t="shared" si="37"/>
        <v>14</v>
      </c>
      <c r="M141" s="70">
        <v>212</v>
      </c>
      <c r="N141" s="70">
        <v>234</v>
      </c>
      <c r="O141" s="70">
        <f t="shared" si="38"/>
        <v>446</v>
      </c>
      <c r="P141" s="70">
        <v>1</v>
      </c>
      <c r="Q141" s="70">
        <v>0</v>
      </c>
      <c r="R141" s="70">
        <v>6</v>
      </c>
      <c r="S141" s="70">
        <v>0</v>
      </c>
      <c r="T141" s="669"/>
      <c r="U141" s="70">
        <v>9</v>
      </c>
      <c r="V141" s="669"/>
      <c r="W141" s="70">
        <v>3</v>
      </c>
      <c r="X141" s="669"/>
      <c r="Y141" s="70">
        <f t="shared" si="39"/>
        <v>12</v>
      </c>
      <c r="Z141" s="70">
        <v>108</v>
      </c>
      <c r="AA141" s="70">
        <v>113</v>
      </c>
      <c r="AB141" s="71">
        <f t="shared" si="40"/>
        <v>221</v>
      </c>
    </row>
    <row r="142" spans="2:28" ht="12.75" customHeight="1">
      <c r="B142" s="668" t="s">
        <v>877</v>
      </c>
      <c r="C142" s="542">
        <v>1</v>
      </c>
      <c r="D142" s="70">
        <v>1</v>
      </c>
      <c r="E142" s="70">
        <v>17</v>
      </c>
      <c r="F142" s="70">
        <v>4</v>
      </c>
      <c r="G142" s="669"/>
      <c r="H142" s="70">
        <v>9</v>
      </c>
      <c r="I142" s="669">
        <v>1</v>
      </c>
      <c r="J142" s="70">
        <v>17</v>
      </c>
      <c r="K142" s="669">
        <v>1</v>
      </c>
      <c r="L142" s="70">
        <f t="shared" si="37"/>
        <v>26</v>
      </c>
      <c r="M142" s="70">
        <v>474</v>
      </c>
      <c r="N142" s="70">
        <v>426</v>
      </c>
      <c r="O142" s="70">
        <f t="shared" si="38"/>
        <v>900</v>
      </c>
      <c r="P142" s="70">
        <v>1</v>
      </c>
      <c r="Q142" s="70">
        <v>0</v>
      </c>
      <c r="R142" s="70">
        <v>10</v>
      </c>
      <c r="S142" s="70">
        <v>0</v>
      </c>
      <c r="T142" s="669"/>
      <c r="U142" s="70">
        <v>11</v>
      </c>
      <c r="V142" s="669"/>
      <c r="W142" s="70">
        <v>5</v>
      </c>
      <c r="X142" s="669"/>
      <c r="Y142" s="70">
        <f t="shared" si="39"/>
        <v>16</v>
      </c>
      <c r="Z142" s="70">
        <v>223</v>
      </c>
      <c r="AA142" s="70">
        <v>228</v>
      </c>
      <c r="AB142" s="71">
        <f t="shared" si="40"/>
        <v>451</v>
      </c>
    </row>
    <row r="143" spans="2:28" ht="12.75" customHeight="1">
      <c r="B143" s="668" t="s">
        <v>878</v>
      </c>
      <c r="C143" s="542">
        <v>1</v>
      </c>
      <c r="D143" s="70">
        <v>0</v>
      </c>
      <c r="E143" s="70">
        <v>11</v>
      </c>
      <c r="F143" s="70">
        <v>0</v>
      </c>
      <c r="G143" s="669"/>
      <c r="H143" s="70">
        <v>7</v>
      </c>
      <c r="I143" s="669"/>
      <c r="J143" s="70">
        <v>7</v>
      </c>
      <c r="K143" s="669"/>
      <c r="L143" s="70">
        <f t="shared" si="37"/>
        <v>14</v>
      </c>
      <c r="M143" s="70">
        <v>216</v>
      </c>
      <c r="N143" s="70">
        <v>217</v>
      </c>
      <c r="O143" s="70">
        <f t="shared" si="38"/>
        <v>433</v>
      </c>
      <c r="P143" s="70">
        <v>1</v>
      </c>
      <c r="Q143" s="70">
        <v>0</v>
      </c>
      <c r="R143" s="70">
        <v>6</v>
      </c>
      <c r="S143" s="70">
        <v>0</v>
      </c>
      <c r="T143" s="669"/>
      <c r="U143" s="70">
        <v>7</v>
      </c>
      <c r="V143" s="669"/>
      <c r="W143" s="70">
        <v>3</v>
      </c>
      <c r="X143" s="669"/>
      <c r="Y143" s="70">
        <f t="shared" si="39"/>
        <v>10</v>
      </c>
      <c r="Z143" s="70">
        <v>119</v>
      </c>
      <c r="AA143" s="70">
        <v>115</v>
      </c>
      <c r="AB143" s="71">
        <f t="shared" si="40"/>
        <v>234</v>
      </c>
    </row>
    <row r="144" spans="2:28" ht="12.75" customHeight="1">
      <c r="B144" s="668" t="s">
        <v>1638</v>
      </c>
      <c r="C144" s="542">
        <v>1</v>
      </c>
      <c r="D144" s="70">
        <v>1</v>
      </c>
      <c r="E144" s="70">
        <v>16</v>
      </c>
      <c r="F144" s="70">
        <v>2</v>
      </c>
      <c r="G144" s="669"/>
      <c r="H144" s="70">
        <v>8</v>
      </c>
      <c r="I144" s="669">
        <v>1</v>
      </c>
      <c r="J144" s="70">
        <v>15</v>
      </c>
      <c r="K144" s="669">
        <v>1</v>
      </c>
      <c r="L144" s="70">
        <f t="shared" si="37"/>
        <v>23</v>
      </c>
      <c r="M144" s="70">
        <v>446</v>
      </c>
      <c r="N144" s="70">
        <v>393</v>
      </c>
      <c r="O144" s="70">
        <f t="shared" si="38"/>
        <v>839</v>
      </c>
      <c r="P144" s="70">
        <v>1</v>
      </c>
      <c r="Q144" s="70">
        <v>0</v>
      </c>
      <c r="R144" s="70">
        <v>9</v>
      </c>
      <c r="S144" s="70">
        <v>0</v>
      </c>
      <c r="T144" s="669"/>
      <c r="U144" s="70">
        <v>10</v>
      </c>
      <c r="V144" s="669"/>
      <c r="W144" s="70">
        <v>4</v>
      </c>
      <c r="X144" s="669"/>
      <c r="Y144" s="70">
        <f t="shared" si="39"/>
        <v>14</v>
      </c>
      <c r="Z144" s="70">
        <v>186</v>
      </c>
      <c r="AA144" s="70">
        <v>202</v>
      </c>
      <c r="AB144" s="71">
        <f t="shared" si="40"/>
        <v>388</v>
      </c>
    </row>
    <row r="145" spans="2:28" ht="12.75" customHeight="1">
      <c r="B145" s="668" t="s">
        <v>695</v>
      </c>
      <c r="C145" s="542">
        <v>1</v>
      </c>
      <c r="D145" s="70">
        <v>1</v>
      </c>
      <c r="E145" s="70">
        <v>16</v>
      </c>
      <c r="F145" s="70">
        <v>2</v>
      </c>
      <c r="G145" s="669"/>
      <c r="H145" s="70">
        <v>7</v>
      </c>
      <c r="I145" s="669">
        <v>1</v>
      </c>
      <c r="J145" s="70">
        <v>16</v>
      </c>
      <c r="K145" s="669">
        <v>1</v>
      </c>
      <c r="L145" s="70">
        <f t="shared" si="37"/>
        <v>23</v>
      </c>
      <c r="M145" s="70">
        <v>400</v>
      </c>
      <c r="N145" s="70">
        <v>397</v>
      </c>
      <c r="O145" s="70">
        <f t="shared" si="38"/>
        <v>797</v>
      </c>
      <c r="P145" s="70">
        <v>1</v>
      </c>
      <c r="Q145" s="70">
        <v>0</v>
      </c>
      <c r="R145" s="70">
        <v>10</v>
      </c>
      <c r="S145" s="70">
        <v>0</v>
      </c>
      <c r="T145" s="669"/>
      <c r="U145" s="70">
        <v>12</v>
      </c>
      <c r="V145" s="669"/>
      <c r="W145" s="70">
        <v>4</v>
      </c>
      <c r="X145" s="669"/>
      <c r="Y145" s="70">
        <f t="shared" si="39"/>
        <v>16</v>
      </c>
      <c r="Z145" s="70">
        <v>220</v>
      </c>
      <c r="AA145" s="70">
        <v>210</v>
      </c>
      <c r="AB145" s="71">
        <f t="shared" si="40"/>
        <v>430</v>
      </c>
    </row>
    <row r="146" spans="2:28" ht="12.75" customHeight="1">
      <c r="B146" s="668" t="s">
        <v>1640</v>
      </c>
      <c r="C146" s="542">
        <v>1</v>
      </c>
      <c r="D146" s="70">
        <v>0</v>
      </c>
      <c r="E146" s="70">
        <v>17</v>
      </c>
      <c r="F146" s="70">
        <v>0</v>
      </c>
      <c r="G146" s="669"/>
      <c r="H146" s="70">
        <v>7</v>
      </c>
      <c r="I146" s="669"/>
      <c r="J146" s="70">
        <v>14</v>
      </c>
      <c r="K146" s="669"/>
      <c r="L146" s="70">
        <f t="shared" si="37"/>
        <v>21</v>
      </c>
      <c r="M146" s="70">
        <v>406</v>
      </c>
      <c r="N146" s="70">
        <v>411</v>
      </c>
      <c r="O146" s="70">
        <f t="shared" si="38"/>
        <v>817</v>
      </c>
      <c r="P146" s="70">
        <v>1</v>
      </c>
      <c r="Q146" s="70">
        <v>0</v>
      </c>
      <c r="R146" s="70">
        <v>9</v>
      </c>
      <c r="S146" s="70">
        <v>0</v>
      </c>
      <c r="T146" s="669"/>
      <c r="U146" s="70">
        <v>10</v>
      </c>
      <c r="V146" s="669"/>
      <c r="W146" s="70">
        <v>4</v>
      </c>
      <c r="X146" s="669"/>
      <c r="Y146" s="70">
        <f t="shared" si="39"/>
        <v>14</v>
      </c>
      <c r="Z146" s="70">
        <v>228</v>
      </c>
      <c r="AA146" s="70">
        <v>212</v>
      </c>
      <c r="AB146" s="71">
        <f t="shared" si="40"/>
        <v>440</v>
      </c>
    </row>
    <row r="147" spans="2:28" ht="12.75" customHeight="1">
      <c r="B147" s="668" t="s">
        <v>1641</v>
      </c>
      <c r="C147" s="542">
        <v>1</v>
      </c>
      <c r="D147" s="70">
        <v>0</v>
      </c>
      <c r="E147" s="70">
        <v>17</v>
      </c>
      <c r="F147" s="70">
        <v>0</v>
      </c>
      <c r="G147" s="669"/>
      <c r="H147" s="70">
        <v>9</v>
      </c>
      <c r="I147" s="669"/>
      <c r="J147" s="70">
        <v>13</v>
      </c>
      <c r="K147" s="669"/>
      <c r="L147" s="70">
        <f t="shared" si="37"/>
        <v>22</v>
      </c>
      <c r="M147" s="70">
        <v>391</v>
      </c>
      <c r="N147" s="70">
        <v>418</v>
      </c>
      <c r="O147" s="70">
        <f t="shared" si="38"/>
        <v>809</v>
      </c>
      <c r="P147" s="70">
        <v>1</v>
      </c>
      <c r="Q147" s="70">
        <v>0</v>
      </c>
      <c r="R147" s="70">
        <v>11</v>
      </c>
      <c r="S147" s="70">
        <v>0</v>
      </c>
      <c r="T147" s="669"/>
      <c r="U147" s="70">
        <v>12</v>
      </c>
      <c r="V147" s="669"/>
      <c r="W147" s="70">
        <v>6</v>
      </c>
      <c r="X147" s="669"/>
      <c r="Y147" s="70">
        <f t="shared" si="39"/>
        <v>18</v>
      </c>
      <c r="Z147" s="70">
        <v>249</v>
      </c>
      <c r="AA147" s="70">
        <v>253</v>
      </c>
      <c r="AB147" s="71">
        <f t="shared" si="40"/>
        <v>502</v>
      </c>
    </row>
    <row r="148" spans="2:28" ht="12.75" customHeight="1">
      <c r="B148" s="668" t="s">
        <v>1642</v>
      </c>
      <c r="C148" s="542">
        <v>1</v>
      </c>
      <c r="D148" s="70">
        <v>0</v>
      </c>
      <c r="E148" s="70">
        <v>26</v>
      </c>
      <c r="F148" s="70">
        <v>0</v>
      </c>
      <c r="G148" s="669"/>
      <c r="H148" s="70">
        <v>11</v>
      </c>
      <c r="I148" s="669"/>
      <c r="J148" s="70">
        <v>21</v>
      </c>
      <c r="K148" s="669"/>
      <c r="L148" s="70">
        <f t="shared" si="37"/>
        <v>32</v>
      </c>
      <c r="M148" s="70">
        <v>596</v>
      </c>
      <c r="N148" s="70">
        <v>642</v>
      </c>
      <c r="O148" s="70">
        <f t="shared" si="38"/>
        <v>1238</v>
      </c>
      <c r="P148" s="70">
        <v>1</v>
      </c>
      <c r="Q148" s="70">
        <v>0</v>
      </c>
      <c r="R148" s="70">
        <v>14</v>
      </c>
      <c r="S148" s="70">
        <v>0</v>
      </c>
      <c r="T148" s="669"/>
      <c r="U148" s="70">
        <v>12</v>
      </c>
      <c r="V148" s="669"/>
      <c r="W148" s="70">
        <v>8</v>
      </c>
      <c r="X148" s="669"/>
      <c r="Y148" s="70">
        <f t="shared" si="39"/>
        <v>20</v>
      </c>
      <c r="Z148" s="70">
        <v>308</v>
      </c>
      <c r="AA148" s="70">
        <v>326</v>
      </c>
      <c r="AB148" s="71">
        <f t="shared" si="40"/>
        <v>634</v>
      </c>
    </row>
    <row r="149" spans="2:28" ht="12.75" customHeight="1">
      <c r="B149" s="668" t="s">
        <v>1558</v>
      </c>
      <c r="C149" s="542">
        <v>1</v>
      </c>
      <c r="D149" s="70">
        <v>0</v>
      </c>
      <c r="E149" s="70">
        <v>12</v>
      </c>
      <c r="F149" s="70">
        <v>0</v>
      </c>
      <c r="G149" s="669"/>
      <c r="H149" s="70">
        <v>6</v>
      </c>
      <c r="I149" s="669"/>
      <c r="J149" s="70">
        <v>9</v>
      </c>
      <c r="K149" s="669"/>
      <c r="L149" s="70">
        <f t="shared" si="37"/>
        <v>15</v>
      </c>
      <c r="M149" s="70">
        <v>340</v>
      </c>
      <c r="N149" s="70">
        <v>298</v>
      </c>
      <c r="O149" s="70">
        <f t="shared" si="38"/>
        <v>638</v>
      </c>
      <c r="P149" s="70">
        <v>1</v>
      </c>
      <c r="Q149" s="70">
        <v>0</v>
      </c>
      <c r="R149" s="70">
        <v>6</v>
      </c>
      <c r="S149" s="70">
        <v>0</v>
      </c>
      <c r="T149" s="669"/>
      <c r="U149" s="70">
        <v>9</v>
      </c>
      <c r="V149" s="669"/>
      <c r="W149" s="70">
        <v>2</v>
      </c>
      <c r="X149" s="669"/>
      <c r="Y149" s="70">
        <f t="shared" si="39"/>
        <v>11</v>
      </c>
      <c r="Z149" s="70">
        <v>162</v>
      </c>
      <c r="AA149" s="70">
        <v>146</v>
      </c>
      <c r="AB149" s="71">
        <f t="shared" si="40"/>
        <v>308</v>
      </c>
    </row>
    <row r="150" spans="2:28" ht="12.75" customHeight="1">
      <c r="B150" s="668" t="s">
        <v>1644</v>
      </c>
      <c r="C150" s="542">
        <v>2</v>
      </c>
      <c r="D150" s="70">
        <v>1</v>
      </c>
      <c r="E150" s="70">
        <v>14</v>
      </c>
      <c r="F150" s="70">
        <v>2</v>
      </c>
      <c r="G150" s="669"/>
      <c r="H150" s="70">
        <v>10</v>
      </c>
      <c r="I150" s="669"/>
      <c r="J150" s="70">
        <v>11</v>
      </c>
      <c r="K150" s="669"/>
      <c r="L150" s="70">
        <f t="shared" si="37"/>
        <v>21</v>
      </c>
      <c r="M150" s="70">
        <v>267</v>
      </c>
      <c r="N150" s="70">
        <v>271</v>
      </c>
      <c r="O150" s="70">
        <f t="shared" si="38"/>
        <v>538</v>
      </c>
      <c r="P150" s="70">
        <v>1</v>
      </c>
      <c r="Q150" s="70">
        <v>0</v>
      </c>
      <c r="R150" s="70">
        <v>6</v>
      </c>
      <c r="S150" s="70">
        <v>0</v>
      </c>
      <c r="T150" s="669">
        <v>1</v>
      </c>
      <c r="U150" s="70">
        <v>9</v>
      </c>
      <c r="V150" s="669"/>
      <c r="W150" s="70">
        <v>3</v>
      </c>
      <c r="X150" s="669">
        <v>1</v>
      </c>
      <c r="Y150" s="70">
        <f t="shared" si="39"/>
        <v>12</v>
      </c>
      <c r="Z150" s="70">
        <v>143</v>
      </c>
      <c r="AA150" s="70">
        <v>144</v>
      </c>
      <c r="AB150" s="71">
        <f t="shared" si="40"/>
        <v>287</v>
      </c>
    </row>
    <row r="151" spans="2:28" ht="12.75" customHeight="1">
      <c r="B151" s="668" t="s">
        <v>519</v>
      </c>
      <c r="C151" s="542">
        <v>1</v>
      </c>
      <c r="D151" s="70">
        <v>0</v>
      </c>
      <c r="E151" s="70">
        <v>6</v>
      </c>
      <c r="F151" s="70">
        <v>0</v>
      </c>
      <c r="G151" s="669"/>
      <c r="H151" s="70">
        <v>3</v>
      </c>
      <c r="I151" s="669"/>
      <c r="J151" s="70">
        <v>6</v>
      </c>
      <c r="K151" s="669"/>
      <c r="L151" s="70">
        <f t="shared" si="37"/>
        <v>9</v>
      </c>
      <c r="M151" s="70">
        <v>87</v>
      </c>
      <c r="N151" s="70">
        <v>94</v>
      </c>
      <c r="O151" s="70">
        <f t="shared" si="38"/>
        <v>181</v>
      </c>
      <c r="P151" s="70">
        <v>1</v>
      </c>
      <c r="Q151" s="70">
        <v>0</v>
      </c>
      <c r="R151" s="70">
        <v>3</v>
      </c>
      <c r="S151" s="70">
        <v>0</v>
      </c>
      <c r="T151" s="669">
        <v>1</v>
      </c>
      <c r="U151" s="70">
        <v>4</v>
      </c>
      <c r="V151" s="669"/>
      <c r="W151" s="70">
        <v>2</v>
      </c>
      <c r="X151" s="669">
        <v>1</v>
      </c>
      <c r="Y151" s="70">
        <f t="shared" si="39"/>
        <v>6</v>
      </c>
      <c r="Z151" s="70">
        <v>53</v>
      </c>
      <c r="AA151" s="70">
        <v>41</v>
      </c>
      <c r="AB151" s="71">
        <f t="shared" si="40"/>
        <v>94</v>
      </c>
    </row>
    <row r="152" spans="2:28" ht="12.75" customHeight="1">
      <c r="B152" s="668" t="s">
        <v>1645</v>
      </c>
      <c r="C152" s="542">
        <v>1</v>
      </c>
      <c r="D152" s="70">
        <v>0</v>
      </c>
      <c r="E152" s="70">
        <v>32</v>
      </c>
      <c r="F152" s="70">
        <v>0</v>
      </c>
      <c r="G152" s="669"/>
      <c r="H152" s="70">
        <v>16</v>
      </c>
      <c r="I152" s="669"/>
      <c r="J152" s="70">
        <v>24</v>
      </c>
      <c r="K152" s="669"/>
      <c r="L152" s="70">
        <f t="shared" si="37"/>
        <v>40</v>
      </c>
      <c r="M152" s="70">
        <v>773</v>
      </c>
      <c r="N152" s="70">
        <v>764</v>
      </c>
      <c r="O152" s="70">
        <f t="shared" si="38"/>
        <v>1537</v>
      </c>
      <c r="P152" s="70">
        <v>1</v>
      </c>
      <c r="Q152" s="70">
        <v>0</v>
      </c>
      <c r="R152" s="70">
        <v>17</v>
      </c>
      <c r="S152" s="70">
        <v>0</v>
      </c>
      <c r="T152" s="669"/>
      <c r="U152" s="70">
        <v>18</v>
      </c>
      <c r="V152" s="669"/>
      <c r="W152" s="70">
        <v>9</v>
      </c>
      <c r="X152" s="669"/>
      <c r="Y152" s="70">
        <f t="shared" si="39"/>
        <v>27</v>
      </c>
      <c r="Z152" s="70">
        <v>396</v>
      </c>
      <c r="AA152" s="70">
        <v>398</v>
      </c>
      <c r="AB152" s="71">
        <f t="shared" si="40"/>
        <v>794</v>
      </c>
    </row>
    <row r="153" spans="2:28" ht="12.75" customHeight="1">
      <c r="B153" s="668" t="s">
        <v>882</v>
      </c>
      <c r="C153" s="542">
        <v>1</v>
      </c>
      <c r="D153" s="70">
        <v>2</v>
      </c>
      <c r="E153" s="70">
        <v>13</v>
      </c>
      <c r="F153" s="70">
        <v>3</v>
      </c>
      <c r="G153" s="669"/>
      <c r="H153" s="70">
        <v>8</v>
      </c>
      <c r="I153" s="669">
        <v>2</v>
      </c>
      <c r="J153" s="70">
        <v>14</v>
      </c>
      <c r="K153" s="669">
        <v>2</v>
      </c>
      <c r="L153" s="70">
        <f t="shared" si="37"/>
        <v>22</v>
      </c>
      <c r="M153" s="70">
        <v>304</v>
      </c>
      <c r="N153" s="70">
        <v>326</v>
      </c>
      <c r="O153" s="70">
        <f t="shared" si="38"/>
        <v>630</v>
      </c>
      <c r="P153" s="70">
        <v>1</v>
      </c>
      <c r="Q153" s="70">
        <v>0</v>
      </c>
      <c r="R153" s="70">
        <v>8</v>
      </c>
      <c r="S153" s="70">
        <v>0</v>
      </c>
      <c r="T153" s="669"/>
      <c r="U153" s="70">
        <v>10</v>
      </c>
      <c r="V153" s="669"/>
      <c r="W153" s="70">
        <v>4</v>
      </c>
      <c r="X153" s="669"/>
      <c r="Y153" s="70">
        <f t="shared" si="39"/>
        <v>14</v>
      </c>
      <c r="Z153" s="70">
        <v>186</v>
      </c>
      <c r="AA153" s="70">
        <v>173</v>
      </c>
      <c r="AB153" s="71">
        <f t="shared" si="40"/>
        <v>359</v>
      </c>
    </row>
    <row r="154" spans="2:28" ht="12.75" customHeight="1">
      <c r="B154" s="668" t="s">
        <v>1646</v>
      </c>
      <c r="C154" s="542">
        <v>1</v>
      </c>
      <c r="D154" s="70">
        <v>1</v>
      </c>
      <c r="E154" s="70">
        <v>12</v>
      </c>
      <c r="F154" s="70">
        <v>1</v>
      </c>
      <c r="G154" s="669"/>
      <c r="H154" s="70">
        <v>9</v>
      </c>
      <c r="I154" s="669">
        <v>1</v>
      </c>
      <c r="J154" s="70">
        <v>9</v>
      </c>
      <c r="K154" s="669">
        <v>1</v>
      </c>
      <c r="L154" s="70">
        <f t="shared" si="37"/>
        <v>18</v>
      </c>
      <c r="M154" s="70">
        <v>218</v>
      </c>
      <c r="N154" s="70">
        <v>224</v>
      </c>
      <c r="O154" s="70">
        <f t="shared" si="38"/>
        <v>442</v>
      </c>
      <c r="P154" s="70">
        <v>1</v>
      </c>
      <c r="Q154" s="70">
        <v>0</v>
      </c>
      <c r="R154" s="70">
        <v>6</v>
      </c>
      <c r="S154" s="70">
        <v>0</v>
      </c>
      <c r="T154" s="669"/>
      <c r="U154" s="70">
        <v>7</v>
      </c>
      <c r="V154" s="669"/>
      <c r="W154" s="70">
        <v>3</v>
      </c>
      <c r="X154" s="669"/>
      <c r="Y154" s="70">
        <f t="shared" si="39"/>
        <v>10</v>
      </c>
      <c r="Z154" s="70">
        <v>122</v>
      </c>
      <c r="AA154" s="70">
        <v>127</v>
      </c>
      <c r="AB154" s="71">
        <f t="shared" si="40"/>
        <v>249</v>
      </c>
    </row>
    <row r="155" spans="2:28" ht="12.75" customHeight="1">
      <c r="B155" s="668" t="s">
        <v>883</v>
      </c>
      <c r="C155" s="542">
        <v>1</v>
      </c>
      <c r="D155" s="70">
        <v>0</v>
      </c>
      <c r="E155" s="70">
        <v>13</v>
      </c>
      <c r="F155" s="70">
        <v>0</v>
      </c>
      <c r="G155" s="669"/>
      <c r="H155" s="70">
        <v>7</v>
      </c>
      <c r="I155" s="669"/>
      <c r="J155" s="70">
        <v>9</v>
      </c>
      <c r="K155" s="669"/>
      <c r="L155" s="70">
        <f t="shared" si="37"/>
        <v>16</v>
      </c>
      <c r="M155" s="70">
        <v>324</v>
      </c>
      <c r="N155" s="70">
        <v>331</v>
      </c>
      <c r="O155" s="70">
        <f t="shared" si="38"/>
        <v>655</v>
      </c>
      <c r="P155" s="70">
        <v>1</v>
      </c>
      <c r="Q155" s="70">
        <v>0</v>
      </c>
      <c r="R155" s="70">
        <v>8</v>
      </c>
      <c r="S155" s="70">
        <v>0</v>
      </c>
      <c r="T155" s="669"/>
      <c r="U155" s="70">
        <v>7</v>
      </c>
      <c r="V155" s="669"/>
      <c r="W155" s="70">
        <v>5</v>
      </c>
      <c r="X155" s="669"/>
      <c r="Y155" s="70">
        <f t="shared" si="39"/>
        <v>12</v>
      </c>
      <c r="Z155" s="70">
        <v>185</v>
      </c>
      <c r="AA155" s="70">
        <v>173</v>
      </c>
      <c r="AB155" s="71">
        <f t="shared" si="40"/>
        <v>358</v>
      </c>
    </row>
    <row r="156" spans="2:28" ht="12.75" customHeight="1">
      <c r="B156" s="668" t="s">
        <v>884</v>
      </c>
      <c r="C156" s="542">
        <v>1</v>
      </c>
      <c r="D156" s="70">
        <v>0</v>
      </c>
      <c r="E156" s="70">
        <v>12</v>
      </c>
      <c r="F156" s="70">
        <v>0</v>
      </c>
      <c r="G156" s="669"/>
      <c r="H156" s="70">
        <v>6</v>
      </c>
      <c r="I156" s="669"/>
      <c r="J156" s="70">
        <v>10</v>
      </c>
      <c r="K156" s="669"/>
      <c r="L156" s="70">
        <f t="shared" si="37"/>
        <v>16</v>
      </c>
      <c r="M156" s="70">
        <v>188</v>
      </c>
      <c r="N156" s="70">
        <v>194</v>
      </c>
      <c r="O156" s="70">
        <f t="shared" si="38"/>
        <v>382</v>
      </c>
      <c r="P156" s="70">
        <v>0</v>
      </c>
      <c r="Q156" s="70">
        <v>0</v>
      </c>
      <c r="R156" s="70">
        <v>0</v>
      </c>
      <c r="S156" s="70">
        <v>0</v>
      </c>
      <c r="T156" s="669"/>
      <c r="U156" s="70">
        <v>0</v>
      </c>
      <c r="V156" s="669"/>
      <c r="W156" s="70">
        <v>0</v>
      </c>
      <c r="X156" s="669"/>
      <c r="Y156" s="70">
        <f t="shared" si="39"/>
        <v>0</v>
      </c>
      <c r="Z156" s="70">
        <v>0</v>
      </c>
      <c r="AA156" s="70">
        <v>0</v>
      </c>
      <c r="AB156" s="71">
        <f t="shared" si="40"/>
        <v>0</v>
      </c>
    </row>
    <row r="157" spans="2:28" ht="12.75" customHeight="1">
      <c r="B157" s="668" t="s">
        <v>522</v>
      </c>
      <c r="C157" s="542">
        <v>1</v>
      </c>
      <c r="D157" s="70">
        <v>0</v>
      </c>
      <c r="E157" s="70">
        <v>22</v>
      </c>
      <c r="F157" s="70">
        <v>0</v>
      </c>
      <c r="G157" s="669"/>
      <c r="H157" s="70">
        <v>13</v>
      </c>
      <c r="I157" s="669"/>
      <c r="J157" s="70">
        <v>13</v>
      </c>
      <c r="K157" s="669"/>
      <c r="L157" s="70">
        <f t="shared" si="37"/>
        <v>26</v>
      </c>
      <c r="M157" s="70">
        <v>502</v>
      </c>
      <c r="N157" s="70">
        <v>500</v>
      </c>
      <c r="O157" s="70">
        <f t="shared" si="38"/>
        <v>1002</v>
      </c>
      <c r="P157" s="70">
        <v>1</v>
      </c>
      <c r="Q157" s="70">
        <v>0</v>
      </c>
      <c r="R157" s="70">
        <v>18</v>
      </c>
      <c r="S157" s="70">
        <v>0</v>
      </c>
      <c r="T157" s="669"/>
      <c r="U157" s="70">
        <v>19</v>
      </c>
      <c r="V157" s="669"/>
      <c r="W157" s="70">
        <v>5</v>
      </c>
      <c r="X157" s="669"/>
      <c r="Y157" s="70">
        <f t="shared" si="39"/>
        <v>24</v>
      </c>
      <c r="Z157" s="70">
        <v>401</v>
      </c>
      <c r="AA157" s="70">
        <v>399</v>
      </c>
      <c r="AB157" s="71">
        <f t="shared" si="40"/>
        <v>800</v>
      </c>
    </row>
    <row r="158" spans="2:28" ht="12.75" customHeight="1">
      <c r="B158" s="668" t="s">
        <v>1648</v>
      </c>
      <c r="C158" s="542">
        <v>1</v>
      </c>
      <c r="D158" s="70">
        <v>1</v>
      </c>
      <c r="E158" s="70">
        <v>12</v>
      </c>
      <c r="F158" s="70">
        <v>6</v>
      </c>
      <c r="G158" s="669"/>
      <c r="H158" s="70">
        <v>12</v>
      </c>
      <c r="I158" s="669">
        <v>1</v>
      </c>
      <c r="J158" s="70">
        <v>11</v>
      </c>
      <c r="K158" s="669">
        <v>1</v>
      </c>
      <c r="L158" s="70">
        <f t="shared" si="37"/>
        <v>23</v>
      </c>
      <c r="M158" s="70">
        <v>380</v>
      </c>
      <c r="N158" s="70">
        <v>364</v>
      </c>
      <c r="O158" s="70">
        <f t="shared" si="38"/>
        <v>744</v>
      </c>
      <c r="P158" s="70">
        <v>1</v>
      </c>
      <c r="Q158" s="70">
        <v>0</v>
      </c>
      <c r="R158" s="70">
        <v>9</v>
      </c>
      <c r="S158" s="70">
        <v>0</v>
      </c>
      <c r="T158" s="669"/>
      <c r="U158" s="70">
        <v>11</v>
      </c>
      <c r="V158" s="669"/>
      <c r="W158" s="70">
        <v>3</v>
      </c>
      <c r="X158" s="669"/>
      <c r="Y158" s="70">
        <f t="shared" si="39"/>
        <v>14</v>
      </c>
      <c r="Z158" s="70">
        <v>206</v>
      </c>
      <c r="AA158" s="70">
        <v>202</v>
      </c>
      <c r="AB158" s="71">
        <f t="shared" si="40"/>
        <v>408</v>
      </c>
    </row>
    <row r="159" spans="2:28" ht="12.75" customHeight="1">
      <c r="B159" s="668" t="s">
        <v>696</v>
      </c>
      <c r="C159" s="542">
        <v>1</v>
      </c>
      <c r="D159" s="70">
        <v>1</v>
      </c>
      <c r="E159" s="70">
        <v>14</v>
      </c>
      <c r="F159" s="70">
        <v>2</v>
      </c>
      <c r="G159" s="669"/>
      <c r="H159" s="70">
        <v>8</v>
      </c>
      <c r="I159" s="669">
        <v>1</v>
      </c>
      <c r="J159" s="70">
        <v>13</v>
      </c>
      <c r="K159" s="669">
        <v>1</v>
      </c>
      <c r="L159" s="70">
        <f t="shared" si="37"/>
        <v>21</v>
      </c>
      <c r="M159" s="70">
        <v>357</v>
      </c>
      <c r="N159" s="70">
        <v>342</v>
      </c>
      <c r="O159" s="70">
        <f t="shared" si="38"/>
        <v>699</v>
      </c>
      <c r="P159" s="70">
        <v>1</v>
      </c>
      <c r="Q159" s="70">
        <v>0</v>
      </c>
      <c r="R159" s="70">
        <v>9</v>
      </c>
      <c r="S159" s="70">
        <v>0</v>
      </c>
      <c r="T159" s="669"/>
      <c r="U159" s="70">
        <v>11</v>
      </c>
      <c r="V159" s="669"/>
      <c r="W159" s="70">
        <v>3</v>
      </c>
      <c r="X159" s="669"/>
      <c r="Y159" s="70">
        <f t="shared" si="39"/>
        <v>14</v>
      </c>
      <c r="Z159" s="70">
        <v>194</v>
      </c>
      <c r="AA159" s="70">
        <v>180</v>
      </c>
      <c r="AB159" s="71">
        <f t="shared" si="40"/>
        <v>374</v>
      </c>
    </row>
    <row r="160" spans="2:28" ht="12.75" customHeight="1">
      <c r="B160" s="668"/>
      <c r="C160" s="542"/>
      <c r="D160" s="70"/>
      <c r="E160" s="70"/>
      <c r="F160" s="70"/>
      <c r="G160" s="669"/>
      <c r="H160" s="70"/>
      <c r="I160" s="669"/>
      <c r="J160" s="70"/>
      <c r="K160" s="669"/>
      <c r="L160" s="70"/>
      <c r="M160" s="70"/>
      <c r="N160" s="70"/>
      <c r="O160" s="70"/>
      <c r="P160" s="70"/>
      <c r="Q160" s="70"/>
      <c r="R160" s="70"/>
      <c r="S160" s="70"/>
      <c r="T160" s="669"/>
      <c r="U160" s="70"/>
      <c r="V160" s="669"/>
      <c r="W160" s="70"/>
      <c r="X160" s="669"/>
      <c r="Y160" s="70"/>
      <c r="Z160" s="70"/>
      <c r="AA160" s="70"/>
      <c r="AB160" s="71"/>
    </row>
    <row r="161" spans="2:28" s="620" customFormat="1" ht="12.75" customHeight="1">
      <c r="B161" s="671" t="s">
        <v>887</v>
      </c>
      <c r="C161" s="623">
        <f>SUM(C162:C180)</f>
        <v>26</v>
      </c>
      <c r="D161" s="609">
        <f>SUM(D162:D180)</f>
        <v>28</v>
      </c>
      <c r="E161" s="609">
        <f>SUM(E162:E180)</f>
        <v>276</v>
      </c>
      <c r="F161" s="609">
        <f>SUM(F162:F180)</f>
        <v>69</v>
      </c>
      <c r="G161" s="667"/>
      <c r="H161" s="609">
        <f aca="true" t="shared" si="41" ref="H161:AB161">SUM(H162:H180)</f>
        <v>202</v>
      </c>
      <c r="I161" s="667">
        <f t="shared" si="41"/>
        <v>26</v>
      </c>
      <c r="J161" s="609">
        <f t="shared" si="41"/>
        <v>265</v>
      </c>
      <c r="K161" s="667">
        <f t="shared" si="41"/>
        <v>26</v>
      </c>
      <c r="L161" s="609">
        <f t="shared" si="41"/>
        <v>467</v>
      </c>
      <c r="M161" s="609">
        <f t="shared" si="41"/>
        <v>6760</v>
      </c>
      <c r="N161" s="609">
        <f t="shared" si="41"/>
        <v>6510</v>
      </c>
      <c r="O161" s="609">
        <f t="shared" si="41"/>
        <v>13270</v>
      </c>
      <c r="P161" s="609">
        <f t="shared" si="41"/>
        <v>19</v>
      </c>
      <c r="Q161" s="609">
        <f t="shared" si="41"/>
        <v>4</v>
      </c>
      <c r="R161" s="609">
        <f t="shared" si="41"/>
        <v>150</v>
      </c>
      <c r="S161" s="609">
        <f t="shared" si="41"/>
        <v>8</v>
      </c>
      <c r="T161" s="667">
        <f t="shared" si="41"/>
        <v>3</v>
      </c>
      <c r="U161" s="609">
        <f t="shared" si="41"/>
        <v>185</v>
      </c>
      <c r="V161" s="667">
        <f t="shared" si="41"/>
        <v>2</v>
      </c>
      <c r="W161" s="609">
        <f t="shared" si="41"/>
        <v>75</v>
      </c>
      <c r="X161" s="667">
        <f t="shared" si="41"/>
        <v>5</v>
      </c>
      <c r="Y161" s="609">
        <f t="shared" si="41"/>
        <v>260</v>
      </c>
      <c r="Z161" s="609">
        <f t="shared" si="41"/>
        <v>3351</v>
      </c>
      <c r="AA161" s="609">
        <f t="shared" si="41"/>
        <v>3279</v>
      </c>
      <c r="AB161" s="611">
        <f t="shared" si="41"/>
        <v>6630</v>
      </c>
    </row>
    <row r="162" spans="2:28" ht="12.75" customHeight="1">
      <c r="B162" s="668" t="s">
        <v>1649</v>
      </c>
      <c r="C162" s="542">
        <v>1</v>
      </c>
      <c r="D162" s="70">
        <v>0</v>
      </c>
      <c r="E162" s="70">
        <v>39</v>
      </c>
      <c r="F162" s="70">
        <v>0</v>
      </c>
      <c r="G162" s="669"/>
      <c r="H162" s="70">
        <v>16</v>
      </c>
      <c r="I162" s="669"/>
      <c r="J162" s="70">
        <v>32</v>
      </c>
      <c r="K162" s="669"/>
      <c r="L162" s="70">
        <f aca="true" t="shared" si="42" ref="L162:L180">SUM(H162,J162)</f>
        <v>48</v>
      </c>
      <c r="M162" s="70">
        <v>925</v>
      </c>
      <c r="N162" s="70">
        <v>900</v>
      </c>
      <c r="O162" s="70">
        <f aca="true" t="shared" si="43" ref="O162:O180">SUM(M162:N162)</f>
        <v>1825</v>
      </c>
      <c r="P162" s="70">
        <v>1</v>
      </c>
      <c r="Q162" s="70">
        <v>0</v>
      </c>
      <c r="R162" s="70">
        <v>19</v>
      </c>
      <c r="S162" s="70">
        <v>0</v>
      </c>
      <c r="T162" s="669"/>
      <c r="U162" s="70">
        <v>20</v>
      </c>
      <c r="V162" s="669"/>
      <c r="W162" s="70">
        <v>9</v>
      </c>
      <c r="X162" s="669"/>
      <c r="Y162" s="70">
        <f aca="true" t="shared" si="44" ref="Y162:Y180">SUM(U162,W162)</f>
        <v>29</v>
      </c>
      <c r="Z162" s="70">
        <v>403</v>
      </c>
      <c r="AA162" s="70">
        <v>427</v>
      </c>
      <c r="AB162" s="71">
        <f aca="true" t="shared" si="45" ref="AB162:AB180">SUM(Z162:AA162)</f>
        <v>830</v>
      </c>
    </row>
    <row r="163" spans="2:28" ht="12.75" customHeight="1">
      <c r="B163" s="668" t="s">
        <v>1650</v>
      </c>
      <c r="C163" s="542">
        <v>1</v>
      </c>
      <c r="D163" s="70">
        <v>1</v>
      </c>
      <c r="E163" s="70">
        <v>14</v>
      </c>
      <c r="F163" s="70">
        <v>4</v>
      </c>
      <c r="G163" s="669"/>
      <c r="H163" s="70">
        <v>9</v>
      </c>
      <c r="I163" s="669">
        <v>1</v>
      </c>
      <c r="J163" s="70">
        <v>18</v>
      </c>
      <c r="K163" s="669">
        <v>1</v>
      </c>
      <c r="L163" s="70">
        <f t="shared" si="42"/>
        <v>27</v>
      </c>
      <c r="M163" s="70">
        <v>386</v>
      </c>
      <c r="N163" s="70">
        <v>373</v>
      </c>
      <c r="O163" s="70">
        <f t="shared" si="43"/>
        <v>759</v>
      </c>
      <c r="P163" s="70">
        <v>1</v>
      </c>
      <c r="Q163" s="70">
        <v>0</v>
      </c>
      <c r="R163" s="70">
        <v>9</v>
      </c>
      <c r="S163" s="70">
        <v>0</v>
      </c>
      <c r="T163" s="669"/>
      <c r="U163" s="70">
        <v>10</v>
      </c>
      <c r="V163" s="669"/>
      <c r="W163" s="70">
        <v>5</v>
      </c>
      <c r="X163" s="669"/>
      <c r="Y163" s="70">
        <f t="shared" si="44"/>
        <v>15</v>
      </c>
      <c r="Z163" s="70">
        <v>212</v>
      </c>
      <c r="AA163" s="70">
        <v>209</v>
      </c>
      <c r="AB163" s="71">
        <f t="shared" si="45"/>
        <v>421</v>
      </c>
    </row>
    <row r="164" spans="2:28" ht="12.75" customHeight="1">
      <c r="B164" s="668" t="s">
        <v>1651</v>
      </c>
      <c r="C164" s="542">
        <v>1</v>
      </c>
      <c r="D164" s="70">
        <v>2</v>
      </c>
      <c r="E164" s="70">
        <v>15</v>
      </c>
      <c r="F164" s="70">
        <v>6</v>
      </c>
      <c r="G164" s="669"/>
      <c r="H164" s="70">
        <v>10</v>
      </c>
      <c r="I164" s="669">
        <v>2</v>
      </c>
      <c r="J164" s="70">
        <v>15</v>
      </c>
      <c r="K164" s="669">
        <v>2</v>
      </c>
      <c r="L164" s="70">
        <f t="shared" si="42"/>
        <v>25</v>
      </c>
      <c r="M164" s="70">
        <v>472</v>
      </c>
      <c r="N164" s="70">
        <v>438</v>
      </c>
      <c r="O164" s="70">
        <f t="shared" si="43"/>
        <v>910</v>
      </c>
      <c r="P164" s="70">
        <v>1</v>
      </c>
      <c r="Q164" s="70">
        <v>0</v>
      </c>
      <c r="R164" s="70">
        <v>9</v>
      </c>
      <c r="S164" s="70">
        <v>0</v>
      </c>
      <c r="T164" s="669"/>
      <c r="U164" s="70">
        <v>9</v>
      </c>
      <c r="V164" s="669"/>
      <c r="W164" s="70">
        <v>5</v>
      </c>
      <c r="X164" s="669"/>
      <c r="Y164" s="70">
        <f t="shared" si="44"/>
        <v>14</v>
      </c>
      <c r="Z164" s="70">
        <v>240</v>
      </c>
      <c r="AA164" s="70">
        <v>190</v>
      </c>
      <c r="AB164" s="71">
        <f t="shared" si="45"/>
        <v>430</v>
      </c>
    </row>
    <row r="165" spans="2:28" ht="12.75" customHeight="1">
      <c r="B165" s="668" t="s">
        <v>1652</v>
      </c>
      <c r="C165" s="542">
        <v>1</v>
      </c>
      <c r="D165" s="70">
        <v>0</v>
      </c>
      <c r="E165" s="70">
        <v>17</v>
      </c>
      <c r="F165" s="70">
        <v>0</v>
      </c>
      <c r="G165" s="669"/>
      <c r="H165" s="70">
        <v>8</v>
      </c>
      <c r="I165" s="669"/>
      <c r="J165" s="70">
        <v>13</v>
      </c>
      <c r="K165" s="669"/>
      <c r="L165" s="70">
        <f t="shared" si="42"/>
        <v>21</v>
      </c>
      <c r="M165" s="70">
        <v>414</v>
      </c>
      <c r="N165" s="70">
        <v>407</v>
      </c>
      <c r="O165" s="70">
        <f t="shared" si="43"/>
        <v>821</v>
      </c>
      <c r="P165" s="70">
        <v>1</v>
      </c>
      <c r="Q165" s="70">
        <v>0</v>
      </c>
      <c r="R165" s="70">
        <v>9</v>
      </c>
      <c r="S165" s="70">
        <v>0</v>
      </c>
      <c r="T165" s="669"/>
      <c r="U165" s="70">
        <v>10</v>
      </c>
      <c r="V165" s="669"/>
      <c r="W165" s="70">
        <v>5</v>
      </c>
      <c r="X165" s="669"/>
      <c r="Y165" s="70">
        <f t="shared" si="44"/>
        <v>15</v>
      </c>
      <c r="Z165" s="70">
        <v>219</v>
      </c>
      <c r="AA165" s="70">
        <v>204</v>
      </c>
      <c r="AB165" s="71">
        <f t="shared" si="45"/>
        <v>423</v>
      </c>
    </row>
    <row r="166" spans="2:28" ht="12.75" customHeight="1">
      <c r="B166" s="668" t="s">
        <v>697</v>
      </c>
      <c r="C166" s="542">
        <v>1</v>
      </c>
      <c r="D166" s="70">
        <v>2</v>
      </c>
      <c r="E166" s="70">
        <v>16</v>
      </c>
      <c r="F166" s="70">
        <v>2</v>
      </c>
      <c r="G166" s="669"/>
      <c r="H166" s="70">
        <v>9</v>
      </c>
      <c r="I166" s="669">
        <v>2</v>
      </c>
      <c r="J166" s="70">
        <v>17</v>
      </c>
      <c r="K166" s="669">
        <v>2</v>
      </c>
      <c r="L166" s="70">
        <f t="shared" si="42"/>
        <v>26</v>
      </c>
      <c r="M166" s="70">
        <v>416</v>
      </c>
      <c r="N166" s="70">
        <v>373</v>
      </c>
      <c r="O166" s="70">
        <f t="shared" si="43"/>
        <v>789</v>
      </c>
      <c r="P166" s="70">
        <v>1</v>
      </c>
      <c r="Q166" s="70">
        <v>0</v>
      </c>
      <c r="R166" s="70">
        <v>10</v>
      </c>
      <c r="S166" s="70">
        <v>0</v>
      </c>
      <c r="T166" s="669"/>
      <c r="U166" s="70">
        <v>11</v>
      </c>
      <c r="V166" s="669"/>
      <c r="W166" s="70">
        <v>5</v>
      </c>
      <c r="X166" s="669"/>
      <c r="Y166" s="70">
        <f t="shared" si="44"/>
        <v>16</v>
      </c>
      <c r="Z166" s="70">
        <v>215</v>
      </c>
      <c r="AA166" s="70">
        <v>213</v>
      </c>
      <c r="AB166" s="71">
        <f t="shared" si="45"/>
        <v>428</v>
      </c>
    </row>
    <row r="167" spans="2:28" ht="12.75" customHeight="1">
      <c r="B167" s="668" t="s">
        <v>698</v>
      </c>
      <c r="C167" s="542">
        <v>1</v>
      </c>
      <c r="D167" s="70">
        <v>2</v>
      </c>
      <c r="E167" s="70">
        <v>17</v>
      </c>
      <c r="F167" s="70">
        <v>6</v>
      </c>
      <c r="G167" s="669"/>
      <c r="H167" s="70">
        <v>12</v>
      </c>
      <c r="I167" s="669">
        <v>2</v>
      </c>
      <c r="J167" s="70">
        <v>18</v>
      </c>
      <c r="K167" s="669">
        <v>2</v>
      </c>
      <c r="L167" s="70">
        <f t="shared" si="42"/>
        <v>30</v>
      </c>
      <c r="M167" s="70">
        <v>394</v>
      </c>
      <c r="N167" s="70">
        <v>428</v>
      </c>
      <c r="O167" s="70">
        <f t="shared" si="43"/>
        <v>822</v>
      </c>
      <c r="P167" s="70">
        <v>1</v>
      </c>
      <c r="Q167" s="70">
        <v>0</v>
      </c>
      <c r="R167" s="70">
        <v>12</v>
      </c>
      <c r="S167" s="70">
        <v>0</v>
      </c>
      <c r="T167" s="669"/>
      <c r="U167" s="70">
        <v>11</v>
      </c>
      <c r="V167" s="669"/>
      <c r="W167" s="70">
        <v>7</v>
      </c>
      <c r="X167" s="669"/>
      <c r="Y167" s="70">
        <f t="shared" si="44"/>
        <v>18</v>
      </c>
      <c r="Z167" s="70">
        <v>272</v>
      </c>
      <c r="AA167" s="70">
        <v>278</v>
      </c>
      <c r="AB167" s="71">
        <f t="shared" si="45"/>
        <v>550</v>
      </c>
    </row>
    <row r="168" spans="2:28" ht="12.75" customHeight="1">
      <c r="B168" s="668" t="s">
        <v>889</v>
      </c>
      <c r="C168" s="542">
        <v>1</v>
      </c>
      <c r="D168" s="70">
        <v>0</v>
      </c>
      <c r="E168" s="70">
        <v>6</v>
      </c>
      <c r="F168" s="70">
        <v>0</v>
      </c>
      <c r="G168" s="669"/>
      <c r="H168" s="70">
        <v>5</v>
      </c>
      <c r="I168" s="669"/>
      <c r="J168" s="70">
        <v>4</v>
      </c>
      <c r="K168" s="669"/>
      <c r="L168" s="70">
        <f t="shared" si="42"/>
        <v>9</v>
      </c>
      <c r="M168" s="70">
        <v>129</v>
      </c>
      <c r="N168" s="70">
        <v>103</v>
      </c>
      <c r="O168" s="70">
        <f t="shared" si="43"/>
        <v>232</v>
      </c>
      <c r="P168" s="70">
        <v>0</v>
      </c>
      <c r="Q168" s="70">
        <v>0</v>
      </c>
      <c r="R168" s="70">
        <v>0</v>
      </c>
      <c r="S168" s="70">
        <v>0</v>
      </c>
      <c r="T168" s="669"/>
      <c r="U168" s="70">
        <v>0</v>
      </c>
      <c r="V168" s="669"/>
      <c r="W168" s="70">
        <v>0</v>
      </c>
      <c r="X168" s="669"/>
      <c r="Y168" s="70">
        <f t="shared" si="44"/>
        <v>0</v>
      </c>
      <c r="Z168" s="70">
        <v>0</v>
      </c>
      <c r="AA168" s="70">
        <v>0</v>
      </c>
      <c r="AB168" s="71">
        <f t="shared" si="45"/>
        <v>0</v>
      </c>
    </row>
    <row r="169" spans="2:28" ht="12.75" customHeight="1">
      <c r="B169" s="668" t="s">
        <v>1654</v>
      </c>
      <c r="C169" s="542">
        <v>3</v>
      </c>
      <c r="D169" s="70">
        <v>0</v>
      </c>
      <c r="E169" s="70">
        <v>17</v>
      </c>
      <c r="F169" s="70">
        <v>0</v>
      </c>
      <c r="G169" s="669"/>
      <c r="H169" s="70">
        <v>12</v>
      </c>
      <c r="I169" s="669"/>
      <c r="J169" s="70">
        <v>11</v>
      </c>
      <c r="K169" s="669"/>
      <c r="L169" s="70">
        <f t="shared" si="42"/>
        <v>23</v>
      </c>
      <c r="M169" s="70">
        <v>241</v>
      </c>
      <c r="N169" s="70">
        <v>229</v>
      </c>
      <c r="O169" s="70">
        <f t="shared" si="43"/>
        <v>470</v>
      </c>
      <c r="P169" s="70">
        <v>1</v>
      </c>
      <c r="Q169" s="70">
        <v>0</v>
      </c>
      <c r="R169" s="70">
        <v>6</v>
      </c>
      <c r="S169" s="70">
        <v>0</v>
      </c>
      <c r="T169" s="669"/>
      <c r="U169" s="70">
        <v>7</v>
      </c>
      <c r="V169" s="669"/>
      <c r="W169" s="70">
        <v>3</v>
      </c>
      <c r="X169" s="669"/>
      <c r="Y169" s="70">
        <f t="shared" si="44"/>
        <v>10</v>
      </c>
      <c r="Z169" s="70">
        <v>135</v>
      </c>
      <c r="AA169" s="70">
        <v>119</v>
      </c>
      <c r="AB169" s="71">
        <f t="shared" si="45"/>
        <v>254</v>
      </c>
    </row>
    <row r="170" spans="2:28" ht="12.75" customHeight="1">
      <c r="B170" s="668" t="s">
        <v>526</v>
      </c>
      <c r="C170" s="542">
        <v>1</v>
      </c>
      <c r="D170" s="70">
        <v>1</v>
      </c>
      <c r="E170" s="70">
        <v>12</v>
      </c>
      <c r="F170" s="70">
        <v>4</v>
      </c>
      <c r="G170" s="669"/>
      <c r="H170" s="70">
        <v>10</v>
      </c>
      <c r="I170" s="669">
        <v>1</v>
      </c>
      <c r="J170" s="70">
        <v>11</v>
      </c>
      <c r="K170" s="669">
        <v>1</v>
      </c>
      <c r="L170" s="70">
        <f t="shared" si="42"/>
        <v>21</v>
      </c>
      <c r="M170" s="70">
        <v>366</v>
      </c>
      <c r="N170" s="70">
        <v>335</v>
      </c>
      <c r="O170" s="70">
        <f t="shared" si="43"/>
        <v>701</v>
      </c>
      <c r="P170" s="70">
        <v>1</v>
      </c>
      <c r="Q170" s="70">
        <v>0</v>
      </c>
      <c r="R170" s="70">
        <v>8</v>
      </c>
      <c r="S170" s="70">
        <v>0</v>
      </c>
      <c r="T170" s="669"/>
      <c r="U170" s="70">
        <v>9</v>
      </c>
      <c r="V170" s="669"/>
      <c r="W170" s="70">
        <v>3</v>
      </c>
      <c r="X170" s="669"/>
      <c r="Y170" s="70">
        <f t="shared" si="44"/>
        <v>12</v>
      </c>
      <c r="Z170" s="70">
        <v>167</v>
      </c>
      <c r="AA170" s="70">
        <v>179</v>
      </c>
      <c r="AB170" s="71">
        <f t="shared" si="45"/>
        <v>346</v>
      </c>
    </row>
    <row r="171" spans="2:28" ht="12.75" customHeight="1">
      <c r="B171" s="668" t="s">
        <v>1655</v>
      </c>
      <c r="C171" s="542">
        <v>1</v>
      </c>
      <c r="D171" s="70">
        <v>1</v>
      </c>
      <c r="E171" s="70">
        <v>11</v>
      </c>
      <c r="F171" s="70">
        <v>1</v>
      </c>
      <c r="G171" s="669"/>
      <c r="H171" s="70">
        <v>6</v>
      </c>
      <c r="I171" s="669">
        <v>1</v>
      </c>
      <c r="J171" s="70">
        <v>11</v>
      </c>
      <c r="K171" s="669">
        <v>1</v>
      </c>
      <c r="L171" s="70">
        <f t="shared" si="42"/>
        <v>17</v>
      </c>
      <c r="M171" s="70">
        <v>268</v>
      </c>
      <c r="N171" s="70">
        <v>248</v>
      </c>
      <c r="O171" s="70">
        <f t="shared" si="43"/>
        <v>516</v>
      </c>
      <c r="P171" s="70">
        <v>1</v>
      </c>
      <c r="Q171" s="70">
        <v>0</v>
      </c>
      <c r="R171" s="70">
        <v>6</v>
      </c>
      <c r="S171" s="70">
        <v>0</v>
      </c>
      <c r="T171" s="669"/>
      <c r="U171" s="70">
        <v>7</v>
      </c>
      <c r="V171" s="669">
        <v>1</v>
      </c>
      <c r="W171" s="70">
        <v>4</v>
      </c>
      <c r="X171" s="669">
        <v>1</v>
      </c>
      <c r="Y171" s="70">
        <f t="shared" si="44"/>
        <v>11</v>
      </c>
      <c r="Z171" s="70">
        <v>133</v>
      </c>
      <c r="AA171" s="70">
        <v>151</v>
      </c>
      <c r="AB171" s="71">
        <f t="shared" si="45"/>
        <v>284</v>
      </c>
    </row>
    <row r="172" spans="2:28" ht="12.75" customHeight="1">
      <c r="B172" s="668" t="s">
        <v>699</v>
      </c>
      <c r="C172" s="542">
        <v>1</v>
      </c>
      <c r="D172" s="70">
        <v>1</v>
      </c>
      <c r="E172" s="70">
        <v>9</v>
      </c>
      <c r="F172" s="70">
        <v>2</v>
      </c>
      <c r="G172" s="669"/>
      <c r="H172" s="70">
        <v>6</v>
      </c>
      <c r="I172" s="669">
        <v>1</v>
      </c>
      <c r="J172" s="70">
        <v>9</v>
      </c>
      <c r="K172" s="669">
        <v>1</v>
      </c>
      <c r="L172" s="70">
        <f t="shared" si="42"/>
        <v>15</v>
      </c>
      <c r="M172" s="70">
        <v>216</v>
      </c>
      <c r="N172" s="70">
        <v>203</v>
      </c>
      <c r="O172" s="70">
        <f t="shared" si="43"/>
        <v>419</v>
      </c>
      <c r="P172" s="70">
        <v>1</v>
      </c>
      <c r="Q172" s="70">
        <v>0</v>
      </c>
      <c r="R172" s="70">
        <v>6</v>
      </c>
      <c r="S172" s="70">
        <v>0</v>
      </c>
      <c r="T172" s="669"/>
      <c r="U172" s="70">
        <v>7</v>
      </c>
      <c r="V172" s="669"/>
      <c r="W172" s="70">
        <v>4</v>
      </c>
      <c r="X172" s="669"/>
      <c r="Y172" s="70">
        <f t="shared" si="44"/>
        <v>11</v>
      </c>
      <c r="Z172" s="70">
        <v>124</v>
      </c>
      <c r="AA172" s="70">
        <v>109</v>
      </c>
      <c r="AB172" s="71">
        <f t="shared" si="45"/>
        <v>233</v>
      </c>
    </row>
    <row r="173" spans="2:28" ht="12.75" customHeight="1">
      <c r="B173" s="668" t="s">
        <v>1627</v>
      </c>
      <c r="C173" s="542">
        <v>1</v>
      </c>
      <c r="D173" s="70">
        <v>0</v>
      </c>
      <c r="E173" s="70">
        <v>12</v>
      </c>
      <c r="F173" s="70">
        <v>0</v>
      </c>
      <c r="G173" s="669"/>
      <c r="H173" s="70">
        <v>7</v>
      </c>
      <c r="I173" s="669"/>
      <c r="J173" s="70">
        <v>9</v>
      </c>
      <c r="K173" s="669"/>
      <c r="L173" s="70">
        <f t="shared" si="42"/>
        <v>16</v>
      </c>
      <c r="M173" s="70">
        <v>290</v>
      </c>
      <c r="N173" s="70">
        <v>298</v>
      </c>
      <c r="O173" s="70">
        <f t="shared" si="43"/>
        <v>588</v>
      </c>
      <c r="P173" s="70">
        <v>1</v>
      </c>
      <c r="Q173" s="70">
        <v>0</v>
      </c>
      <c r="R173" s="70">
        <v>8</v>
      </c>
      <c r="S173" s="70">
        <v>0</v>
      </c>
      <c r="T173" s="669"/>
      <c r="U173" s="70">
        <v>9</v>
      </c>
      <c r="V173" s="669"/>
      <c r="W173" s="70">
        <v>3</v>
      </c>
      <c r="X173" s="669"/>
      <c r="Y173" s="70">
        <f t="shared" si="44"/>
        <v>12</v>
      </c>
      <c r="Z173" s="70">
        <v>184</v>
      </c>
      <c r="AA173" s="70">
        <v>180</v>
      </c>
      <c r="AB173" s="71">
        <f t="shared" si="45"/>
        <v>364</v>
      </c>
    </row>
    <row r="174" spans="2:28" ht="12.75" customHeight="1">
      <c r="B174" s="668" t="s">
        <v>1656</v>
      </c>
      <c r="C174" s="542">
        <v>4</v>
      </c>
      <c r="D174" s="70">
        <v>2</v>
      </c>
      <c r="E174" s="70">
        <v>28</v>
      </c>
      <c r="F174" s="70">
        <v>2</v>
      </c>
      <c r="G174" s="669"/>
      <c r="H174" s="70">
        <v>19</v>
      </c>
      <c r="I174" s="669">
        <v>2</v>
      </c>
      <c r="J174" s="70">
        <v>23</v>
      </c>
      <c r="K174" s="669">
        <v>2</v>
      </c>
      <c r="L174" s="70">
        <f t="shared" si="42"/>
        <v>42</v>
      </c>
      <c r="M174" s="70">
        <v>449</v>
      </c>
      <c r="N174" s="70">
        <v>435</v>
      </c>
      <c r="O174" s="70">
        <f t="shared" si="43"/>
        <v>884</v>
      </c>
      <c r="P174" s="70">
        <v>1</v>
      </c>
      <c r="Q174" s="70">
        <v>0</v>
      </c>
      <c r="R174" s="70">
        <v>12</v>
      </c>
      <c r="S174" s="70">
        <v>0</v>
      </c>
      <c r="T174" s="669"/>
      <c r="U174" s="70">
        <v>13</v>
      </c>
      <c r="V174" s="669"/>
      <c r="W174" s="70">
        <v>5</v>
      </c>
      <c r="X174" s="669"/>
      <c r="Y174" s="70">
        <f t="shared" si="44"/>
        <v>18</v>
      </c>
      <c r="Z174" s="70">
        <v>246</v>
      </c>
      <c r="AA174" s="70">
        <v>244</v>
      </c>
      <c r="AB174" s="71">
        <f t="shared" si="45"/>
        <v>490</v>
      </c>
    </row>
    <row r="175" spans="2:28" ht="12.75" customHeight="1">
      <c r="B175" s="668" t="s">
        <v>1657</v>
      </c>
      <c r="C175" s="542">
        <v>1</v>
      </c>
      <c r="D175" s="70">
        <v>0</v>
      </c>
      <c r="E175" s="70">
        <v>7</v>
      </c>
      <c r="F175" s="70">
        <v>0</v>
      </c>
      <c r="G175" s="669"/>
      <c r="H175" s="70">
        <v>4</v>
      </c>
      <c r="I175" s="669"/>
      <c r="J175" s="70">
        <v>5</v>
      </c>
      <c r="K175" s="669"/>
      <c r="L175" s="70">
        <f t="shared" si="42"/>
        <v>9</v>
      </c>
      <c r="M175" s="70">
        <v>154</v>
      </c>
      <c r="N175" s="70">
        <v>140</v>
      </c>
      <c r="O175" s="70">
        <f t="shared" si="43"/>
        <v>294</v>
      </c>
      <c r="P175" s="70">
        <v>1</v>
      </c>
      <c r="Q175" s="70">
        <v>0</v>
      </c>
      <c r="R175" s="70">
        <v>4</v>
      </c>
      <c r="S175" s="70">
        <v>0</v>
      </c>
      <c r="T175" s="669"/>
      <c r="U175" s="70">
        <v>6</v>
      </c>
      <c r="V175" s="669"/>
      <c r="W175" s="70">
        <v>2</v>
      </c>
      <c r="X175" s="669"/>
      <c r="Y175" s="70">
        <f t="shared" si="44"/>
        <v>8</v>
      </c>
      <c r="Z175" s="70">
        <v>77</v>
      </c>
      <c r="AA175" s="70">
        <v>71</v>
      </c>
      <c r="AB175" s="71">
        <f t="shared" si="45"/>
        <v>148</v>
      </c>
    </row>
    <row r="176" spans="2:28" ht="12.75" customHeight="1">
      <c r="B176" s="668" t="s">
        <v>1658</v>
      </c>
      <c r="C176" s="542">
        <v>1</v>
      </c>
      <c r="D176" s="70">
        <v>4</v>
      </c>
      <c r="E176" s="70">
        <v>6</v>
      </c>
      <c r="F176" s="70">
        <v>11</v>
      </c>
      <c r="G176" s="669"/>
      <c r="H176" s="70">
        <v>11</v>
      </c>
      <c r="I176" s="669">
        <v>4</v>
      </c>
      <c r="J176" s="70">
        <v>15</v>
      </c>
      <c r="K176" s="669">
        <v>4</v>
      </c>
      <c r="L176" s="70">
        <f t="shared" si="42"/>
        <v>26</v>
      </c>
      <c r="M176" s="70">
        <v>292</v>
      </c>
      <c r="N176" s="70">
        <v>268</v>
      </c>
      <c r="O176" s="70">
        <f t="shared" si="43"/>
        <v>560</v>
      </c>
      <c r="P176" s="70">
        <v>1</v>
      </c>
      <c r="Q176" s="70">
        <v>0</v>
      </c>
      <c r="R176" s="70">
        <v>7</v>
      </c>
      <c r="S176" s="70">
        <v>0</v>
      </c>
      <c r="T176" s="669"/>
      <c r="U176" s="70">
        <v>9</v>
      </c>
      <c r="V176" s="669">
        <v>1</v>
      </c>
      <c r="W176" s="70">
        <v>3</v>
      </c>
      <c r="X176" s="669">
        <v>1</v>
      </c>
      <c r="Y176" s="70">
        <f t="shared" si="44"/>
        <v>12</v>
      </c>
      <c r="Z176" s="70">
        <v>142</v>
      </c>
      <c r="AA176" s="70">
        <v>160</v>
      </c>
      <c r="AB176" s="71">
        <f t="shared" si="45"/>
        <v>302</v>
      </c>
    </row>
    <row r="177" spans="2:28" ht="12.75" customHeight="1">
      <c r="B177" s="668" t="s">
        <v>700</v>
      </c>
      <c r="C177" s="542">
        <v>2</v>
      </c>
      <c r="D177" s="70">
        <v>4</v>
      </c>
      <c r="E177" s="70">
        <v>11</v>
      </c>
      <c r="F177" s="70">
        <v>6</v>
      </c>
      <c r="G177" s="669"/>
      <c r="H177" s="70">
        <v>14</v>
      </c>
      <c r="I177" s="669">
        <v>3</v>
      </c>
      <c r="J177" s="70">
        <v>12</v>
      </c>
      <c r="K177" s="669">
        <v>3</v>
      </c>
      <c r="L177" s="70">
        <f t="shared" si="42"/>
        <v>26</v>
      </c>
      <c r="M177" s="70">
        <v>226</v>
      </c>
      <c r="N177" s="70">
        <v>233</v>
      </c>
      <c r="O177" s="70">
        <f t="shared" si="43"/>
        <v>459</v>
      </c>
      <c r="P177" s="70">
        <v>2</v>
      </c>
      <c r="Q177" s="70">
        <v>1</v>
      </c>
      <c r="R177" s="70">
        <v>6</v>
      </c>
      <c r="S177" s="70">
        <v>1</v>
      </c>
      <c r="T177" s="669">
        <v>2</v>
      </c>
      <c r="U177" s="70">
        <v>13</v>
      </c>
      <c r="V177" s="669"/>
      <c r="W177" s="70">
        <v>2</v>
      </c>
      <c r="X177" s="669">
        <v>2</v>
      </c>
      <c r="Y177" s="70">
        <f t="shared" si="44"/>
        <v>15</v>
      </c>
      <c r="Z177" s="70">
        <v>122</v>
      </c>
      <c r="AA177" s="70">
        <v>103</v>
      </c>
      <c r="AB177" s="71">
        <f t="shared" si="45"/>
        <v>225</v>
      </c>
    </row>
    <row r="178" spans="2:28" ht="12.75" customHeight="1">
      <c r="B178" s="668" t="s">
        <v>893</v>
      </c>
      <c r="C178" s="542">
        <v>1</v>
      </c>
      <c r="D178" s="70">
        <v>5</v>
      </c>
      <c r="E178" s="70">
        <v>24</v>
      </c>
      <c r="F178" s="70">
        <v>15</v>
      </c>
      <c r="G178" s="669"/>
      <c r="H178" s="70">
        <v>22</v>
      </c>
      <c r="I178" s="669">
        <v>5</v>
      </c>
      <c r="J178" s="70">
        <v>28</v>
      </c>
      <c r="K178" s="669">
        <v>5</v>
      </c>
      <c r="L178" s="70">
        <f t="shared" si="42"/>
        <v>50</v>
      </c>
      <c r="M178" s="70">
        <v>814</v>
      </c>
      <c r="N178" s="70">
        <v>758</v>
      </c>
      <c r="O178" s="70">
        <f t="shared" si="43"/>
        <v>1572</v>
      </c>
      <c r="P178" s="70">
        <v>1</v>
      </c>
      <c r="Q178" s="70">
        <v>0</v>
      </c>
      <c r="R178" s="70">
        <v>12</v>
      </c>
      <c r="S178" s="70">
        <v>0</v>
      </c>
      <c r="T178" s="669"/>
      <c r="U178" s="70">
        <v>12</v>
      </c>
      <c r="V178" s="669"/>
      <c r="W178" s="70">
        <v>7</v>
      </c>
      <c r="X178" s="669"/>
      <c r="Y178" s="70">
        <f t="shared" si="44"/>
        <v>19</v>
      </c>
      <c r="Z178" s="70">
        <v>317</v>
      </c>
      <c r="AA178" s="70">
        <v>278</v>
      </c>
      <c r="AB178" s="71">
        <f t="shared" si="45"/>
        <v>595</v>
      </c>
    </row>
    <row r="179" spans="2:28" ht="12.75" customHeight="1">
      <c r="B179" s="668" t="s">
        <v>701</v>
      </c>
      <c r="C179" s="542">
        <v>1</v>
      </c>
      <c r="D179" s="70">
        <v>2</v>
      </c>
      <c r="E179" s="70">
        <v>4</v>
      </c>
      <c r="F179" s="70">
        <v>6</v>
      </c>
      <c r="G179" s="669"/>
      <c r="H179" s="70">
        <v>8</v>
      </c>
      <c r="I179" s="669">
        <v>2</v>
      </c>
      <c r="J179" s="70">
        <v>7</v>
      </c>
      <c r="K179" s="669">
        <v>2</v>
      </c>
      <c r="L179" s="70">
        <f t="shared" si="42"/>
        <v>15</v>
      </c>
      <c r="M179" s="70">
        <v>141</v>
      </c>
      <c r="N179" s="70">
        <v>126</v>
      </c>
      <c r="O179" s="70">
        <f t="shared" si="43"/>
        <v>267</v>
      </c>
      <c r="P179" s="70">
        <v>1</v>
      </c>
      <c r="Q179" s="70">
        <v>2</v>
      </c>
      <c r="R179" s="70">
        <v>3</v>
      </c>
      <c r="S179" s="70">
        <v>4</v>
      </c>
      <c r="T179" s="669">
        <v>1</v>
      </c>
      <c r="U179" s="70">
        <v>12</v>
      </c>
      <c r="V179" s="669"/>
      <c r="W179" s="70">
        <v>1</v>
      </c>
      <c r="X179" s="669">
        <v>1</v>
      </c>
      <c r="Y179" s="70">
        <f t="shared" si="44"/>
        <v>13</v>
      </c>
      <c r="Z179" s="70">
        <v>60</v>
      </c>
      <c r="AA179" s="70">
        <v>64</v>
      </c>
      <c r="AB179" s="71">
        <f t="shared" si="45"/>
        <v>124</v>
      </c>
    </row>
    <row r="180" spans="2:28" ht="12.75" customHeight="1">
      <c r="B180" s="668" t="s">
        <v>702</v>
      </c>
      <c r="C180" s="542">
        <v>2</v>
      </c>
      <c r="D180" s="70">
        <v>1</v>
      </c>
      <c r="E180" s="70">
        <v>11</v>
      </c>
      <c r="F180" s="70">
        <v>4</v>
      </c>
      <c r="G180" s="669"/>
      <c r="H180" s="70">
        <v>14</v>
      </c>
      <c r="I180" s="669"/>
      <c r="J180" s="70">
        <v>7</v>
      </c>
      <c r="K180" s="669"/>
      <c r="L180" s="70">
        <f t="shared" si="42"/>
        <v>21</v>
      </c>
      <c r="M180" s="70">
        <v>167</v>
      </c>
      <c r="N180" s="70">
        <v>215</v>
      </c>
      <c r="O180" s="70">
        <f t="shared" si="43"/>
        <v>382</v>
      </c>
      <c r="P180" s="70">
        <v>1</v>
      </c>
      <c r="Q180" s="70">
        <v>1</v>
      </c>
      <c r="R180" s="70">
        <v>4</v>
      </c>
      <c r="S180" s="70">
        <v>3</v>
      </c>
      <c r="T180" s="669"/>
      <c r="U180" s="70">
        <v>10</v>
      </c>
      <c r="V180" s="669"/>
      <c r="W180" s="70">
        <v>2</v>
      </c>
      <c r="X180" s="669"/>
      <c r="Y180" s="70">
        <f t="shared" si="44"/>
        <v>12</v>
      </c>
      <c r="Z180" s="70">
        <v>83</v>
      </c>
      <c r="AA180" s="70">
        <v>100</v>
      </c>
      <c r="AB180" s="71">
        <f t="shared" si="45"/>
        <v>183</v>
      </c>
    </row>
    <row r="181" spans="2:28" ht="12.75" customHeight="1">
      <c r="B181" s="668"/>
      <c r="C181" s="542"/>
      <c r="D181" s="70"/>
      <c r="E181" s="70"/>
      <c r="F181" s="70"/>
      <c r="G181" s="669"/>
      <c r="H181" s="70"/>
      <c r="I181" s="669"/>
      <c r="J181" s="70"/>
      <c r="K181" s="669"/>
      <c r="L181" s="70"/>
      <c r="M181" s="70"/>
      <c r="N181" s="70"/>
      <c r="O181" s="70"/>
      <c r="P181" s="70"/>
      <c r="Q181" s="70"/>
      <c r="R181" s="70"/>
      <c r="S181" s="70"/>
      <c r="T181" s="669"/>
      <c r="U181" s="70"/>
      <c r="V181" s="669"/>
      <c r="W181" s="70"/>
      <c r="X181" s="669"/>
      <c r="Y181" s="70"/>
      <c r="Z181" s="70"/>
      <c r="AA181" s="70"/>
      <c r="AB181" s="71"/>
    </row>
    <row r="182" spans="2:28" s="620" customFormat="1" ht="12.75" customHeight="1">
      <c r="B182" s="671" t="s">
        <v>896</v>
      </c>
      <c r="C182" s="623">
        <f>SUM(C183:C210)</f>
        <v>32</v>
      </c>
      <c r="D182" s="609">
        <f>SUM(D183:D210)</f>
        <v>32</v>
      </c>
      <c r="E182" s="609">
        <f>SUM(E183:E210)</f>
        <v>300</v>
      </c>
      <c r="F182" s="609">
        <f>SUM(F183:F210)</f>
        <v>72</v>
      </c>
      <c r="G182" s="667"/>
      <c r="H182" s="609">
        <f aca="true" t="shared" si="46" ref="H182:AB182">SUM(H183:H210)</f>
        <v>265</v>
      </c>
      <c r="I182" s="667">
        <f t="shared" si="46"/>
        <v>16</v>
      </c>
      <c r="J182" s="609">
        <f t="shared" si="46"/>
        <v>238</v>
      </c>
      <c r="K182" s="667">
        <f t="shared" si="46"/>
        <v>16</v>
      </c>
      <c r="L182" s="609">
        <f t="shared" si="46"/>
        <v>503</v>
      </c>
      <c r="M182" s="609">
        <f t="shared" si="46"/>
        <v>7159</v>
      </c>
      <c r="N182" s="609">
        <f t="shared" si="46"/>
        <v>7077</v>
      </c>
      <c r="O182" s="609">
        <f t="shared" si="46"/>
        <v>14236</v>
      </c>
      <c r="P182" s="609">
        <f t="shared" si="46"/>
        <v>26</v>
      </c>
      <c r="Q182" s="609">
        <f t="shared" si="46"/>
        <v>3</v>
      </c>
      <c r="R182" s="609">
        <f t="shared" si="46"/>
        <v>181</v>
      </c>
      <c r="S182" s="609">
        <f t="shared" si="46"/>
        <v>4</v>
      </c>
      <c r="T182" s="667">
        <f t="shared" si="46"/>
        <v>3</v>
      </c>
      <c r="U182" s="609">
        <f t="shared" si="46"/>
        <v>237</v>
      </c>
      <c r="V182" s="667">
        <f t="shared" si="46"/>
        <v>4</v>
      </c>
      <c r="W182" s="609">
        <f t="shared" si="46"/>
        <v>71</v>
      </c>
      <c r="X182" s="667">
        <f t="shared" si="46"/>
        <v>7</v>
      </c>
      <c r="Y182" s="609">
        <f t="shared" si="46"/>
        <v>308</v>
      </c>
      <c r="Z182" s="609">
        <f t="shared" si="46"/>
        <v>3858</v>
      </c>
      <c r="AA182" s="609">
        <f t="shared" si="46"/>
        <v>3771</v>
      </c>
      <c r="AB182" s="611">
        <f t="shared" si="46"/>
        <v>7629</v>
      </c>
    </row>
    <row r="183" spans="2:28" ht="12.75" customHeight="1">
      <c r="B183" s="668" t="s">
        <v>1660</v>
      </c>
      <c r="C183" s="542">
        <v>2</v>
      </c>
      <c r="D183" s="70">
        <v>6</v>
      </c>
      <c r="E183" s="70">
        <v>12</v>
      </c>
      <c r="F183" s="70">
        <v>7</v>
      </c>
      <c r="G183" s="669"/>
      <c r="H183" s="70">
        <v>18</v>
      </c>
      <c r="I183" s="669"/>
      <c r="J183" s="70">
        <v>8</v>
      </c>
      <c r="K183" s="669"/>
      <c r="L183" s="70">
        <f aca="true" t="shared" si="47" ref="L183:L210">SUM(H183,J183)</f>
        <v>26</v>
      </c>
      <c r="M183" s="70">
        <v>253</v>
      </c>
      <c r="N183" s="70">
        <v>244</v>
      </c>
      <c r="O183" s="70">
        <f aca="true" t="shared" si="48" ref="O183:O210">SUM(M183:N183)</f>
        <v>497</v>
      </c>
      <c r="P183" s="70">
        <v>2</v>
      </c>
      <c r="Q183" s="70">
        <v>2</v>
      </c>
      <c r="R183" s="70">
        <v>6</v>
      </c>
      <c r="S183" s="70">
        <v>2</v>
      </c>
      <c r="T183" s="669">
        <v>1</v>
      </c>
      <c r="U183" s="70">
        <v>14</v>
      </c>
      <c r="V183" s="669"/>
      <c r="W183" s="70">
        <v>3</v>
      </c>
      <c r="X183" s="669">
        <v>1</v>
      </c>
      <c r="Y183" s="70">
        <f aca="true" t="shared" si="49" ref="Y183:Y210">SUM(U183,W183)</f>
        <v>17</v>
      </c>
      <c r="Z183" s="70">
        <v>120</v>
      </c>
      <c r="AA183" s="70">
        <v>112</v>
      </c>
      <c r="AB183" s="71">
        <f aca="true" t="shared" si="50" ref="AB183:AB210">SUM(Z183:AA183)</f>
        <v>232</v>
      </c>
    </row>
    <row r="184" spans="2:28" ht="12.75" customHeight="1">
      <c r="B184" s="668" t="s">
        <v>703</v>
      </c>
      <c r="C184" s="542">
        <v>1</v>
      </c>
      <c r="D184" s="70">
        <v>3</v>
      </c>
      <c r="E184" s="70">
        <v>6</v>
      </c>
      <c r="F184" s="70">
        <v>15</v>
      </c>
      <c r="G184" s="669"/>
      <c r="H184" s="70">
        <v>15</v>
      </c>
      <c r="I184" s="669"/>
      <c r="J184" s="70">
        <v>11</v>
      </c>
      <c r="K184" s="669"/>
      <c r="L184" s="70">
        <f t="shared" si="47"/>
        <v>26</v>
      </c>
      <c r="M184" s="70">
        <v>352</v>
      </c>
      <c r="N184" s="70">
        <v>345</v>
      </c>
      <c r="O184" s="70">
        <f t="shared" si="48"/>
        <v>697</v>
      </c>
      <c r="P184" s="70">
        <v>1</v>
      </c>
      <c r="Q184" s="70">
        <v>0</v>
      </c>
      <c r="R184" s="70">
        <v>8</v>
      </c>
      <c r="S184" s="70">
        <v>0</v>
      </c>
      <c r="T184" s="669"/>
      <c r="U184" s="70">
        <v>10</v>
      </c>
      <c r="V184" s="669"/>
      <c r="W184" s="70">
        <v>2</v>
      </c>
      <c r="X184" s="669"/>
      <c r="Y184" s="70">
        <f t="shared" si="49"/>
        <v>12</v>
      </c>
      <c r="Z184" s="70">
        <v>164</v>
      </c>
      <c r="AA184" s="70">
        <v>166</v>
      </c>
      <c r="AB184" s="71">
        <f t="shared" si="50"/>
        <v>330</v>
      </c>
    </row>
    <row r="185" spans="2:28" ht="12.75" customHeight="1">
      <c r="B185" s="668" t="s">
        <v>704</v>
      </c>
      <c r="C185" s="542">
        <v>1</v>
      </c>
      <c r="D185" s="70">
        <v>1</v>
      </c>
      <c r="E185" s="70">
        <v>12</v>
      </c>
      <c r="F185" s="70">
        <v>6</v>
      </c>
      <c r="G185" s="669"/>
      <c r="H185" s="70">
        <v>12</v>
      </c>
      <c r="I185" s="669"/>
      <c r="J185" s="70">
        <v>11</v>
      </c>
      <c r="K185" s="669"/>
      <c r="L185" s="70">
        <f t="shared" si="47"/>
        <v>23</v>
      </c>
      <c r="M185" s="70">
        <v>346</v>
      </c>
      <c r="N185" s="70">
        <v>389</v>
      </c>
      <c r="O185" s="70">
        <f t="shared" si="48"/>
        <v>735</v>
      </c>
      <c r="P185" s="70">
        <v>1</v>
      </c>
      <c r="Q185" s="70">
        <v>0</v>
      </c>
      <c r="R185" s="70">
        <v>9</v>
      </c>
      <c r="S185" s="70">
        <v>0</v>
      </c>
      <c r="T185" s="669"/>
      <c r="U185" s="70">
        <v>10</v>
      </c>
      <c r="V185" s="669">
        <v>1</v>
      </c>
      <c r="W185" s="70">
        <v>5</v>
      </c>
      <c r="X185" s="669">
        <v>1</v>
      </c>
      <c r="Y185" s="70">
        <f t="shared" si="49"/>
        <v>15</v>
      </c>
      <c r="Z185" s="70">
        <v>192</v>
      </c>
      <c r="AA185" s="70">
        <v>171</v>
      </c>
      <c r="AB185" s="71">
        <f t="shared" si="50"/>
        <v>363</v>
      </c>
    </row>
    <row r="186" spans="2:28" ht="12.75" customHeight="1">
      <c r="B186" s="668" t="s">
        <v>705</v>
      </c>
      <c r="C186" s="542">
        <v>1</v>
      </c>
      <c r="D186" s="70">
        <v>1</v>
      </c>
      <c r="E186" s="70">
        <v>7</v>
      </c>
      <c r="F186" s="70">
        <v>3</v>
      </c>
      <c r="G186" s="669"/>
      <c r="H186" s="70">
        <v>7</v>
      </c>
      <c r="I186" s="669"/>
      <c r="J186" s="70">
        <v>6</v>
      </c>
      <c r="K186" s="669"/>
      <c r="L186" s="70">
        <f t="shared" si="47"/>
        <v>13</v>
      </c>
      <c r="M186" s="70">
        <v>189</v>
      </c>
      <c r="N186" s="70">
        <v>213</v>
      </c>
      <c r="O186" s="70">
        <f t="shared" si="48"/>
        <v>402</v>
      </c>
      <c r="P186" s="70">
        <v>1</v>
      </c>
      <c r="Q186" s="70">
        <v>0</v>
      </c>
      <c r="R186" s="70">
        <v>6</v>
      </c>
      <c r="S186" s="70">
        <v>0</v>
      </c>
      <c r="T186" s="669"/>
      <c r="U186" s="70">
        <v>8</v>
      </c>
      <c r="V186" s="669"/>
      <c r="W186" s="70">
        <v>2</v>
      </c>
      <c r="X186" s="669"/>
      <c r="Y186" s="70">
        <f t="shared" si="49"/>
        <v>10</v>
      </c>
      <c r="Z186" s="70">
        <v>119</v>
      </c>
      <c r="AA186" s="70">
        <v>97</v>
      </c>
      <c r="AB186" s="71">
        <f t="shared" si="50"/>
        <v>216</v>
      </c>
    </row>
    <row r="187" spans="2:28" ht="12.75" customHeight="1">
      <c r="B187" s="668" t="s">
        <v>706</v>
      </c>
      <c r="C187" s="542">
        <v>1</v>
      </c>
      <c r="D187" s="70">
        <v>0</v>
      </c>
      <c r="E187" s="70">
        <v>12</v>
      </c>
      <c r="F187" s="70">
        <v>0</v>
      </c>
      <c r="G187" s="669"/>
      <c r="H187" s="70">
        <v>9</v>
      </c>
      <c r="I187" s="669"/>
      <c r="J187" s="70">
        <v>6</v>
      </c>
      <c r="K187" s="669"/>
      <c r="L187" s="70">
        <f t="shared" si="47"/>
        <v>15</v>
      </c>
      <c r="M187" s="70">
        <v>249</v>
      </c>
      <c r="N187" s="70">
        <v>241</v>
      </c>
      <c r="O187" s="70">
        <f t="shared" si="48"/>
        <v>490</v>
      </c>
      <c r="P187" s="70">
        <v>1</v>
      </c>
      <c r="Q187" s="70">
        <v>0</v>
      </c>
      <c r="R187" s="70">
        <v>6</v>
      </c>
      <c r="S187" s="70">
        <v>0</v>
      </c>
      <c r="T187" s="669"/>
      <c r="U187" s="70">
        <v>7</v>
      </c>
      <c r="V187" s="669"/>
      <c r="W187" s="70">
        <v>3</v>
      </c>
      <c r="X187" s="669"/>
      <c r="Y187" s="70">
        <f t="shared" si="49"/>
        <v>10</v>
      </c>
      <c r="Z187" s="70">
        <v>157</v>
      </c>
      <c r="AA187" s="70">
        <v>126</v>
      </c>
      <c r="AB187" s="71">
        <f t="shared" si="50"/>
        <v>283</v>
      </c>
    </row>
    <row r="188" spans="2:28" ht="12.75" customHeight="1">
      <c r="B188" s="668" t="s">
        <v>812</v>
      </c>
      <c r="C188" s="542">
        <v>2</v>
      </c>
      <c r="D188" s="70">
        <v>1</v>
      </c>
      <c r="E188" s="70">
        <v>12</v>
      </c>
      <c r="F188" s="70">
        <v>3</v>
      </c>
      <c r="G188" s="669"/>
      <c r="H188" s="70">
        <v>13</v>
      </c>
      <c r="I188" s="669"/>
      <c r="J188" s="70">
        <v>7</v>
      </c>
      <c r="K188" s="669"/>
      <c r="L188" s="70">
        <f t="shared" si="47"/>
        <v>20</v>
      </c>
      <c r="M188" s="70">
        <v>209</v>
      </c>
      <c r="N188" s="70">
        <v>185</v>
      </c>
      <c r="O188" s="70">
        <f t="shared" si="48"/>
        <v>394</v>
      </c>
      <c r="P188" s="70">
        <v>2</v>
      </c>
      <c r="Q188" s="70">
        <v>0</v>
      </c>
      <c r="R188" s="70">
        <v>6</v>
      </c>
      <c r="S188" s="70">
        <v>0</v>
      </c>
      <c r="T188" s="669">
        <v>2</v>
      </c>
      <c r="U188" s="70">
        <v>10</v>
      </c>
      <c r="V188" s="669"/>
      <c r="W188" s="70">
        <v>3</v>
      </c>
      <c r="X188" s="669">
        <v>2</v>
      </c>
      <c r="Y188" s="70">
        <f t="shared" si="49"/>
        <v>13</v>
      </c>
      <c r="Z188" s="70">
        <v>114</v>
      </c>
      <c r="AA188" s="70">
        <v>104</v>
      </c>
      <c r="AB188" s="71">
        <f t="shared" si="50"/>
        <v>218</v>
      </c>
    </row>
    <row r="189" spans="2:28" ht="12.75" customHeight="1">
      <c r="B189" s="668" t="s">
        <v>1665</v>
      </c>
      <c r="C189" s="542">
        <v>1</v>
      </c>
      <c r="D189" s="70">
        <v>3</v>
      </c>
      <c r="E189" s="70">
        <v>12</v>
      </c>
      <c r="F189" s="70">
        <v>5</v>
      </c>
      <c r="G189" s="669"/>
      <c r="H189" s="70">
        <v>10</v>
      </c>
      <c r="I189" s="669">
        <v>3</v>
      </c>
      <c r="J189" s="70">
        <v>15</v>
      </c>
      <c r="K189" s="669">
        <v>3</v>
      </c>
      <c r="L189" s="70">
        <f t="shared" si="47"/>
        <v>25</v>
      </c>
      <c r="M189" s="70">
        <v>326</v>
      </c>
      <c r="N189" s="70">
        <v>367</v>
      </c>
      <c r="O189" s="70">
        <f t="shared" si="48"/>
        <v>693</v>
      </c>
      <c r="P189" s="70">
        <v>1</v>
      </c>
      <c r="Q189" s="70">
        <v>0</v>
      </c>
      <c r="R189" s="70">
        <v>8</v>
      </c>
      <c r="S189" s="70">
        <v>0</v>
      </c>
      <c r="T189" s="669"/>
      <c r="U189" s="70">
        <v>10</v>
      </c>
      <c r="V189" s="669"/>
      <c r="W189" s="70">
        <v>2</v>
      </c>
      <c r="X189" s="669"/>
      <c r="Y189" s="70">
        <f t="shared" si="49"/>
        <v>12</v>
      </c>
      <c r="Z189" s="70">
        <v>175</v>
      </c>
      <c r="AA189" s="70">
        <v>189</v>
      </c>
      <c r="AB189" s="71">
        <f t="shared" si="50"/>
        <v>364</v>
      </c>
    </row>
    <row r="190" spans="2:28" ht="12.75" customHeight="1">
      <c r="B190" s="668" t="s">
        <v>1666</v>
      </c>
      <c r="C190" s="542">
        <v>1</v>
      </c>
      <c r="D190" s="70">
        <v>1</v>
      </c>
      <c r="E190" s="70">
        <v>13</v>
      </c>
      <c r="F190" s="70">
        <v>2</v>
      </c>
      <c r="G190" s="669"/>
      <c r="H190" s="70">
        <v>10</v>
      </c>
      <c r="I190" s="669">
        <v>1</v>
      </c>
      <c r="J190" s="70">
        <v>9</v>
      </c>
      <c r="K190" s="669">
        <v>1</v>
      </c>
      <c r="L190" s="70">
        <f t="shared" si="47"/>
        <v>19</v>
      </c>
      <c r="M190" s="70">
        <v>333</v>
      </c>
      <c r="N190" s="70">
        <v>297</v>
      </c>
      <c r="O190" s="70">
        <f t="shared" si="48"/>
        <v>630</v>
      </c>
      <c r="P190" s="70">
        <v>1</v>
      </c>
      <c r="Q190" s="70">
        <v>0</v>
      </c>
      <c r="R190" s="70">
        <v>8</v>
      </c>
      <c r="S190" s="70">
        <v>0</v>
      </c>
      <c r="T190" s="669"/>
      <c r="U190" s="70">
        <v>9</v>
      </c>
      <c r="V190" s="669"/>
      <c r="W190" s="70">
        <v>3</v>
      </c>
      <c r="X190" s="669"/>
      <c r="Y190" s="70">
        <f t="shared" si="49"/>
        <v>12</v>
      </c>
      <c r="Z190" s="70">
        <v>175</v>
      </c>
      <c r="AA190" s="70">
        <v>174</v>
      </c>
      <c r="AB190" s="71">
        <f t="shared" si="50"/>
        <v>349</v>
      </c>
    </row>
    <row r="191" spans="2:28" ht="12.75" customHeight="1">
      <c r="B191" s="668" t="s">
        <v>1667</v>
      </c>
      <c r="C191" s="542">
        <v>1</v>
      </c>
      <c r="D191" s="70">
        <v>4</v>
      </c>
      <c r="E191" s="70">
        <v>14</v>
      </c>
      <c r="F191" s="70">
        <v>6</v>
      </c>
      <c r="G191" s="669"/>
      <c r="H191" s="70">
        <v>15</v>
      </c>
      <c r="I191" s="669">
        <v>4</v>
      </c>
      <c r="J191" s="70">
        <v>13</v>
      </c>
      <c r="K191" s="669">
        <v>4</v>
      </c>
      <c r="L191" s="70">
        <f t="shared" si="47"/>
        <v>28</v>
      </c>
      <c r="M191" s="70">
        <v>384</v>
      </c>
      <c r="N191" s="70">
        <v>353</v>
      </c>
      <c r="O191" s="70">
        <f t="shared" si="48"/>
        <v>737</v>
      </c>
      <c r="P191" s="70">
        <v>1</v>
      </c>
      <c r="Q191" s="70">
        <v>0</v>
      </c>
      <c r="R191" s="70">
        <v>9</v>
      </c>
      <c r="S191" s="70">
        <v>0</v>
      </c>
      <c r="T191" s="669"/>
      <c r="U191" s="70">
        <v>12</v>
      </c>
      <c r="V191" s="669"/>
      <c r="W191" s="70">
        <v>2</v>
      </c>
      <c r="X191" s="669"/>
      <c r="Y191" s="70">
        <f t="shared" si="49"/>
        <v>14</v>
      </c>
      <c r="Z191" s="70">
        <v>189</v>
      </c>
      <c r="AA191" s="70">
        <v>226</v>
      </c>
      <c r="AB191" s="71">
        <f t="shared" si="50"/>
        <v>415</v>
      </c>
    </row>
    <row r="192" spans="2:28" ht="12.75" customHeight="1">
      <c r="B192" s="668" t="s">
        <v>1668</v>
      </c>
      <c r="C192" s="542">
        <v>1</v>
      </c>
      <c r="D192" s="70">
        <v>2</v>
      </c>
      <c r="E192" s="70">
        <v>11</v>
      </c>
      <c r="F192" s="70">
        <v>2</v>
      </c>
      <c r="G192" s="669"/>
      <c r="H192" s="70">
        <v>8</v>
      </c>
      <c r="I192" s="669">
        <v>2</v>
      </c>
      <c r="J192" s="70">
        <v>10</v>
      </c>
      <c r="K192" s="669">
        <v>2</v>
      </c>
      <c r="L192" s="70">
        <f t="shared" si="47"/>
        <v>18</v>
      </c>
      <c r="M192" s="70">
        <v>278</v>
      </c>
      <c r="N192" s="70">
        <v>245</v>
      </c>
      <c r="O192" s="70">
        <f t="shared" si="48"/>
        <v>523</v>
      </c>
      <c r="P192" s="70">
        <v>1</v>
      </c>
      <c r="Q192" s="70">
        <v>0</v>
      </c>
      <c r="R192" s="70">
        <v>6</v>
      </c>
      <c r="S192" s="70">
        <v>0</v>
      </c>
      <c r="T192" s="669"/>
      <c r="U192" s="70">
        <v>8</v>
      </c>
      <c r="V192" s="669">
        <v>1</v>
      </c>
      <c r="W192" s="70">
        <v>3</v>
      </c>
      <c r="X192" s="669">
        <v>1</v>
      </c>
      <c r="Y192" s="70">
        <f t="shared" si="49"/>
        <v>11</v>
      </c>
      <c r="Z192" s="70">
        <v>123</v>
      </c>
      <c r="AA192" s="70">
        <v>143</v>
      </c>
      <c r="AB192" s="71">
        <f t="shared" si="50"/>
        <v>266</v>
      </c>
    </row>
    <row r="193" spans="2:28" ht="12.75" customHeight="1">
      <c r="B193" s="668" t="s">
        <v>1669</v>
      </c>
      <c r="C193" s="542">
        <v>2</v>
      </c>
      <c r="D193" s="70">
        <v>0</v>
      </c>
      <c r="E193" s="70">
        <v>14</v>
      </c>
      <c r="F193" s="70">
        <v>0</v>
      </c>
      <c r="G193" s="669"/>
      <c r="H193" s="70">
        <v>11</v>
      </c>
      <c r="I193" s="669"/>
      <c r="J193" s="70">
        <v>8</v>
      </c>
      <c r="K193" s="669"/>
      <c r="L193" s="70">
        <f t="shared" si="47"/>
        <v>19</v>
      </c>
      <c r="M193" s="70">
        <v>218</v>
      </c>
      <c r="N193" s="70">
        <v>256</v>
      </c>
      <c r="O193" s="70">
        <f t="shared" si="48"/>
        <v>474</v>
      </c>
      <c r="P193" s="70">
        <v>1</v>
      </c>
      <c r="Q193" s="70">
        <v>0</v>
      </c>
      <c r="R193" s="70">
        <v>6</v>
      </c>
      <c r="S193" s="70">
        <v>0</v>
      </c>
      <c r="T193" s="669"/>
      <c r="U193" s="70">
        <v>8</v>
      </c>
      <c r="V193" s="669"/>
      <c r="W193" s="70">
        <v>2</v>
      </c>
      <c r="X193" s="669"/>
      <c r="Y193" s="70">
        <f t="shared" si="49"/>
        <v>10</v>
      </c>
      <c r="Z193" s="70">
        <v>154</v>
      </c>
      <c r="AA193" s="70">
        <v>128</v>
      </c>
      <c r="AB193" s="71">
        <f t="shared" si="50"/>
        <v>282</v>
      </c>
    </row>
    <row r="194" spans="2:28" ht="12.75" customHeight="1">
      <c r="B194" s="668" t="s">
        <v>1670</v>
      </c>
      <c r="C194" s="542">
        <v>1</v>
      </c>
      <c r="D194" s="70">
        <v>0</v>
      </c>
      <c r="E194" s="70">
        <v>10</v>
      </c>
      <c r="F194" s="70">
        <v>0</v>
      </c>
      <c r="G194" s="669"/>
      <c r="H194" s="70">
        <v>6</v>
      </c>
      <c r="I194" s="669"/>
      <c r="J194" s="70">
        <v>8</v>
      </c>
      <c r="K194" s="669"/>
      <c r="L194" s="70">
        <f t="shared" si="47"/>
        <v>14</v>
      </c>
      <c r="M194" s="70">
        <v>207</v>
      </c>
      <c r="N194" s="70">
        <v>187</v>
      </c>
      <c r="O194" s="70">
        <f t="shared" si="48"/>
        <v>394</v>
      </c>
      <c r="P194" s="70">
        <v>1</v>
      </c>
      <c r="Q194" s="70">
        <v>0</v>
      </c>
      <c r="R194" s="70">
        <v>6</v>
      </c>
      <c r="S194" s="70">
        <v>0</v>
      </c>
      <c r="T194" s="669"/>
      <c r="U194" s="70">
        <v>8</v>
      </c>
      <c r="V194" s="669">
        <v>1</v>
      </c>
      <c r="W194" s="70">
        <v>3</v>
      </c>
      <c r="X194" s="669">
        <v>1</v>
      </c>
      <c r="Y194" s="70">
        <f t="shared" si="49"/>
        <v>11</v>
      </c>
      <c r="Z194" s="70">
        <v>92</v>
      </c>
      <c r="AA194" s="70">
        <v>119</v>
      </c>
      <c r="AB194" s="71">
        <f t="shared" si="50"/>
        <v>211</v>
      </c>
    </row>
    <row r="195" spans="2:28" ht="12.75" customHeight="1">
      <c r="B195" s="668" t="s">
        <v>1671</v>
      </c>
      <c r="C195" s="542">
        <v>1</v>
      </c>
      <c r="D195" s="70">
        <v>0</v>
      </c>
      <c r="E195" s="70">
        <v>6</v>
      </c>
      <c r="F195" s="70">
        <v>0</v>
      </c>
      <c r="G195" s="669"/>
      <c r="H195" s="70">
        <v>5</v>
      </c>
      <c r="I195" s="669"/>
      <c r="J195" s="70">
        <v>3</v>
      </c>
      <c r="K195" s="669"/>
      <c r="L195" s="70">
        <f t="shared" si="47"/>
        <v>8</v>
      </c>
      <c r="M195" s="70">
        <v>150</v>
      </c>
      <c r="N195" s="70">
        <v>134</v>
      </c>
      <c r="O195" s="70">
        <f t="shared" si="48"/>
        <v>284</v>
      </c>
      <c r="P195" s="70">
        <v>1</v>
      </c>
      <c r="Q195" s="70">
        <v>0</v>
      </c>
      <c r="R195" s="70">
        <v>3</v>
      </c>
      <c r="S195" s="70">
        <v>0</v>
      </c>
      <c r="T195" s="669"/>
      <c r="U195" s="70">
        <v>7</v>
      </c>
      <c r="V195" s="669"/>
      <c r="W195" s="70">
        <v>1</v>
      </c>
      <c r="X195" s="669"/>
      <c r="Y195" s="70">
        <f t="shared" si="49"/>
        <v>8</v>
      </c>
      <c r="Z195" s="70">
        <v>75</v>
      </c>
      <c r="AA195" s="70">
        <v>78</v>
      </c>
      <c r="AB195" s="71">
        <f t="shared" si="50"/>
        <v>153</v>
      </c>
    </row>
    <row r="196" spans="2:28" ht="12.75" customHeight="1">
      <c r="B196" s="668" t="s">
        <v>707</v>
      </c>
      <c r="C196" s="542">
        <v>1</v>
      </c>
      <c r="D196" s="70">
        <v>0</v>
      </c>
      <c r="E196" s="70">
        <v>6</v>
      </c>
      <c r="F196" s="70">
        <v>0</v>
      </c>
      <c r="G196" s="669"/>
      <c r="H196" s="70">
        <v>5</v>
      </c>
      <c r="I196" s="669"/>
      <c r="J196" s="70">
        <v>4</v>
      </c>
      <c r="K196" s="669"/>
      <c r="L196" s="70">
        <f t="shared" si="47"/>
        <v>9</v>
      </c>
      <c r="M196" s="70">
        <v>117</v>
      </c>
      <c r="N196" s="70">
        <v>125</v>
      </c>
      <c r="O196" s="70">
        <f t="shared" si="48"/>
        <v>242</v>
      </c>
      <c r="P196" s="70">
        <v>0</v>
      </c>
      <c r="Q196" s="70">
        <v>0</v>
      </c>
      <c r="R196" s="70">
        <v>0</v>
      </c>
      <c r="S196" s="70">
        <v>0</v>
      </c>
      <c r="T196" s="669"/>
      <c r="U196" s="70">
        <v>0</v>
      </c>
      <c r="V196" s="669"/>
      <c r="W196" s="70">
        <v>0</v>
      </c>
      <c r="X196" s="669"/>
      <c r="Y196" s="70">
        <f t="shared" si="49"/>
        <v>0</v>
      </c>
      <c r="Z196" s="70">
        <v>0</v>
      </c>
      <c r="AA196" s="70">
        <v>0</v>
      </c>
      <c r="AB196" s="71">
        <f t="shared" si="50"/>
        <v>0</v>
      </c>
    </row>
    <row r="197" spans="2:28" ht="12.75" customHeight="1">
      <c r="B197" s="668" t="s">
        <v>1672</v>
      </c>
      <c r="C197" s="542">
        <v>1</v>
      </c>
      <c r="D197" s="70">
        <v>2</v>
      </c>
      <c r="E197" s="70">
        <v>14</v>
      </c>
      <c r="F197" s="70">
        <v>4</v>
      </c>
      <c r="G197" s="669"/>
      <c r="H197" s="70">
        <v>14</v>
      </c>
      <c r="I197" s="669">
        <v>2</v>
      </c>
      <c r="J197" s="70">
        <v>13</v>
      </c>
      <c r="K197" s="669">
        <v>2</v>
      </c>
      <c r="L197" s="70">
        <f t="shared" si="47"/>
        <v>27</v>
      </c>
      <c r="M197" s="70">
        <v>384</v>
      </c>
      <c r="N197" s="70">
        <v>346</v>
      </c>
      <c r="O197" s="70">
        <f t="shared" si="48"/>
        <v>730</v>
      </c>
      <c r="P197" s="70">
        <v>1</v>
      </c>
      <c r="Q197" s="70">
        <v>0</v>
      </c>
      <c r="R197" s="70">
        <v>12</v>
      </c>
      <c r="S197" s="70">
        <v>0</v>
      </c>
      <c r="T197" s="669"/>
      <c r="U197" s="70">
        <v>15</v>
      </c>
      <c r="V197" s="669"/>
      <c r="W197" s="70">
        <v>3</v>
      </c>
      <c r="X197" s="669"/>
      <c r="Y197" s="70">
        <f t="shared" si="49"/>
        <v>18</v>
      </c>
      <c r="Z197" s="70">
        <v>239</v>
      </c>
      <c r="AA197" s="70">
        <v>245</v>
      </c>
      <c r="AB197" s="71">
        <f t="shared" si="50"/>
        <v>484</v>
      </c>
    </row>
    <row r="198" spans="2:28" ht="12.75" customHeight="1">
      <c r="B198" s="668" t="s">
        <v>1673</v>
      </c>
      <c r="C198" s="542">
        <v>2</v>
      </c>
      <c r="D198" s="70">
        <v>0</v>
      </c>
      <c r="E198" s="70">
        <v>14</v>
      </c>
      <c r="F198" s="70">
        <v>0</v>
      </c>
      <c r="G198" s="669"/>
      <c r="H198" s="70">
        <v>11</v>
      </c>
      <c r="I198" s="669"/>
      <c r="J198" s="70">
        <v>8</v>
      </c>
      <c r="K198" s="669"/>
      <c r="L198" s="70">
        <f t="shared" si="47"/>
        <v>19</v>
      </c>
      <c r="M198" s="70">
        <v>253</v>
      </c>
      <c r="N198" s="70">
        <v>240</v>
      </c>
      <c r="O198" s="70">
        <f t="shared" si="48"/>
        <v>493</v>
      </c>
      <c r="P198" s="70">
        <v>1</v>
      </c>
      <c r="Q198" s="70">
        <v>0</v>
      </c>
      <c r="R198" s="70">
        <v>6</v>
      </c>
      <c r="S198" s="70">
        <v>0</v>
      </c>
      <c r="T198" s="669"/>
      <c r="U198" s="70">
        <v>8</v>
      </c>
      <c r="V198" s="669"/>
      <c r="W198" s="70">
        <v>2</v>
      </c>
      <c r="X198" s="669"/>
      <c r="Y198" s="70">
        <f t="shared" si="49"/>
        <v>10</v>
      </c>
      <c r="Z198" s="70">
        <v>152</v>
      </c>
      <c r="AA198" s="70">
        <v>139</v>
      </c>
      <c r="AB198" s="71">
        <f t="shared" si="50"/>
        <v>291</v>
      </c>
    </row>
    <row r="199" spans="2:28" ht="12.75" customHeight="1">
      <c r="B199" s="668" t="s">
        <v>1674</v>
      </c>
      <c r="C199" s="542">
        <v>1</v>
      </c>
      <c r="D199" s="70">
        <v>0</v>
      </c>
      <c r="E199" s="70">
        <v>10</v>
      </c>
      <c r="F199" s="70">
        <v>0</v>
      </c>
      <c r="G199" s="669"/>
      <c r="H199" s="70">
        <v>7</v>
      </c>
      <c r="I199" s="669"/>
      <c r="J199" s="70">
        <v>6</v>
      </c>
      <c r="K199" s="669"/>
      <c r="L199" s="70">
        <f t="shared" si="47"/>
        <v>13</v>
      </c>
      <c r="M199" s="70">
        <v>168</v>
      </c>
      <c r="N199" s="70">
        <v>216</v>
      </c>
      <c r="O199" s="70">
        <f t="shared" si="48"/>
        <v>384</v>
      </c>
      <c r="P199" s="70">
        <v>1</v>
      </c>
      <c r="Q199" s="70">
        <v>0</v>
      </c>
      <c r="R199" s="70">
        <v>6</v>
      </c>
      <c r="S199" s="70">
        <v>0</v>
      </c>
      <c r="T199" s="669"/>
      <c r="U199" s="70">
        <v>8</v>
      </c>
      <c r="V199" s="669"/>
      <c r="W199" s="70">
        <v>2</v>
      </c>
      <c r="X199" s="669"/>
      <c r="Y199" s="70">
        <f t="shared" si="49"/>
        <v>10</v>
      </c>
      <c r="Z199" s="70">
        <v>101</v>
      </c>
      <c r="AA199" s="70">
        <v>104</v>
      </c>
      <c r="AB199" s="71">
        <f t="shared" si="50"/>
        <v>205</v>
      </c>
    </row>
    <row r="200" spans="2:28" ht="12.75" customHeight="1">
      <c r="B200" s="668" t="s">
        <v>1675</v>
      </c>
      <c r="C200" s="542">
        <v>1</v>
      </c>
      <c r="D200" s="70">
        <v>4</v>
      </c>
      <c r="E200" s="70">
        <v>5</v>
      </c>
      <c r="F200" s="70">
        <v>11</v>
      </c>
      <c r="G200" s="669"/>
      <c r="H200" s="70">
        <v>11</v>
      </c>
      <c r="I200" s="669"/>
      <c r="J200" s="70">
        <v>11</v>
      </c>
      <c r="K200" s="669"/>
      <c r="L200" s="70">
        <f t="shared" si="47"/>
        <v>22</v>
      </c>
      <c r="M200" s="70">
        <v>202</v>
      </c>
      <c r="N200" s="70">
        <v>180</v>
      </c>
      <c r="O200" s="70">
        <f t="shared" si="48"/>
        <v>382</v>
      </c>
      <c r="P200" s="70">
        <v>1</v>
      </c>
      <c r="Q200" s="70">
        <v>1</v>
      </c>
      <c r="R200" s="70">
        <v>5</v>
      </c>
      <c r="S200" s="70">
        <v>2</v>
      </c>
      <c r="T200" s="669"/>
      <c r="U200" s="70">
        <v>9</v>
      </c>
      <c r="V200" s="669"/>
      <c r="W200" s="70">
        <v>3</v>
      </c>
      <c r="X200" s="669"/>
      <c r="Y200" s="70">
        <f t="shared" si="49"/>
        <v>12</v>
      </c>
      <c r="Z200" s="70">
        <v>111</v>
      </c>
      <c r="AA200" s="70">
        <v>92</v>
      </c>
      <c r="AB200" s="71">
        <f t="shared" si="50"/>
        <v>203</v>
      </c>
    </row>
    <row r="201" spans="2:28" ht="12.75" customHeight="1">
      <c r="B201" s="668" t="s">
        <v>1676</v>
      </c>
      <c r="C201" s="542">
        <v>1</v>
      </c>
      <c r="D201" s="70">
        <v>0</v>
      </c>
      <c r="E201" s="70">
        <v>6</v>
      </c>
      <c r="F201" s="70">
        <v>0</v>
      </c>
      <c r="G201" s="669"/>
      <c r="H201" s="70">
        <v>5</v>
      </c>
      <c r="I201" s="669"/>
      <c r="J201" s="70">
        <v>4</v>
      </c>
      <c r="K201" s="669"/>
      <c r="L201" s="70">
        <f t="shared" si="47"/>
        <v>9</v>
      </c>
      <c r="M201" s="70">
        <v>141</v>
      </c>
      <c r="N201" s="70">
        <v>160</v>
      </c>
      <c r="O201" s="70">
        <f t="shared" si="48"/>
        <v>301</v>
      </c>
      <c r="P201" s="70">
        <v>1</v>
      </c>
      <c r="Q201" s="70">
        <v>0</v>
      </c>
      <c r="R201" s="70">
        <v>6</v>
      </c>
      <c r="S201" s="70">
        <v>0</v>
      </c>
      <c r="T201" s="669"/>
      <c r="U201" s="70">
        <v>8</v>
      </c>
      <c r="V201" s="669"/>
      <c r="W201" s="70">
        <v>3</v>
      </c>
      <c r="X201" s="669"/>
      <c r="Y201" s="70">
        <f t="shared" si="49"/>
        <v>11</v>
      </c>
      <c r="Z201" s="70">
        <v>97</v>
      </c>
      <c r="AA201" s="70">
        <v>80</v>
      </c>
      <c r="AB201" s="71">
        <f t="shared" si="50"/>
        <v>177</v>
      </c>
    </row>
    <row r="202" spans="2:28" ht="12.75" customHeight="1">
      <c r="B202" s="668" t="s">
        <v>1677</v>
      </c>
      <c r="C202" s="542">
        <v>1</v>
      </c>
      <c r="D202" s="70">
        <v>2</v>
      </c>
      <c r="E202" s="70">
        <v>16</v>
      </c>
      <c r="F202" s="70">
        <v>6</v>
      </c>
      <c r="G202" s="669"/>
      <c r="H202" s="70">
        <v>10</v>
      </c>
      <c r="I202" s="669">
        <v>2</v>
      </c>
      <c r="J202" s="70">
        <v>19</v>
      </c>
      <c r="K202" s="669">
        <v>2</v>
      </c>
      <c r="L202" s="70">
        <f t="shared" si="47"/>
        <v>29</v>
      </c>
      <c r="M202" s="70">
        <v>435</v>
      </c>
      <c r="N202" s="70">
        <v>399</v>
      </c>
      <c r="O202" s="70">
        <f t="shared" si="48"/>
        <v>834</v>
      </c>
      <c r="P202" s="70">
        <v>1</v>
      </c>
      <c r="Q202" s="70">
        <v>0</v>
      </c>
      <c r="R202" s="70">
        <v>10</v>
      </c>
      <c r="S202" s="70">
        <v>0</v>
      </c>
      <c r="T202" s="669"/>
      <c r="U202" s="70">
        <v>11</v>
      </c>
      <c r="V202" s="669"/>
      <c r="W202" s="70">
        <v>4</v>
      </c>
      <c r="X202" s="669"/>
      <c r="Y202" s="70">
        <f t="shared" si="49"/>
        <v>15</v>
      </c>
      <c r="Z202" s="70">
        <v>238</v>
      </c>
      <c r="AA202" s="70">
        <v>217</v>
      </c>
      <c r="AB202" s="71">
        <f t="shared" si="50"/>
        <v>455</v>
      </c>
    </row>
    <row r="203" spans="2:28" ht="12.75" customHeight="1">
      <c r="B203" s="668" t="s">
        <v>1678</v>
      </c>
      <c r="C203" s="542">
        <v>1</v>
      </c>
      <c r="D203" s="70">
        <v>0</v>
      </c>
      <c r="E203" s="70">
        <v>12</v>
      </c>
      <c r="F203" s="70">
        <v>0</v>
      </c>
      <c r="G203" s="669"/>
      <c r="H203" s="70">
        <v>9</v>
      </c>
      <c r="I203" s="669"/>
      <c r="J203" s="70">
        <v>7</v>
      </c>
      <c r="K203" s="669"/>
      <c r="L203" s="70">
        <f t="shared" si="47"/>
        <v>16</v>
      </c>
      <c r="M203" s="70">
        <v>270</v>
      </c>
      <c r="N203" s="70">
        <v>258</v>
      </c>
      <c r="O203" s="70">
        <f t="shared" si="48"/>
        <v>528</v>
      </c>
      <c r="P203" s="70">
        <v>1</v>
      </c>
      <c r="Q203" s="70">
        <v>0</v>
      </c>
      <c r="R203" s="70">
        <v>7</v>
      </c>
      <c r="S203" s="70">
        <v>0</v>
      </c>
      <c r="T203" s="669"/>
      <c r="U203" s="70">
        <v>8</v>
      </c>
      <c r="V203" s="669"/>
      <c r="W203" s="70">
        <v>3</v>
      </c>
      <c r="X203" s="669"/>
      <c r="Y203" s="70">
        <f t="shared" si="49"/>
        <v>11</v>
      </c>
      <c r="Z203" s="70">
        <v>157</v>
      </c>
      <c r="AA203" s="70">
        <v>144</v>
      </c>
      <c r="AB203" s="71">
        <f t="shared" si="50"/>
        <v>301</v>
      </c>
    </row>
    <row r="204" spans="2:28" ht="12.75" customHeight="1">
      <c r="B204" s="668" t="s">
        <v>708</v>
      </c>
      <c r="C204" s="542">
        <v>1</v>
      </c>
      <c r="D204" s="70">
        <v>0</v>
      </c>
      <c r="E204" s="70">
        <v>11</v>
      </c>
      <c r="F204" s="70">
        <v>0</v>
      </c>
      <c r="G204" s="669"/>
      <c r="H204" s="70">
        <v>8</v>
      </c>
      <c r="I204" s="669"/>
      <c r="J204" s="70">
        <v>7</v>
      </c>
      <c r="K204" s="669"/>
      <c r="L204" s="70">
        <f t="shared" si="47"/>
        <v>15</v>
      </c>
      <c r="M204" s="70">
        <v>205</v>
      </c>
      <c r="N204" s="70">
        <v>200</v>
      </c>
      <c r="O204" s="70">
        <f t="shared" si="48"/>
        <v>405</v>
      </c>
      <c r="P204" s="70">
        <v>1</v>
      </c>
      <c r="Q204" s="70">
        <v>0</v>
      </c>
      <c r="R204" s="70">
        <v>6</v>
      </c>
      <c r="S204" s="70">
        <v>0</v>
      </c>
      <c r="T204" s="669"/>
      <c r="U204" s="70">
        <v>9</v>
      </c>
      <c r="V204" s="669">
        <v>1</v>
      </c>
      <c r="W204" s="70">
        <v>3</v>
      </c>
      <c r="X204" s="669">
        <v>1</v>
      </c>
      <c r="Y204" s="70">
        <f t="shared" si="49"/>
        <v>12</v>
      </c>
      <c r="Z204" s="70">
        <v>126</v>
      </c>
      <c r="AA204" s="70">
        <v>106</v>
      </c>
      <c r="AB204" s="71">
        <f t="shared" si="50"/>
        <v>232</v>
      </c>
    </row>
    <row r="205" spans="2:28" ht="12.75" customHeight="1">
      <c r="B205" s="668" t="s">
        <v>709</v>
      </c>
      <c r="C205" s="542">
        <v>1</v>
      </c>
      <c r="D205" s="70">
        <v>0</v>
      </c>
      <c r="E205" s="70">
        <v>6</v>
      </c>
      <c r="F205" s="70">
        <v>0</v>
      </c>
      <c r="G205" s="669"/>
      <c r="H205" s="70">
        <v>4</v>
      </c>
      <c r="I205" s="669"/>
      <c r="J205" s="70">
        <v>4</v>
      </c>
      <c r="K205" s="669"/>
      <c r="L205" s="70">
        <f t="shared" si="47"/>
        <v>8</v>
      </c>
      <c r="M205" s="70">
        <v>99</v>
      </c>
      <c r="N205" s="70">
        <v>108</v>
      </c>
      <c r="O205" s="70">
        <f t="shared" si="48"/>
        <v>207</v>
      </c>
      <c r="P205" s="70">
        <v>0</v>
      </c>
      <c r="Q205" s="70">
        <v>0</v>
      </c>
      <c r="R205" s="70">
        <v>0</v>
      </c>
      <c r="S205" s="70">
        <v>0</v>
      </c>
      <c r="T205" s="669"/>
      <c r="U205" s="70">
        <v>0</v>
      </c>
      <c r="V205" s="669"/>
      <c r="W205" s="70">
        <v>0</v>
      </c>
      <c r="X205" s="669"/>
      <c r="Y205" s="70">
        <f t="shared" si="49"/>
        <v>0</v>
      </c>
      <c r="Z205" s="70">
        <v>0</v>
      </c>
      <c r="AA205" s="70">
        <v>0</v>
      </c>
      <c r="AB205" s="71">
        <f t="shared" si="50"/>
        <v>0</v>
      </c>
    </row>
    <row r="206" spans="2:28" ht="12.75" customHeight="1">
      <c r="B206" s="668" t="s">
        <v>710</v>
      </c>
      <c r="C206" s="542">
        <v>1</v>
      </c>
      <c r="D206" s="70">
        <v>0</v>
      </c>
      <c r="E206" s="70">
        <v>6</v>
      </c>
      <c r="F206" s="70">
        <v>0</v>
      </c>
      <c r="G206" s="669"/>
      <c r="H206" s="70">
        <v>5</v>
      </c>
      <c r="I206" s="669"/>
      <c r="J206" s="70">
        <v>4</v>
      </c>
      <c r="K206" s="669"/>
      <c r="L206" s="70">
        <f t="shared" si="47"/>
        <v>9</v>
      </c>
      <c r="M206" s="70">
        <v>141</v>
      </c>
      <c r="N206" s="70">
        <v>154</v>
      </c>
      <c r="O206" s="70">
        <f t="shared" si="48"/>
        <v>295</v>
      </c>
      <c r="P206" s="70">
        <v>0</v>
      </c>
      <c r="Q206" s="70">
        <v>0</v>
      </c>
      <c r="R206" s="70">
        <v>0</v>
      </c>
      <c r="S206" s="70">
        <v>0</v>
      </c>
      <c r="T206" s="669"/>
      <c r="U206" s="70">
        <v>0</v>
      </c>
      <c r="V206" s="669"/>
      <c r="W206" s="70">
        <v>0</v>
      </c>
      <c r="X206" s="669"/>
      <c r="Y206" s="70">
        <f t="shared" si="49"/>
        <v>0</v>
      </c>
      <c r="Z206" s="70">
        <v>0</v>
      </c>
      <c r="AA206" s="70">
        <v>0</v>
      </c>
      <c r="AB206" s="71">
        <f t="shared" si="50"/>
        <v>0</v>
      </c>
    </row>
    <row r="207" spans="2:28" ht="12.75" customHeight="1">
      <c r="B207" s="668" t="s">
        <v>1679</v>
      </c>
      <c r="C207" s="542">
        <v>1</v>
      </c>
      <c r="D207" s="70">
        <v>1</v>
      </c>
      <c r="E207" s="70">
        <v>25</v>
      </c>
      <c r="F207" s="70">
        <v>1</v>
      </c>
      <c r="G207" s="669"/>
      <c r="H207" s="70">
        <v>16</v>
      </c>
      <c r="I207" s="669">
        <v>1</v>
      </c>
      <c r="J207" s="70">
        <v>17</v>
      </c>
      <c r="K207" s="669">
        <v>1</v>
      </c>
      <c r="L207" s="70">
        <f t="shared" si="47"/>
        <v>33</v>
      </c>
      <c r="M207" s="70">
        <v>605</v>
      </c>
      <c r="N207" s="70">
        <v>615</v>
      </c>
      <c r="O207" s="70">
        <f t="shared" si="48"/>
        <v>1220</v>
      </c>
      <c r="P207" s="70">
        <v>1</v>
      </c>
      <c r="Q207" s="70">
        <v>0</v>
      </c>
      <c r="R207" s="70">
        <v>23</v>
      </c>
      <c r="S207" s="70">
        <v>0</v>
      </c>
      <c r="T207" s="669"/>
      <c r="U207" s="70">
        <v>21</v>
      </c>
      <c r="V207" s="669"/>
      <c r="W207" s="70">
        <v>10</v>
      </c>
      <c r="X207" s="669"/>
      <c r="Y207" s="70">
        <f t="shared" si="49"/>
        <v>31</v>
      </c>
      <c r="Z207" s="70">
        <v>537</v>
      </c>
      <c r="AA207" s="70">
        <v>544</v>
      </c>
      <c r="AB207" s="71">
        <f t="shared" si="50"/>
        <v>1081</v>
      </c>
    </row>
    <row r="208" spans="2:28" ht="12.75" customHeight="1">
      <c r="B208" s="668" t="s">
        <v>711</v>
      </c>
      <c r="C208" s="542">
        <v>1</v>
      </c>
      <c r="D208" s="70">
        <v>0</v>
      </c>
      <c r="E208" s="70">
        <v>12</v>
      </c>
      <c r="F208" s="70">
        <v>0</v>
      </c>
      <c r="G208" s="669"/>
      <c r="H208" s="70">
        <v>8</v>
      </c>
      <c r="I208" s="669"/>
      <c r="J208" s="70">
        <v>7</v>
      </c>
      <c r="K208" s="669"/>
      <c r="L208" s="70">
        <f t="shared" si="47"/>
        <v>15</v>
      </c>
      <c r="M208" s="70">
        <v>309</v>
      </c>
      <c r="N208" s="70">
        <v>285</v>
      </c>
      <c r="O208" s="70">
        <f t="shared" si="48"/>
        <v>594</v>
      </c>
      <c r="P208" s="70">
        <v>1</v>
      </c>
      <c r="Q208" s="70">
        <v>0</v>
      </c>
      <c r="R208" s="70">
        <v>7</v>
      </c>
      <c r="S208" s="70">
        <v>0</v>
      </c>
      <c r="T208" s="669"/>
      <c r="U208" s="70">
        <v>11</v>
      </c>
      <c r="V208" s="669"/>
      <c r="W208" s="70">
        <v>2</v>
      </c>
      <c r="X208" s="669"/>
      <c r="Y208" s="70">
        <f t="shared" si="49"/>
        <v>13</v>
      </c>
      <c r="Z208" s="70">
        <v>160</v>
      </c>
      <c r="AA208" s="70">
        <v>172</v>
      </c>
      <c r="AB208" s="71">
        <f t="shared" si="50"/>
        <v>332</v>
      </c>
    </row>
    <row r="209" spans="2:28" ht="12.75" customHeight="1">
      <c r="B209" s="668" t="s">
        <v>1681</v>
      </c>
      <c r="C209" s="542">
        <v>1</v>
      </c>
      <c r="D209" s="70">
        <v>0</v>
      </c>
      <c r="E209" s="70">
        <v>7</v>
      </c>
      <c r="F209" s="70">
        <v>0</v>
      </c>
      <c r="G209" s="669"/>
      <c r="H209" s="70">
        <v>4</v>
      </c>
      <c r="I209" s="669"/>
      <c r="J209" s="70">
        <v>6</v>
      </c>
      <c r="K209" s="669"/>
      <c r="L209" s="70">
        <f t="shared" si="47"/>
        <v>10</v>
      </c>
      <c r="M209" s="70">
        <v>164</v>
      </c>
      <c r="N209" s="70">
        <v>150</v>
      </c>
      <c r="O209" s="70">
        <f t="shared" si="48"/>
        <v>314</v>
      </c>
      <c r="P209" s="70">
        <v>0</v>
      </c>
      <c r="Q209" s="70">
        <v>0</v>
      </c>
      <c r="R209" s="70">
        <v>0</v>
      </c>
      <c r="S209" s="70">
        <v>0</v>
      </c>
      <c r="T209" s="669"/>
      <c r="U209" s="70">
        <v>0</v>
      </c>
      <c r="V209" s="669"/>
      <c r="W209" s="70">
        <v>0</v>
      </c>
      <c r="X209" s="669"/>
      <c r="Y209" s="70">
        <f t="shared" si="49"/>
        <v>0</v>
      </c>
      <c r="Z209" s="70">
        <v>0</v>
      </c>
      <c r="AA209" s="70">
        <v>0</v>
      </c>
      <c r="AB209" s="71">
        <f t="shared" si="50"/>
        <v>0</v>
      </c>
    </row>
    <row r="210" spans="2:28" ht="12.75" customHeight="1">
      <c r="B210" s="668" t="s">
        <v>1682</v>
      </c>
      <c r="C210" s="542">
        <v>1</v>
      </c>
      <c r="D210" s="70">
        <v>1</v>
      </c>
      <c r="E210" s="70">
        <v>9</v>
      </c>
      <c r="F210" s="70">
        <v>1</v>
      </c>
      <c r="G210" s="669"/>
      <c r="H210" s="70">
        <v>9</v>
      </c>
      <c r="I210" s="669">
        <v>1</v>
      </c>
      <c r="J210" s="70">
        <v>6</v>
      </c>
      <c r="K210" s="669">
        <v>1</v>
      </c>
      <c r="L210" s="70">
        <f t="shared" si="47"/>
        <v>15</v>
      </c>
      <c r="M210" s="70">
        <v>172</v>
      </c>
      <c r="N210" s="70">
        <v>185</v>
      </c>
      <c r="O210" s="70">
        <f t="shared" si="48"/>
        <v>357</v>
      </c>
      <c r="P210" s="70">
        <v>1</v>
      </c>
      <c r="Q210" s="70">
        <v>0</v>
      </c>
      <c r="R210" s="70">
        <v>6</v>
      </c>
      <c r="S210" s="70">
        <v>0</v>
      </c>
      <c r="T210" s="669"/>
      <c r="U210" s="70">
        <v>8</v>
      </c>
      <c r="V210" s="669"/>
      <c r="W210" s="70">
        <v>2</v>
      </c>
      <c r="X210" s="669"/>
      <c r="Y210" s="70">
        <f t="shared" si="49"/>
        <v>10</v>
      </c>
      <c r="Z210" s="70">
        <v>91</v>
      </c>
      <c r="AA210" s="70">
        <v>95</v>
      </c>
      <c r="AB210" s="71">
        <f t="shared" si="50"/>
        <v>186</v>
      </c>
    </row>
    <row r="211" spans="2:28" ht="12.75" customHeight="1">
      <c r="B211" s="668"/>
      <c r="C211" s="542"/>
      <c r="D211" s="70"/>
      <c r="E211" s="70"/>
      <c r="F211" s="70"/>
      <c r="G211" s="669"/>
      <c r="H211" s="70"/>
      <c r="I211" s="669"/>
      <c r="J211" s="70"/>
      <c r="K211" s="669"/>
      <c r="L211" s="70"/>
      <c r="M211" s="70"/>
      <c r="N211" s="70"/>
      <c r="O211" s="70"/>
      <c r="P211" s="70"/>
      <c r="Q211" s="70"/>
      <c r="R211" s="70"/>
      <c r="S211" s="70"/>
      <c r="T211" s="669"/>
      <c r="U211" s="70"/>
      <c r="V211" s="669"/>
      <c r="W211" s="70"/>
      <c r="X211" s="669"/>
      <c r="Y211" s="70"/>
      <c r="Z211" s="70"/>
      <c r="AA211" s="70"/>
      <c r="AB211" s="71"/>
    </row>
    <row r="212" spans="2:28" s="620" customFormat="1" ht="12.75" customHeight="1">
      <c r="B212" s="671" t="s">
        <v>712</v>
      </c>
      <c r="C212" s="623">
        <f>SUM(C213:C228)</f>
        <v>28</v>
      </c>
      <c r="D212" s="609">
        <f>SUM(D213:D228)</f>
        <v>17</v>
      </c>
      <c r="E212" s="609">
        <f>SUM(E213:E228)</f>
        <v>251</v>
      </c>
      <c r="F212" s="609">
        <f>SUM(F213:F228)</f>
        <v>30</v>
      </c>
      <c r="G212" s="667"/>
      <c r="H212" s="609">
        <f aca="true" t="shared" si="51" ref="H212:AB212">SUM(H213:H228)</f>
        <v>194</v>
      </c>
      <c r="I212" s="667">
        <f t="shared" si="51"/>
        <v>9</v>
      </c>
      <c r="J212" s="609">
        <f t="shared" si="51"/>
        <v>183</v>
      </c>
      <c r="K212" s="667">
        <f t="shared" si="51"/>
        <v>9</v>
      </c>
      <c r="L212" s="609">
        <f t="shared" si="51"/>
        <v>377</v>
      </c>
      <c r="M212" s="609">
        <f t="shared" si="51"/>
        <v>5696</v>
      </c>
      <c r="N212" s="609">
        <f t="shared" si="51"/>
        <v>5514</v>
      </c>
      <c r="O212" s="609">
        <f t="shared" si="51"/>
        <v>11210</v>
      </c>
      <c r="P212" s="609">
        <f t="shared" si="51"/>
        <v>20</v>
      </c>
      <c r="Q212" s="609">
        <f t="shared" si="51"/>
        <v>2</v>
      </c>
      <c r="R212" s="609">
        <f t="shared" si="51"/>
        <v>129</v>
      </c>
      <c r="S212" s="609">
        <f t="shared" si="51"/>
        <v>3</v>
      </c>
      <c r="T212" s="667">
        <f t="shared" si="51"/>
        <v>5</v>
      </c>
      <c r="U212" s="609">
        <f t="shared" si="51"/>
        <v>168</v>
      </c>
      <c r="V212" s="667">
        <f t="shared" si="51"/>
        <v>2</v>
      </c>
      <c r="W212" s="609">
        <f t="shared" si="51"/>
        <v>52</v>
      </c>
      <c r="X212" s="667">
        <f t="shared" si="51"/>
        <v>7</v>
      </c>
      <c r="Y212" s="609">
        <f t="shared" si="51"/>
        <v>220</v>
      </c>
      <c r="Z212" s="609">
        <f t="shared" si="51"/>
        <v>2651</v>
      </c>
      <c r="AA212" s="609">
        <f t="shared" si="51"/>
        <v>2732</v>
      </c>
      <c r="AB212" s="611">
        <f t="shared" si="51"/>
        <v>5383</v>
      </c>
    </row>
    <row r="213" spans="2:28" ht="12.75" customHeight="1">
      <c r="B213" s="668" t="s">
        <v>713</v>
      </c>
      <c r="C213" s="542">
        <v>1</v>
      </c>
      <c r="D213" s="70">
        <v>0</v>
      </c>
      <c r="E213" s="70">
        <v>6</v>
      </c>
      <c r="F213" s="70">
        <v>0</v>
      </c>
      <c r="G213" s="669"/>
      <c r="H213" s="70">
        <v>6</v>
      </c>
      <c r="I213" s="669"/>
      <c r="J213" s="70">
        <v>3</v>
      </c>
      <c r="K213" s="669"/>
      <c r="L213" s="70">
        <f aca="true" t="shared" si="52" ref="L213:L228">SUM(H213,J213)</f>
        <v>9</v>
      </c>
      <c r="M213" s="70">
        <v>148</v>
      </c>
      <c r="N213" s="70">
        <v>150</v>
      </c>
      <c r="O213" s="70">
        <f aca="true" t="shared" si="53" ref="O213:O228">SUM(M213:N213)</f>
        <v>298</v>
      </c>
      <c r="P213" s="70">
        <v>1</v>
      </c>
      <c r="Q213" s="70">
        <v>0</v>
      </c>
      <c r="R213" s="70">
        <v>5</v>
      </c>
      <c r="S213" s="70">
        <v>0</v>
      </c>
      <c r="T213" s="669"/>
      <c r="U213" s="70">
        <v>6</v>
      </c>
      <c r="V213" s="669"/>
      <c r="W213" s="70">
        <v>2</v>
      </c>
      <c r="X213" s="669"/>
      <c r="Y213" s="70">
        <f aca="true" t="shared" si="54" ref="Y213:Y228">SUM(U213,W213)</f>
        <v>8</v>
      </c>
      <c r="Z213" s="70">
        <v>78</v>
      </c>
      <c r="AA213" s="70">
        <v>78</v>
      </c>
      <c r="AB213" s="71">
        <f aca="true" t="shared" si="55" ref="AB213:AB228">SUM(Z213:AA213)</f>
        <v>156</v>
      </c>
    </row>
    <row r="214" spans="2:28" ht="12.75" customHeight="1">
      <c r="B214" s="668" t="s">
        <v>714</v>
      </c>
      <c r="C214" s="542">
        <v>1</v>
      </c>
      <c r="D214" s="70">
        <v>1</v>
      </c>
      <c r="E214" s="70">
        <v>7</v>
      </c>
      <c r="F214" s="70">
        <v>3</v>
      </c>
      <c r="G214" s="669"/>
      <c r="H214" s="70">
        <v>10</v>
      </c>
      <c r="I214" s="669"/>
      <c r="J214" s="70">
        <v>3</v>
      </c>
      <c r="K214" s="669"/>
      <c r="L214" s="70">
        <f t="shared" si="52"/>
        <v>13</v>
      </c>
      <c r="M214" s="70">
        <v>160</v>
      </c>
      <c r="N214" s="70">
        <v>171</v>
      </c>
      <c r="O214" s="70">
        <f t="shared" si="53"/>
        <v>331</v>
      </c>
      <c r="P214" s="70">
        <v>1</v>
      </c>
      <c r="Q214" s="70">
        <v>0</v>
      </c>
      <c r="R214" s="70">
        <v>5</v>
      </c>
      <c r="S214" s="70">
        <v>0</v>
      </c>
      <c r="T214" s="669"/>
      <c r="U214" s="70">
        <v>6</v>
      </c>
      <c r="V214" s="669"/>
      <c r="W214" s="70">
        <v>2</v>
      </c>
      <c r="X214" s="669"/>
      <c r="Y214" s="70">
        <f t="shared" si="54"/>
        <v>8</v>
      </c>
      <c r="Z214" s="70">
        <v>88</v>
      </c>
      <c r="AA214" s="70">
        <v>82</v>
      </c>
      <c r="AB214" s="71">
        <f t="shared" si="55"/>
        <v>170</v>
      </c>
    </row>
    <row r="215" spans="2:28" ht="12.75" customHeight="1">
      <c r="B215" s="668" t="s">
        <v>542</v>
      </c>
      <c r="C215" s="542">
        <v>3</v>
      </c>
      <c r="D215" s="70">
        <v>3</v>
      </c>
      <c r="E215" s="70">
        <v>24</v>
      </c>
      <c r="F215" s="70">
        <v>3</v>
      </c>
      <c r="G215" s="669"/>
      <c r="H215" s="70">
        <v>20</v>
      </c>
      <c r="I215" s="669">
        <v>2</v>
      </c>
      <c r="J215" s="70">
        <v>17</v>
      </c>
      <c r="K215" s="669">
        <v>2</v>
      </c>
      <c r="L215" s="70">
        <f t="shared" si="52"/>
        <v>37</v>
      </c>
      <c r="M215" s="70">
        <v>474</v>
      </c>
      <c r="N215" s="70">
        <v>462</v>
      </c>
      <c r="O215" s="70">
        <f t="shared" si="53"/>
        <v>936</v>
      </c>
      <c r="P215" s="70">
        <v>3</v>
      </c>
      <c r="Q215" s="70">
        <v>0</v>
      </c>
      <c r="R215" s="70">
        <v>13</v>
      </c>
      <c r="S215" s="70">
        <v>0</v>
      </c>
      <c r="T215" s="669"/>
      <c r="U215" s="70">
        <v>19</v>
      </c>
      <c r="V215" s="669"/>
      <c r="W215" s="70">
        <v>4</v>
      </c>
      <c r="X215" s="669"/>
      <c r="Y215" s="70">
        <f t="shared" si="54"/>
        <v>23</v>
      </c>
      <c r="Z215" s="70">
        <v>233</v>
      </c>
      <c r="AA215" s="70">
        <v>198</v>
      </c>
      <c r="AB215" s="71">
        <f t="shared" si="55"/>
        <v>431</v>
      </c>
    </row>
    <row r="216" spans="2:28" ht="12.75" customHeight="1">
      <c r="B216" s="668" t="s">
        <v>715</v>
      </c>
      <c r="C216" s="542">
        <v>4</v>
      </c>
      <c r="D216" s="70">
        <v>3</v>
      </c>
      <c r="E216" s="70">
        <v>17</v>
      </c>
      <c r="F216" s="70">
        <v>6</v>
      </c>
      <c r="G216" s="669"/>
      <c r="H216" s="70">
        <v>20</v>
      </c>
      <c r="I216" s="669">
        <v>1</v>
      </c>
      <c r="J216" s="70">
        <v>14</v>
      </c>
      <c r="K216" s="669">
        <v>1</v>
      </c>
      <c r="L216" s="70">
        <f t="shared" si="52"/>
        <v>34</v>
      </c>
      <c r="M216" s="70">
        <v>285</v>
      </c>
      <c r="N216" s="70">
        <v>309</v>
      </c>
      <c r="O216" s="70">
        <f t="shared" si="53"/>
        <v>594</v>
      </c>
      <c r="P216" s="70">
        <v>1</v>
      </c>
      <c r="Q216" s="70">
        <v>2</v>
      </c>
      <c r="R216" s="70">
        <v>6</v>
      </c>
      <c r="S216" s="70">
        <v>3</v>
      </c>
      <c r="T216" s="669">
        <v>1</v>
      </c>
      <c r="U216" s="70">
        <v>11</v>
      </c>
      <c r="V216" s="669">
        <v>2</v>
      </c>
      <c r="W216" s="70">
        <v>6</v>
      </c>
      <c r="X216" s="669">
        <v>3</v>
      </c>
      <c r="Y216" s="70">
        <f t="shared" si="54"/>
        <v>17</v>
      </c>
      <c r="Z216" s="70">
        <v>136</v>
      </c>
      <c r="AA216" s="70">
        <v>137</v>
      </c>
      <c r="AB216" s="71">
        <f t="shared" si="55"/>
        <v>273</v>
      </c>
    </row>
    <row r="217" spans="2:28" ht="12.75" customHeight="1">
      <c r="B217" s="668" t="s">
        <v>916</v>
      </c>
      <c r="C217" s="542">
        <v>2</v>
      </c>
      <c r="D217" s="70">
        <v>2</v>
      </c>
      <c r="E217" s="70">
        <v>36</v>
      </c>
      <c r="F217" s="70">
        <v>2</v>
      </c>
      <c r="G217" s="669"/>
      <c r="H217" s="70">
        <v>22</v>
      </c>
      <c r="I217" s="669">
        <v>1</v>
      </c>
      <c r="J217" s="70">
        <v>26</v>
      </c>
      <c r="K217" s="669">
        <v>1</v>
      </c>
      <c r="L217" s="70">
        <f t="shared" si="52"/>
        <v>48</v>
      </c>
      <c r="M217" s="70">
        <v>863</v>
      </c>
      <c r="N217" s="70">
        <v>813</v>
      </c>
      <c r="O217" s="70">
        <f t="shared" si="53"/>
        <v>1676</v>
      </c>
      <c r="P217" s="70">
        <v>2</v>
      </c>
      <c r="Q217" s="70">
        <v>0</v>
      </c>
      <c r="R217" s="70">
        <v>16</v>
      </c>
      <c r="S217" s="70">
        <v>0</v>
      </c>
      <c r="T217" s="669"/>
      <c r="U217" s="70">
        <v>20</v>
      </c>
      <c r="V217" s="669"/>
      <c r="W217" s="70">
        <v>5</v>
      </c>
      <c r="X217" s="669"/>
      <c r="Y217" s="70">
        <f t="shared" si="54"/>
        <v>25</v>
      </c>
      <c r="Z217" s="70">
        <v>334</v>
      </c>
      <c r="AA217" s="70">
        <v>351</v>
      </c>
      <c r="AB217" s="71">
        <f t="shared" si="55"/>
        <v>685</v>
      </c>
    </row>
    <row r="218" spans="2:28" ht="12.75" customHeight="1">
      <c r="B218" s="668" t="s">
        <v>1687</v>
      </c>
      <c r="C218" s="542">
        <v>1</v>
      </c>
      <c r="D218" s="70">
        <v>1</v>
      </c>
      <c r="E218" s="70">
        <v>6</v>
      </c>
      <c r="F218" s="70">
        <v>2</v>
      </c>
      <c r="G218" s="669"/>
      <c r="H218" s="70">
        <v>8</v>
      </c>
      <c r="I218" s="669"/>
      <c r="J218" s="70">
        <v>4</v>
      </c>
      <c r="K218" s="669"/>
      <c r="L218" s="70">
        <f t="shared" si="52"/>
        <v>12</v>
      </c>
      <c r="M218" s="70">
        <v>171</v>
      </c>
      <c r="N218" s="70">
        <v>151</v>
      </c>
      <c r="O218" s="70">
        <f t="shared" si="53"/>
        <v>322</v>
      </c>
      <c r="P218" s="70">
        <v>1</v>
      </c>
      <c r="Q218" s="70">
        <v>0</v>
      </c>
      <c r="R218" s="70">
        <v>5</v>
      </c>
      <c r="S218" s="70">
        <v>0</v>
      </c>
      <c r="T218" s="669"/>
      <c r="U218" s="70">
        <v>7</v>
      </c>
      <c r="V218" s="669"/>
      <c r="W218" s="70">
        <v>1</v>
      </c>
      <c r="X218" s="669"/>
      <c r="Y218" s="70">
        <f t="shared" si="54"/>
        <v>8</v>
      </c>
      <c r="Z218" s="70">
        <v>89</v>
      </c>
      <c r="AA218" s="70">
        <v>77</v>
      </c>
      <c r="AB218" s="71">
        <f t="shared" si="55"/>
        <v>166</v>
      </c>
    </row>
    <row r="219" spans="2:28" ht="12.75" customHeight="1">
      <c r="B219" s="668" t="s">
        <v>1688</v>
      </c>
      <c r="C219" s="542">
        <v>3</v>
      </c>
      <c r="D219" s="70">
        <v>0</v>
      </c>
      <c r="E219" s="70">
        <v>25</v>
      </c>
      <c r="F219" s="70">
        <v>0</v>
      </c>
      <c r="G219" s="669"/>
      <c r="H219" s="70">
        <v>19</v>
      </c>
      <c r="I219" s="669"/>
      <c r="J219" s="70">
        <v>15</v>
      </c>
      <c r="K219" s="669"/>
      <c r="L219" s="70">
        <f t="shared" si="52"/>
        <v>34</v>
      </c>
      <c r="M219" s="70">
        <v>474</v>
      </c>
      <c r="N219" s="70">
        <v>504</v>
      </c>
      <c r="O219" s="70">
        <f t="shared" si="53"/>
        <v>978</v>
      </c>
      <c r="P219" s="70">
        <v>1</v>
      </c>
      <c r="Q219" s="70">
        <v>0</v>
      </c>
      <c r="R219" s="70">
        <v>10</v>
      </c>
      <c r="S219" s="70">
        <v>0</v>
      </c>
      <c r="T219" s="669"/>
      <c r="U219" s="70">
        <v>12</v>
      </c>
      <c r="V219" s="669"/>
      <c r="W219" s="70">
        <v>3</v>
      </c>
      <c r="X219" s="669"/>
      <c r="Y219" s="70">
        <f t="shared" si="54"/>
        <v>15</v>
      </c>
      <c r="Z219" s="70">
        <v>220</v>
      </c>
      <c r="AA219" s="70">
        <v>214</v>
      </c>
      <c r="AB219" s="71">
        <f t="shared" si="55"/>
        <v>434</v>
      </c>
    </row>
    <row r="220" spans="2:28" ht="12.75" customHeight="1">
      <c r="B220" s="668" t="s">
        <v>695</v>
      </c>
      <c r="C220" s="542">
        <v>2</v>
      </c>
      <c r="D220" s="70">
        <v>1</v>
      </c>
      <c r="E220" s="70">
        <v>17</v>
      </c>
      <c r="F220" s="70">
        <v>1</v>
      </c>
      <c r="G220" s="669"/>
      <c r="H220" s="70">
        <v>14</v>
      </c>
      <c r="I220" s="669">
        <v>1</v>
      </c>
      <c r="J220" s="70">
        <v>11</v>
      </c>
      <c r="K220" s="669">
        <v>1</v>
      </c>
      <c r="L220" s="70">
        <f t="shared" si="52"/>
        <v>25</v>
      </c>
      <c r="M220" s="70">
        <v>340</v>
      </c>
      <c r="N220" s="70">
        <v>333</v>
      </c>
      <c r="O220" s="70">
        <f t="shared" si="53"/>
        <v>673</v>
      </c>
      <c r="P220" s="70">
        <v>1</v>
      </c>
      <c r="Q220" s="70">
        <v>0</v>
      </c>
      <c r="R220" s="70">
        <v>6</v>
      </c>
      <c r="S220" s="70">
        <v>0</v>
      </c>
      <c r="T220" s="669"/>
      <c r="U220" s="70">
        <v>8</v>
      </c>
      <c r="V220" s="669"/>
      <c r="W220" s="70">
        <v>2</v>
      </c>
      <c r="X220" s="669"/>
      <c r="Y220" s="70">
        <f t="shared" si="54"/>
        <v>10</v>
      </c>
      <c r="Z220" s="70">
        <v>123</v>
      </c>
      <c r="AA220" s="70">
        <v>134</v>
      </c>
      <c r="AB220" s="71">
        <f t="shared" si="55"/>
        <v>257</v>
      </c>
    </row>
    <row r="221" spans="2:28" ht="12.75" customHeight="1">
      <c r="B221" s="668" t="s">
        <v>1660</v>
      </c>
      <c r="C221" s="542">
        <v>1</v>
      </c>
      <c r="D221" s="70">
        <v>1</v>
      </c>
      <c r="E221" s="70">
        <v>11</v>
      </c>
      <c r="F221" s="70">
        <v>1</v>
      </c>
      <c r="G221" s="669"/>
      <c r="H221" s="70">
        <v>6</v>
      </c>
      <c r="I221" s="669">
        <v>1</v>
      </c>
      <c r="J221" s="70">
        <v>11</v>
      </c>
      <c r="K221" s="669">
        <v>1</v>
      </c>
      <c r="L221" s="70">
        <f t="shared" si="52"/>
        <v>17</v>
      </c>
      <c r="M221" s="70">
        <v>242</v>
      </c>
      <c r="N221" s="70">
        <v>221</v>
      </c>
      <c r="O221" s="70">
        <f t="shared" si="53"/>
        <v>463</v>
      </c>
      <c r="P221" s="70">
        <v>1</v>
      </c>
      <c r="Q221" s="70">
        <v>0</v>
      </c>
      <c r="R221" s="70">
        <v>6</v>
      </c>
      <c r="S221" s="70">
        <v>0</v>
      </c>
      <c r="T221" s="669"/>
      <c r="U221" s="70">
        <v>7</v>
      </c>
      <c r="V221" s="669"/>
      <c r="W221" s="70">
        <v>3</v>
      </c>
      <c r="X221" s="669"/>
      <c r="Y221" s="70">
        <f t="shared" si="54"/>
        <v>10</v>
      </c>
      <c r="Z221" s="70">
        <v>139</v>
      </c>
      <c r="AA221" s="70">
        <v>129</v>
      </c>
      <c r="AB221" s="71">
        <f t="shared" si="55"/>
        <v>268</v>
      </c>
    </row>
    <row r="222" spans="2:28" ht="12.75" customHeight="1">
      <c r="B222" s="668" t="s">
        <v>716</v>
      </c>
      <c r="C222" s="542">
        <v>1</v>
      </c>
      <c r="D222" s="70">
        <v>1</v>
      </c>
      <c r="E222" s="70">
        <v>23</v>
      </c>
      <c r="F222" s="70">
        <v>1</v>
      </c>
      <c r="G222" s="669"/>
      <c r="H222" s="70">
        <v>11</v>
      </c>
      <c r="I222" s="669">
        <v>1</v>
      </c>
      <c r="J222" s="70">
        <v>18</v>
      </c>
      <c r="K222" s="669">
        <v>1</v>
      </c>
      <c r="L222" s="70">
        <f t="shared" si="52"/>
        <v>29</v>
      </c>
      <c r="M222" s="70">
        <v>571</v>
      </c>
      <c r="N222" s="70">
        <v>532</v>
      </c>
      <c r="O222" s="70">
        <f t="shared" si="53"/>
        <v>1103</v>
      </c>
      <c r="P222" s="70">
        <v>1</v>
      </c>
      <c r="Q222" s="70">
        <v>0</v>
      </c>
      <c r="R222" s="70">
        <v>13</v>
      </c>
      <c r="S222" s="70">
        <v>0</v>
      </c>
      <c r="T222" s="669"/>
      <c r="U222" s="70">
        <v>13</v>
      </c>
      <c r="V222" s="669"/>
      <c r="W222" s="70">
        <v>7</v>
      </c>
      <c r="X222" s="669"/>
      <c r="Y222" s="70">
        <f t="shared" si="54"/>
        <v>20</v>
      </c>
      <c r="Z222" s="70">
        <v>277</v>
      </c>
      <c r="AA222" s="70">
        <v>326</v>
      </c>
      <c r="AB222" s="71">
        <f t="shared" si="55"/>
        <v>603</v>
      </c>
    </row>
    <row r="223" spans="2:28" ht="12.75" customHeight="1">
      <c r="B223" s="668" t="s">
        <v>1691</v>
      </c>
      <c r="C223" s="542">
        <v>1</v>
      </c>
      <c r="D223" s="70">
        <v>2</v>
      </c>
      <c r="E223" s="70">
        <v>14</v>
      </c>
      <c r="F223" s="70">
        <v>9</v>
      </c>
      <c r="G223" s="669"/>
      <c r="H223" s="70">
        <v>12</v>
      </c>
      <c r="I223" s="669">
        <v>2</v>
      </c>
      <c r="J223" s="70">
        <v>19</v>
      </c>
      <c r="K223" s="669">
        <v>2</v>
      </c>
      <c r="L223" s="70">
        <f t="shared" si="52"/>
        <v>31</v>
      </c>
      <c r="M223" s="70">
        <v>510</v>
      </c>
      <c r="N223" s="70">
        <v>479</v>
      </c>
      <c r="O223" s="70">
        <f t="shared" si="53"/>
        <v>989</v>
      </c>
      <c r="P223" s="70">
        <v>1</v>
      </c>
      <c r="Q223" s="70">
        <v>0</v>
      </c>
      <c r="R223" s="70">
        <v>9</v>
      </c>
      <c r="S223" s="70">
        <v>0</v>
      </c>
      <c r="T223" s="669"/>
      <c r="U223" s="70">
        <v>11</v>
      </c>
      <c r="V223" s="669"/>
      <c r="W223" s="70">
        <v>3</v>
      </c>
      <c r="X223" s="669"/>
      <c r="Y223" s="70">
        <f t="shared" si="54"/>
        <v>14</v>
      </c>
      <c r="Z223" s="70">
        <v>235</v>
      </c>
      <c r="AA223" s="70">
        <v>211</v>
      </c>
      <c r="AB223" s="71">
        <f t="shared" si="55"/>
        <v>446</v>
      </c>
    </row>
    <row r="224" spans="2:28" ht="12.75" customHeight="1">
      <c r="B224" s="668" t="s">
        <v>1556</v>
      </c>
      <c r="C224" s="542">
        <v>1</v>
      </c>
      <c r="D224" s="70">
        <v>0</v>
      </c>
      <c r="E224" s="70">
        <v>13</v>
      </c>
      <c r="F224" s="70">
        <v>0</v>
      </c>
      <c r="G224" s="669"/>
      <c r="H224" s="70">
        <v>6</v>
      </c>
      <c r="I224" s="669"/>
      <c r="J224" s="70">
        <v>10</v>
      </c>
      <c r="K224" s="669"/>
      <c r="L224" s="70">
        <f t="shared" si="52"/>
        <v>16</v>
      </c>
      <c r="M224" s="70">
        <v>349</v>
      </c>
      <c r="N224" s="70">
        <v>315</v>
      </c>
      <c r="O224" s="70">
        <f t="shared" si="53"/>
        <v>664</v>
      </c>
      <c r="P224" s="70">
        <v>1</v>
      </c>
      <c r="Q224" s="70">
        <v>0</v>
      </c>
      <c r="R224" s="70">
        <v>8</v>
      </c>
      <c r="S224" s="70">
        <v>0</v>
      </c>
      <c r="T224" s="669"/>
      <c r="U224" s="70">
        <v>10</v>
      </c>
      <c r="V224" s="669"/>
      <c r="W224" s="70">
        <v>2</v>
      </c>
      <c r="X224" s="669"/>
      <c r="Y224" s="70">
        <f t="shared" si="54"/>
        <v>12</v>
      </c>
      <c r="Z224" s="70">
        <v>171</v>
      </c>
      <c r="AA224" s="70">
        <v>176</v>
      </c>
      <c r="AB224" s="71">
        <f t="shared" si="55"/>
        <v>347</v>
      </c>
    </row>
    <row r="225" spans="2:28" ht="12.75" customHeight="1">
      <c r="B225" s="668" t="s">
        <v>918</v>
      </c>
      <c r="C225" s="542">
        <v>4</v>
      </c>
      <c r="D225" s="70">
        <v>0</v>
      </c>
      <c r="E225" s="70">
        <v>30</v>
      </c>
      <c r="F225" s="70">
        <v>0</v>
      </c>
      <c r="G225" s="669"/>
      <c r="H225" s="70">
        <v>23</v>
      </c>
      <c r="I225" s="669"/>
      <c r="J225" s="70">
        <v>18</v>
      </c>
      <c r="K225" s="669"/>
      <c r="L225" s="70">
        <f t="shared" si="52"/>
        <v>41</v>
      </c>
      <c r="M225" s="70">
        <v>618</v>
      </c>
      <c r="N225" s="70">
        <v>584</v>
      </c>
      <c r="O225" s="70">
        <f t="shared" si="53"/>
        <v>1202</v>
      </c>
      <c r="P225" s="70">
        <v>2</v>
      </c>
      <c r="Q225" s="70">
        <v>0</v>
      </c>
      <c r="R225" s="70">
        <v>15</v>
      </c>
      <c r="S225" s="70">
        <v>0</v>
      </c>
      <c r="T225" s="669"/>
      <c r="U225" s="70">
        <v>19</v>
      </c>
      <c r="V225" s="669"/>
      <c r="W225" s="70">
        <v>5</v>
      </c>
      <c r="X225" s="669"/>
      <c r="Y225" s="70">
        <f t="shared" si="54"/>
        <v>24</v>
      </c>
      <c r="Z225" s="70">
        <v>286</v>
      </c>
      <c r="AA225" s="70">
        <v>340</v>
      </c>
      <c r="AB225" s="71">
        <f t="shared" si="55"/>
        <v>626</v>
      </c>
    </row>
    <row r="226" spans="2:28" ht="12.75" customHeight="1">
      <c r="B226" s="668" t="s">
        <v>1605</v>
      </c>
      <c r="C226" s="542">
        <v>1</v>
      </c>
      <c r="D226" s="70">
        <v>2</v>
      </c>
      <c r="E226" s="70">
        <v>10</v>
      </c>
      <c r="F226" s="70">
        <v>2</v>
      </c>
      <c r="G226" s="669"/>
      <c r="H226" s="70">
        <v>9</v>
      </c>
      <c r="I226" s="669"/>
      <c r="J226" s="70">
        <v>6</v>
      </c>
      <c r="K226" s="669"/>
      <c r="L226" s="70">
        <f t="shared" si="52"/>
        <v>15</v>
      </c>
      <c r="M226" s="70">
        <v>254</v>
      </c>
      <c r="N226" s="70">
        <v>241</v>
      </c>
      <c r="O226" s="70">
        <f t="shared" si="53"/>
        <v>495</v>
      </c>
      <c r="P226" s="70">
        <v>1</v>
      </c>
      <c r="Q226" s="70">
        <v>0</v>
      </c>
      <c r="R226" s="70">
        <v>6</v>
      </c>
      <c r="S226" s="70">
        <v>0</v>
      </c>
      <c r="T226" s="669"/>
      <c r="U226" s="70">
        <v>9</v>
      </c>
      <c r="V226" s="669"/>
      <c r="W226" s="70">
        <v>2</v>
      </c>
      <c r="X226" s="669"/>
      <c r="Y226" s="70">
        <f t="shared" si="54"/>
        <v>11</v>
      </c>
      <c r="Z226" s="70">
        <v>114</v>
      </c>
      <c r="AA226" s="70">
        <v>142</v>
      </c>
      <c r="AB226" s="71">
        <f t="shared" si="55"/>
        <v>256</v>
      </c>
    </row>
    <row r="227" spans="2:28" ht="12.75" customHeight="1">
      <c r="B227" s="668" t="s">
        <v>1681</v>
      </c>
      <c r="C227" s="542">
        <v>1</v>
      </c>
      <c r="D227" s="70">
        <v>0</v>
      </c>
      <c r="E227" s="70">
        <v>6</v>
      </c>
      <c r="F227" s="70">
        <v>0</v>
      </c>
      <c r="G227" s="669"/>
      <c r="H227" s="70">
        <v>4</v>
      </c>
      <c r="I227" s="669"/>
      <c r="J227" s="70">
        <v>4</v>
      </c>
      <c r="K227" s="669"/>
      <c r="L227" s="70">
        <f t="shared" si="52"/>
        <v>8</v>
      </c>
      <c r="M227" s="70">
        <v>108</v>
      </c>
      <c r="N227" s="70">
        <v>111</v>
      </c>
      <c r="O227" s="70">
        <f t="shared" si="53"/>
        <v>219</v>
      </c>
      <c r="P227" s="70">
        <v>1</v>
      </c>
      <c r="Q227" s="70">
        <v>0</v>
      </c>
      <c r="R227" s="70">
        <v>3</v>
      </c>
      <c r="S227" s="70">
        <v>0</v>
      </c>
      <c r="T227" s="669"/>
      <c r="U227" s="70">
        <v>3</v>
      </c>
      <c r="V227" s="669"/>
      <c r="W227" s="70">
        <v>2</v>
      </c>
      <c r="X227" s="669"/>
      <c r="Y227" s="70">
        <f t="shared" si="54"/>
        <v>5</v>
      </c>
      <c r="Z227" s="70">
        <v>63</v>
      </c>
      <c r="AA227" s="70">
        <v>55</v>
      </c>
      <c r="AB227" s="71">
        <f t="shared" si="55"/>
        <v>118</v>
      </c>
    </row>
    <row r="228" spans="2:28" ht="12.75" customHeight="1">
      <c r="B228" s="668" t="s">
        <v>1692</v>
      </c>
      <c r="C228" s="542">
        <v>1</v>
      </c>
      <c r="D228" s="70">
        <v>0</v>
      </c>
      <c r="E228" s="70">
        <v>6</v>
      </c>
      <c r="F228" s="70">
        <v>0</v>
      </c>
      <c r="G228" s="669"/>
      <c r="H228" s="70">
        <v>4</v>
      </c>
      <c r="I228" s="669"/>
      <c r="J228" s="70">
        <v>4</v>
      </c>
      <c r="K228" s="669"/>
      <c r="L228" s="70">
        <f t="shared" si="52"/>
        <v>8</v>
      </c>
      <c r="M228" s="70">
        <v>129</v>
      </c>
      <c r="N228" s="70">
        <v>138</v>
      </c>
      <c r="O228" s="70">
        <f t="shared" si="53"/>
        <v>267</v>
      </c>
      <c r="P228" s="70">
        <v>1</v>
      </c>
      <c r="Q228" s="70">
        <v>0</v>
      </c>
      <c r="R228" s="70">
        <v>3</v>
      </c>
      <c r="S228" s="70">
        <v>0</v>
      </c>
      <c r="T228" s="669">
        <v>4</v>
      </c>
      <c r="U228" s="70">
        <v>7</v>
      </c>
      <c r="V228" s="669"/>
      <c r="W228" s="70">
        <v>3</v>
      </c>
      <c r="X228" s="669">
        <v>4</v>
      </c>
      <c r="Y228" s="70">
        <f t="shared" si="54"/>
        <v>10</v>
      </c>
      <c r="Z228" s="70">
        <v>65</v>
      </c>
      <c r="AA228" s="70">
        <v>82</v>
      </c>
      <c r="AB228" s="71">
        <f t="shared" si="55"/>
        <v>147</v>
      </c>
    </row>
    <row r="229" spans="2:28" ht="12.75" customHeight="1">
      <c r="B229" s="668"/>
      <c r="C229" s="542"/>
      <c r="D229" s="70"/>
      <c r="E229" s="70"/>
      <c r="F229" s="70"/>
      <c r="G229" s="669"/>
      <c r="H229" s="70"/>
      <c r="I229" s="669"/>
      <c r="J229" s="70"/>
      <c r="K229" s="669"/>
      <c r="L229" s="70"/>
      <c r="M229" s="70"/>
      <c r="N229" s="70"/>
      <c r="O229" s="70"/>
      <c r="P229" s="70"/>
      <c r="Q229" s="70"/>
      <c r="R229" s="70"/>
      <c r="S229" s="70"/>
      <c r="T229" s="669"/>
      <c r="U229" s="70"/>
      <c r="V229" s="669"/>
      <c r="W229" s="70"/>
      <c r="X229" s="669"/>
      <c r="Y229" s="70"/>
      <c r="Z229" s="70"/>
      <c r="AA229" s="70"/>
      <c r="AB229" s="71"/>
    </row>
    <row r="230" spans="2:28" s="620" customFormat="1" ht="12.75" customHeight="1">
      <c r="B230" s="671" t="s">
        <v>717</v>
      </c>
      <c r="C230" s="623">
        <f>SUM(C231:C253)</f>
        <v>30</v>
      </c>
      <c r="D230" s="609">
        <f>SUM(D231:D253)</f>
        <v>9</v>
      </c>
      <c r="E230" s="609">
        <f>SUM(E231:E253)</f>
        <v>272</v>
      </c>
      <c r="F230" s="609">
        <f>SUM(F231:F253)</f>
        <v>25</v>
      </c>
      <c r="G230" s="667"/>
      <c r="H230" s="609">
        <f aca="true" t="shared" si="56" ref="H230:AB230">SUM(H231:H253)</f>
        <v>205</v>
      </c>
      <c r="I230" s="667">
        <f t="shared" si="56"/>
        <v>8</v>
      </c>
      <c r="J230" s="609">
        <f t="shared" si="56"/>
        <v>199</v>
      </c>
      <c r="K230" s="667">
        <f t="shared" si="56"/>
        <v>8</v>
      </c>
      <c r="L230" s="609">
        <f t="shared" si="56"/>
        <v>404</v>
      </c>
      <c r="M230" s="609">
        <f t="shared" si="56"/>
        <v>5390</v>
      </c>
      <c r="N230" s="609">
        <f t="shared" si="56"/>
        <v>5318</v>
      </c>
      <c r="O230" s="609">
        <f t="shared" si="56"/>
        <v>10708</v>
      </c>
      <c r="P230" s="609">
        <f t="shared" si="56"/>
        <v>18</v>
      </c>
      <c r="Q230" s="609">
        <f t="shared" si="56"/>
        <v>1</v>
      </c>
      <c r="R230" s="609">
        <f t="shared" si="56"/>
        <v>130</v>
      </c>
      <c r="S230" s="609">
        <f t="shared" si="56"/>
        <v>3</v>
      </c>
      <c r="T230" s="667">
        <f t="shared" si="56"/>
        <v>1</v>
      </c>
      <c r="U230" s="609">
        <f t="shared" si="56"/>
        <v>164</v>
      </c>
      <c r="V230" s="667">
        <f t="shared" si="56"/>
        <v>5</v>
      </c>
      <c r="W230" s="609">
        <f t="shared" si="56"/>
        <v>62</v>
      </c>
      <c r="X230" s="667">
        <f t="shared" si="56"/>
        <v>6</v>
      </c>
      <c r="Y230" s="609">
        <f t="shared" si="56"/>
        <v>226</v>
      </c>
      <c r="Z230" s="609">
        <f t="shared" si="56"/>
        <v>2765</v>
      </c>
      <c r="AA230" s="609">
        <f t="shared" si="56"/>
        <v>2699</v>
      </c>
      <c r="AB230" s="611">
        <f t="shared" si="56"/>
        <v>5464</v>
      </c>
    </row>
    <row r="231" spans="2:28" ht="12.75" customHeight="1">
      <c r="B231" s="668" t="s">
        <v>718</v>
      </c>
      <c r="C231" s="542">
        <v>1</v>
      </c>
      <c r="D231" s="70">
        <v>0</v>
      </c>
      <c r="E231" s="70">
        <v>11</v>
      </c>
      <c r="F231" s="70">
        <v>0</v>
      </c>
      <c r="G231" s="669"/>
      <c r="H231" s="70">
        <v>7</v>
      </c>
      <c r="I231" s="669"/>
      <c r="J231" s="70">
        <v>9</v>
      </c>
      <c r="K231" s="669"/>
      <c r="L231" s="70">
        <f aca="true" t="shared" si="57" ref="L231:L253">SUM(H231,J231)</f>
        <v>16</v>
      </c>
      <c r="M231" s="70">
        <v>191</v>
      </c>
      <c r="N231" s="70">
        <v>194</v>
      </c>
      <c r="O231" s="70">
        <f aca="true" t="shared" si="58" ref="O231:O253">SUM(M231:N231)</f>
        <v>385</v>
      </c>
      <c r="P231" s="70">
        <v>1</v>
      </c>
      <c r="Q231" s="70">
        <v>1</v>
      </c>
      <c r="R231" s="70">
        <v>10</v>
      </c>
      <c r="S231" s="70">
        <v>3</v>
      </c>
      <c r="T231" s="669"/>
      <c r="U231" s="70">
        <v>14</v>
      </c>
      <c r="V231" s="669">
        <v>1</v>
      </c>
      <c r="W231" s="70">
        <v>8</v>
      </c>
      <c r="X231" s="669">
        <v>1</v>
      </c>
      <c r="Y231" s="70">
        <f aca="true" t="shared" si="59" ref="Y231:Y253">SUM(U231,W231)</f>
        <v>22</v>
      </c>
      <c r="Z231" s="70">
        <v>291</v>
      </c>
      <c r="AA231" s="70">
        <v>287</v>
      </c>
      <c r="AB231" s="71">
        <f aca="true" t="shared" si="60" ref="AB231:AB253">SUM(Z231:AA231)</f>
        <v>578</v>
      </c>
    </row>
    <row r="232" spans="2:28" ht="12.75" customHeight="1">
      <c r="B232" s="668" t="s">
        <v>695</v>
      </c>
      <c r="C232" s="542">
        <v>2</v>
      </c>
      <c r="D232" s="70">
        <v>0</v>
      </c>
      <c r="E232" s="70">
        <v>12</v>
      </c>
      <c r="F232" s="70">
        <v>0</v>
      </c>
      <c r="G232" s="669"/>
      <c r="H232" s="70">
        <v>8</v>
      </c>
      <c r="I232" s="669"/>
      <c r="J232" s="70">
        <v>10</v>
      </c>
      <c r="K232" s="669"/>
      <c r="L232" s="70">
        <f t="shared" si="57"/>
        <v>18</v>
      </c>
      <c r="M232" s="70">
        <v>226</v>
      </c>
      <c r="N232" s="70">
        <v>209</v>
      </c>
      <c r="O232" s="70">
        <f t="shared" si="58"/>
        <v>435</v>
      </c>
      <c r="P232" s="70">
        <v>0</v>
      </c>
      <c r="Q232" s="70">
        <v>0</v>
      </c>
      <c r="R232" s="70">
        <v>0</v>
      </c>
      <c r="S232" s="70">
        <v>0</v>
      </c>
      <c r="T232" s="669"/>
      <c r="U232" s="70">
        <v>0</v>
      </c>
      <c r="V232" s="669"/>
      <c r="W232" s="70">
        <v>0</v>
      </c>
      <c r="X232" s="669"/>
      <c r="Y232" s="70">
        <f t="shared" si="59"/>
        <v>0</v>
      </c>
      <c r="Z232" s="70">
        <v>0</v>
      </c>
      <c r="AA232" s="70">
        <v>0</v>
      </c>
      <c r="AB232" s="71">
        <f t="shared" si="60"/>
        <v>0</v>
      </c>
    </row>
    <row r="233" spans="2:28" ht="12.75" customHeight="1">
      <c r="B233" s="668" t="s">
        <v>719</v>
      </c>
      <c r="C233" s="542">
        <v>1</v>
      </c>
      <c r="D233" s="70">
        <v>0</v>
      </c>
      <c r="E233" s="70">
        <v>9</v>
      </c>
      <c r="F233" s="70">
        <v>0</v>
      </c>
      <c r="G233" s="669"/>
      <c r="H233" s="70">
        <v>9</v>
      </c>
      <c r="I233" s="669"/>
      <c r="J233" s="70">
        <v>7</v>
      </c>
      <c r="K233" s="669"/>
      <c r="L233" s="70">
        <f t="shared" si="57"/>
        <v>16</v>
      </c>
      <c r="M233" s="70">
        <v>207</v>
      </c>
      <c r="N233" s="70">
        <v>183</v>
      </c>
      <c r="O233" s="70">
        <f t="shared" si="58"/>
        <v>390</v>
      </c>
      <c r="P233" s="70">
        <v>0</v>
      </c>
      <c r="Q233" s="70">
        <v>0</v>
      </c>
      <c r="R233" s="70">
        <v>0</v>
      </c>
      <c r="S233" s="70">
        <v>0</v>
      </c>
      <c r="T233" s="669"/>
      <c r="U233" s="70">
        <v>0</v>
      </c>
      <c r="V233" s="669"/>
      <c r="W233" s="70">
        <v>0</v>
      </c>
      <c r="X233" s="669"/>
      <c r="Y233" s="70">
        <f t="shared" si="59"/>
        <v>0</v>
      </c>
      <c r="Z233" s="70">
        <v>0</v>
      </c>
      <c r="AA233" s="70">
        <v>0</v>
      </c>
      <c r="AB233" s="71">
        <f t="shared" si="60"/>
        <v>0</v>
      </c>
    </row>
    <row r="234" spans="2:28" ht="12.75" customHeight="1">
      <c r="B234" s="668" t="s">
        <v>1695</v>
      </c>
      <c r="C234" s="542">
        <v>3</v>
      </c>
      <c r="D234" s="70">
        <v>0</v>
      </c>
      <c r="E234" s="70">
        <v>18</v>
      </c>
      <c r="F234" s="70">
        <v>0</v>
      </c>
      <c r="G234" s="669"/>
      <c r="H234" s="70">
        <v>16</v>
      </c>
      <c r="I234" s="669"/>
      <c r="J234" s="70">
        <v>8</v>
      </c>
      <c r="K234" s="669"/>
      <c r="L234" s="70">
        <f t="shared" si="57"/>
        <v>24</v>
      </c>
      <c r="M234" s="70">
        <v>274</v>
      </c>
      <c r="N234" s="70">
        <v>238</v>
      </c>
      <c r="O234" s="70">
        <f t="shared" si="58"/>
        <v>512</v>
      </c>
      <c r="P234" s="70">
        <v>1</v>
      </c>
      <c r="Q234" s="70">
        <v>0</v>
      </c>
      <c r="R234" s="70">
        <v>6</v>
      </c>
      <c r="S234" s="70">
        <v>0</v>
      </c>
      <c r="T234" s="669"/>
      <c r="U234" s="70">
        <v>7</v>
      </c>
      <c r="V234" s="669"/>
      <c r="W234" s="70">
        <v>3</v>
      </c>
      <c r="X234" s="669"/>
      <c r="Y234" s="70">
        <f t="shared" si="59"/>
        <v>10</v>
      </c>
      <c r="Z234" s="70">
        <v>138</v>
      </c>
      <c r="AA234" s="70">
        <v>116</v>
      </c>
      <c r="AB234" s="71">
        <f t="shared" si="60"/>
        <v>254</v>
      </c>
    </row>
    <row r="235" spans="2:28" ht="12.75" customHeight="1">
      <c r="B235" s="668" t="s">
        <v>1696</v>
      </c>
      <c r="C235" s="542">
        <v>1</v>
      </c>
      <c r="D235" s="70">
        <v>0</v>
      </c>
      <c r="E235" s="70">
        <v>6</v>
      </c>
      <c r="F235" s="70">
        <v>0</v>
      </c>
      <c r="G235" s="669"/>
      <c r="H235" s="70">
        <v>5</v>
      </c>
      <c r="I235" s="669"/>
      <c r="J235" s="70">
        <v>4</v>
      </c>
      <c r="K235" s="669"/>
      <c r="L235" s="70">
        <f t="shared" si="57"/>
        <v>9</v>
      </c>
      <c r="M235" s="70">
        <v>98</v>
      </c>
      <c r="N235" s="70">
        <v>132</v>
      </c>
      <c r="O235" s="70">
        <f t="shared" si="58"/>
        <v>230</v>
      </c>
      <c r="P235" s="70">
        <v>1</v>
      </c>
      <c r="Q235" s="70">
        <v>0</v>
      </c>
      <c r="R235" s="70">
        <v>3</v>
      </c>
      <c r="S235" s="70">
        <v>0</v>
      </c>
      <c r="T235" s="669">
        <v>1</v>
      </c>
      <c r="U235" s="70">
        <v>5</v>
      </c>
      <c r="V235" s="669"/>
      <c r="W235" s="70">
        <v>1</v>
      </c>
      <c r="X235" s="669">
        <v>1</v>
      </c>
      <c r="Y235" s="70">
        <f t="shared" si="59"/>
        <v>6</v>
      </c>
      <c r="Z235" s="70">
        <v>52</v>
      </c>
      <c r="AA235" s="70">
        <v>54</v>
      </c>
      <c r="AB235" s="71">
        <f t="shared" si="60"/>
        <v>106</v>
      </c>
    </row>
    <row r="236" spans="2:28" ht="12.75" customHeight="1">
      <c r="B236" s="668" t="s">
        <v>720</v>
      </c>
      <c r="C236" s="542">
        <v>1</v>
      </c>
      <c r="D236" s="70">
        <v>2</v>
      </c>
      <c r="E236" s="70">
        <v>13</v>
      </c>
      <c r="F236" s="70">
        <v>10</v>
      </c>
      <c r="G236" s="669"/>
      <c r="H236" s="70">
        <v>11</v>
      </c>
      <c r="I236" s="669">
        <v>2</v>
      </c>
      <c r="J236" s="70">
        <v>18</v>
      </c>
      <c r="K236" s="669">
        <v>2</v>
      </c>
      <c r="L236" s="70">
        <f t="shared" si="57"/>
        <v>29</v>
      </c>
      <c r="M236" s="70">
        <v>365</v>
      </c>
      <c r="N236" s="70">
        <v>384</v>
      </c>
      <c r="O236" s="70">
        <f t="shared" si="58"/>
        <v>749</v>
      </c>
      <c r="P236" s="70">
        <v>1</v>
      </c>
      <c r="Q236" s="70">
        <v>0</v>
      </c>
      <c r="R236" s="70">
        <v>9</v>
      </c>
      <c r="S236" s="70">
        <v>0</v>
      </c>
      <c r="T236" s="669"/>
      <c r="U236" s="70">
        <v>11</v>
      </c>
      <c r="V236" s="669">
        <v>1</v>
      </c>
      <c r="W236" s="70">
        <v>5</v>
      </c>
      <c r="X236" s="669">
        <v>1</v>
      </c>
      <c r="Y236" s="70">
        <f t="shared" si="59"/>
        <v>16</v>
      </c>
      <c r="Z236" s="70">
        <v>171</v>
      </c>
      <c r="AA236" s="70">
        <v>193</v>
      </c>
      <c r="AB236" s="71">
        <f t="shared" si="60"/>
        <v>364</v>
      </c>
    </row>
    <row r="237" spans="2:28" ht="12.75" customHeight="1">
      <c r="B237" s="668" t="s">
        <v>721</v>
      </c>
      <c r="C237" s="542">
        <v>1</v>
      </c>
      <c r="D237" s="70">
        <v>1</v>
      </c>
      <c r="E237" s="70">
        <v>11</v>
      </c>
      <c r="F237" s="70">
        <v>2</v>
      </c>
      <c r="G237" s="669"/>
      <c r="H237" s="70">
        <v>11</v>
      </c>
      <c r="I237" s="669">
        <v>1</v>
      </c>
      <c r="J237" s="70">
        <v>6</v>
      </c>
      <c r="K237" s="669">
        <v>1</v>
      </c>
      <c r="L237" s="70">
        <f t="shared" si="57"/>
        <v>17</v>
      </c>
      <c r="M237" s="70">
        <v>255</v>
      </c>
      <c r="N237" s="70">
        <v>225</v>
      </c>
      <c r="O237" s="70">
        <f t="shared" si="58"/>
        <v>480</v>
      </c>
      <c r="P237" s="70">
        <v>1</v>
      </c>
      <c r="Q237" s="70">
        <v>0</v>
      </c>
      <c r="R237" s="70">
        <v>6</v>
      </c>
      <c r="S237" s="70">
        <v>0</v>
      </c>
      <c r="T237" s="669"/>
      <c r="U237" s="70">
        <v>8</v>
      </c>
      <c r="V237" s="669">
        <v>1</v>
      </c>
      <c r="W237" s="70">
        <v>4</v>
      </c>
      <c r="X237" s="669">
        <v>1</v>
      </c>
      <c r="Y237" s="70">
        <f t="shared" si="59"/>
        <v>12</v>
      </c>
      <c r="Z237" s="70">
        <v>133</v>
      </c>
      <c r="AA237" s="70">
        <v>128</v>
      </c>
      <c r="AB237" s="71">
        <f t="shared" si="60"/>
        <v>261</v>
      </c>
    </row>
    <row r="238" spans="2:28" ht="12.75" customHeight="1">
      <c r="B238" s="668" t="s">
        <v>722</v>
      </c>
      <c r="C238" s="542">
        <v>1</v>
      </c>
      <c r="D238" s="70">
        <v>0</v>
      </c>
      <c r="E238" s="70">
        <v>11</v>
      </c>
      <c r="F238" s="70">
        <v>0</v>
      </c>
      <c r="G238" s="669"/>
      <c r="H238" s="70">
        <v>6</v>
      </c>
      <c r="I238" s="669"/>
      <c r="J238" s="70">
        <v>8</v>
      </c>
      <c r="K238" s="669"/>
      <c r="L238" s="70">
        <f t="shared" si="57"/>
        <v>14</v>
      </c>
      <c r="M238" s="70">
        <v>181</v>
      </c>
      <c r="N238" s="70">
        <v>203</v>
      </c>
      <c r="O238" s="70">
        <f t="shared" si="58"/>
        <v>384</v>
      </c>
      <c r="P238" s="70">
        <v>1</v>
      </c>
      <c r="Q238" s="70">
        <v>0</v>
      </c>
      <c r="R238" s="70">
        <v>6</v>
      </c>
      <c r="S238" s="70">
        <v>0</v>
      </c>
      <c r="T238" s="669"/>
      <c r="U238" s="70">
        <v>8</v>
      </c>
      <c r="V238" s="669"/>
      <c r="W238" s="70">
        <v>2</v>
      </c>
      <c r="X238" s="669"/>
      <c r="Y238" s="70">
        <f t="shared" si="59"/>
        <v>10</v>
      </c>
      <c r="Z238" s="70">
        <v>88</v>
      </c>
      <c r="AA238" s="70">
        <v>97</v>
      </c>
      <c r="AB238" s="71">
        <f t="shared" si="60"/>
        <v>185</v>
      </c>
    </row>
    <row r="239" spans="2:28" ht="12.75" customHeight="1">
      <c r="B239" s="668" t="s">
        <v>723</v>
      </c>
      <c r="C239" s="542">
        <v>1</v>
      </c>
      <c r="D239" s="70">
        <v>0</v>
      </c>
      <c r="E239" s="70">
        <v>10</v>
      </c>
      <c r="F239" s="70">
        <v>0</v>
      </c>
      <c r="G239" s="669"/>
      <c r="H239" s="70">
        <v>6</v>
      </c>
      <c r="I239" s="669"/>
      <c r="J239" s="70">
        <v>7</v>
      </c>
      <c r="K239" s="669"/>
      <c r="L239" s="70">
        <f t="shared" si="57"/>
        <v>13</v>
      </c>
      <c r="M239" s="70">
        <v>201</v>
      </c>
      <c r="N239" s="70">
        <v>181</v>
      </c>
      <c r="O239" s="70">
        <f t="shared" si="58"/>
        <v>382</v>
      </c>
      <c r="P239" s="70">
        <v>1</v>
      </c>
      <c r="Q239" s="70">
        <v>0</v>
      </c>
      <c r="R239" s="70">
        <v>6</v>
      </c>
      <c r="S239" s="70">
        <v>0</v>
      </c>
      <c r="T239" s="669"/>
      <c r="U239" s="70">
        <v>7</v>
      </c>
      <c r="V239" s="669"/>
      <c r="W239" s="70">
        <v>3</v>
      </c>
      <c r="X239" s="669"/>
      <c r="Y239" s="70">
        <f t="shared" si="59"/>
        <v>10</v>
      </c>
      <c r="Z239" s="70">
        <v>117</v>
      </c>
      <c r="AA239" s="70">
        <v>102</v>
      </c>
      <c r="AB239" s="71">
        <f t="shared" si="60"/>
        <v>219</v>
      </c>
    </row>
    <row r="240" spans="2:28" ht="12.75" customHeight="1">
      <c r="B240" s="668" t="s">
        <v>724</v>
      </c>
      <c r="C240" s="542">
        <v>1</v>
      </c>
      <c r="D240" s="70">
        <v>0</v>
      </c>
      <c r="E240" s="70">
        <v>9</v>
      </c>
      <c r="F240" s="70">
        <v>0</v>
      </c>
      <c r="G240" s="669"/>
      <c r="H240" s="70">
        <v>6</v>
      </c>
      <c r="I240" s="669"/>
      <c r="J240" s="70">
        <v>6</v>
      </c>
      <c r="K240" s="669"/>
      <c r="L240" s="70">
        <f t="shared" si="57"/>
        <v>12</v>
      </c>
      <c r="M240" s="70">
        <v>156</v>
      </c>
      <c r="N240" s="70">
        <v>162</v>
      </c>
      <c r="O240" s="70">
        <f t="shared" si="58"/>
        <v>318</v>
      </c>
      <c r="P240" s="70">
        <v>0</v>
      </c>
      <c r="Q240" s="70">
        <v>0</v>
      </c>
      <c r="R240" s="70">
        <v>0</v>
      </c>
      <c r="S240" s="70">
        <v>0</v>
      </c>
      <c r="T240" s="669"/>
      <c r="U240" s="70">
        <v>0</v>
      </c>
      <c r="V240" s="669"/>
      <c r="W240" s="70">
        <v>0</v>
      </c>
      <c r="X240" s="669"/>
      <c r="Y240" s="70">
        <f t="shared" si="59"/>
        <v>0</v>
      </c>
      <c r="Z240" s="70">
        <v>0</v>
      </c>
      <c r="AA240" s="70">
        <v>0</v>
      </c>
      <c r="AB240" s="71">
        <f t="shared" si="60"/>
        <v>0</v>
      </c>
    </row>
    <row r="241" spans="2:28" ht="12.75" customHeight="1">
      <c r="B241" s="668" t="s">
        <v>1702</v>
      </c>
      <c r="C241" s="542">
        <v>1</v>
      </c>
      <c r="D241" s="70">
        <v>2</v>
      </c>
      <c r="E241" s="70">
        <v>12</v>
      </c>
      <c r="F241" s="70">
        <v>2</v>
      </c>
      <c r="G241" s="669"/>
      <c r="H241" s="70">
        <v>10</v>
      </c>
      <c r="I241" s="669">
        <v>2</v>
      </c>
      <c r="J241" s="70">
        <v>11</v>
      </c>
      <c r="K241" s="669">
        <v>2</v>
      </c>
      <c r="L241" s="70">
        <f t="shared" si="57"/>
        <v>21</v>
      </c>
      <c r="M241" s="70">
        <v>266</v>
      </c>
      <c r="N241" s="70">
        <v>292</v>
      </c>
      <c r="O241" s="70">
        <f t="shared" si="58"/>
        <v>558</v>
      </c>
      <c r="P241" s="70">
        <v>1</v>
      </c>
      <c r="Q241" s="70">
        <v>0</v>
      </c>
      <c r="R241" s="70">
        <v>12</v>
      </c>
      <c r="S241" s="70">
        <v>0</v>
      </c>
      <c r="T241" s="669"/>
      <c r="U241" s="70">
        <v>14</v>
      </c>
      <c r="V241" s="669"/>
      <c r="W241" s="70">
        <v>5</v>
      </c>
      <c r="X241" s="669"/>
      <c r="Y241" s="70">
        <f t="shared" si="59"/>
        <v>19</v>
      </c>
      <c r="Z241" s="70">
        <v>227</v>
      </c>
      <c r="AA241" s="70">
        <v>251</v>
      </c>
      <c r="AB241" s="71">
        <f t="shared" si="60"/>
        <v>478</v>
      </c>
    </row>
    <row r="242" spans="2:28" ht="12.75" customHeight="1">
      <c r="B242" s="668" t="s">
        <v>725</v>
      </c>
      <c r="C242" s="542">
        <v>1</v>
      </c>
      <c r="D242" s="70">
        <v>0</v>
      </c>
      <c r="E242" s="70">
        <v>11</v>
      </c>
      <c r="F242" s="70">
        <v>0</v>
      </c>
      <c r="G242" s="669"/>
      <c r="H242" s="70">
        <v>9</v>
      </c>
      <c r="I242" s="669"/>
      <c r="J242" s="70">
        <v>7</v>
      </c>
      <c r="K242" s="669"/>
      <c r="L242" s="70">
        <f t="shared" si="57"/>
        <v>16</v>
      </c>
      <c r="M242" s="70">
        <v>197</v>
      </c>
      <c r="N242" s="70">
        <v>198</v>
      </c>
      <c r="O242" s="70">
        <f t="shared" si="58"/>
        <v>395</v>
      </c>
      <c r="P242" s="70">
        <v>0</v>
      </c>
      <c r="Q242" s="70">
        <v>0</v>
      </c>
      <c r="R242" s="70">
        <v>0</v>
      </c>
      <c r="S242" s="70">
        <v>0</v>
      </c>
      <c r="T242" s="669"/>
      <c r="U242" s="70">
        <v>0</v>
      </c>
      <c r="V242" s="669"/>
      <c r="W242" s="70">
        <v>0</v>
      </c>
      <c r="X242" s="669"/>
      <c r="Y242" s="70">
        <f t="shared" si="59"/>
        <v>0</v>
      </c>
      <c r="Z242" s="70">
        <v>0</v>
      </c>
      <c r="AA242" s="70">
        <v>0</v>
      </c>
      <c r="AB242" s="71">
        <f t="shared" si="60"/>
        <v>0</v>
      </c>
    </row>
    <row r="243" spans="2:28" ht="12.75" customHeight="1">
      <c r="B243" s="668" t="s">
        <v>1704</v>
      </c>
      <c r="C243" s="542">
        <v>1</v>
      </c>
      <c r="D243" s="70">
        <v>0</v>
      </c>
      <c r="E243" s="70">
        <v>12</v>
      </c>
      <c r="F243" s="70">
        <v>0</v>
      </c>
      <c r="G243" s="669"/>
      <c r="H243" s="70">
        <v>9</v>
      </c>
      <c r="I243" s="669"/>
      <c r="J243" s="70">
        <v>6</v>
      </c>
      <c r="K243" s="669"/>
      <c r="L243" s="70">
        <f t="shared" si="57"/>
        <v>15</v>
      </c>
      <c r="M243" s="70">
        <v>261</v>
      </c>
      <c r="N243" s="70">
        <v>268</v>
      </c>
      <c r="O243" s="70">
        <f t="shared" si="58"/>
        <v>529</v>
      </c>
      <c r="P243" s="70">
        <v>1</v>
      </c>
      <c r="Q243" s="70">
        <v>0</v>
      </c>
      <c r="R243" s="70">
        <v>12</v>
      </c>
      <c r="S243" s="70">
        <v>0</v>
      </c>
      <c r="T243" s="669"/>
      <c r="U243" s="70">
        <v>14</v>
      </c>
      <c r="V243" s="669"/>
      <c r="W243" s="70">
        <v>5</v>
      </c>
      <c r="X243" s="669"/>
      <c r="Y243" s="70">
        <f t="shared" si="59"/>
        <v>19</v>
      </c>
      <c r="Z243" s="70">
        <v>248</v>
      </c>
      <c r="AA243" s="70">
        <v>239</v>
      </c>
      <c r="AB243" s="71">
        <f t="shared" si="60"/>
        <v>487</v>
      </c>
    </row>
    <row r="244" spans="2:28" ht="12.75" customHeight="1">
      <c r="B244" s="668" t="s">
        <v>726</v>
      </c>
      <c r="C244" s="542">
        <v>2</v>
      </c>
      <c r="D244" s="70">
        <v>0</v>
      </c>
      <c r="E244" s="70">
        <v>12</v>
      </c>
      <c r="F244" s="70">
        <v>0</v>
      </c>
      <c r="G244" s="669"/>
      <c r="H244" s="70">
        <v>9</v>
      </c>
      <c r="I244" s="669"/>
      <c r="J244" s="70">
        <v>7</v>
      </c>
      <c r="K244" s="669"/>
      <c r="L244" s="70">
        <f t="shared" si="57"/>
        <v>16</v>
      </c>
      <c r="M244" s="70">
        <v>146</v>
      </c>
      <c r="N244" s="70">
        <v>155</v>
      </c>
      <c r="O244" s="70">
        <f t="shared" si="58"/>
        <v>301</v>
      </c>
      <c r="P244" s="70">
        <v>1</v>
      </c>
      <c r="Q244" s="70">
        <v>0</v>
      </c>
      <c r="R244" s="70">
        <v>3</v>
      </c>
      <c r="S244" s="70">
        <v>0</v>
      </c>
      <c r="T244" s="669"/>
      <c r="U244" s="70">
        <v>4</v>
      </c>
      <c r="V244" s="669"/>
      <c r="W244" s="70">
        <v>1</v>
      </c>
      <c r="X244" s="669"/>
      <c r="Y244" s="70">
        <f t="shared" si="59"/>
        <v>5</v>
      </c>
      <c r="Z244" s="70">
        <v>71</v>
      </c>
      <c r="AA244" s="70">
        <v>63</v>
      </c>
      <c r="AB244" s="71">
        <f t="shared" si="60"/>
        <v>134</v>
      </c>
    </row>
    <row r="245" spans="2:28" ht="12.75" customHeight="1">
      <c r="B245" s="668" t="s">
        <v>554</v>
      </c>
      <c r="C245" s="542">
        <v>3</v>
      </c>
      <c r="D245" s="70">
        <v>0</v>
      </c>
      <c r="E245" s="70">
        <v>17</v>
      </c>
      <c r="F245" s="70">
        <v>0</v>
      </c>
      <c r="G245" s="669"/>
      <c r="H245" s="70">
        <v>13</v>
      </c>
      <c r="I245" s="669"/>
      <c r="J245" s="70">
        <v>10</v>
      </c>
      <c r="K245" s="669"/>
      <c r="L245" s="70">
        <f t="shared" si="57"/>
        <v>23</v>
      </c>
      <c r="M245" s="70">
        <v>230</v>
      </c>
      <c r="N245" s="70">
        <v>201</v>
      </c>
      <c r="O245" s="70">
        <f t="shared" si="58"/>
        <v>431</v>
      </c>
      <c r="P245" s="70">
        <v>1</v>
      </c>
      <c r="Q245" s="70">
        <v>0</v>
      </c>
      <c r="R245" s="70">
        <v>6</v>
      </c>
      <c r="S245" s="70">
        <v>0</v>
      </c>
      <c r="T245" s="669"/>
      <c r="U245" s="70">
        <v>8</v>
      </c>
      <c r="V245" s="669"/>
      <c r="W245" s="70">
        <v>2</v>
      </c>
      <c r="X245" s="669"/>
      <c r="Y245" s="70">
        <f t="shared" si="59"/>
        <v>10</v>
      </c>
      <c r="Z245" s="70">
        <v>90</v>
      </c>
      <c r="AA245" s="70">
        <v>95</v>
      </c>
      <c r="AB245" s="71">
        <f t="shared" si="60"/>
        <v>185</v>
      </c>
    </row>
    <row r="246" spans="2:28" ht="12.75" customHeight="1">
      <c r="B246" s="668" t="s">
        <v>555</v>
      </c>
      <c r="C246" s="542">
        <v>1</v>
      </c>
      <c r="D246" s="70">
        <v>0</v>
      </c>
      <c r="E246" s="70">
        <v>12</v>
      </c>
      <c r="F246" s="70">
        <v>0</v>
      </c>
      <c r="G246" s="669"/>
      <c r="H246" s="70">
        <v>7</v>
      </c>
      <c r="I246" s="669"/>
      <c r="J246" s="70">
        <v>8</v>
      </c>
      <c r="K246" s="669"/>
      <c r="L246" s="70">
        <f t="shared" si="57"/>
        <v>15</v>
      </c>
      <c r="M246" s="70">
        <v>215</v>
      </c>
      <c r="N246" s="70">
        <v>221</v>
      </c>
      <c r="O246" s="70">
        <f t="shared" si="58"/>
        <v>436</v>
      </c>
      <c r="P246" s="70">
        <v>1</v>
      </c>
      <c r="Q246" s="70">
        <v>0</v>
      </c>
      <c r="R246" s="70">
        <v>6</v>
      </c>
      <c r="S246" s="70">
        <v>0</v>
      </c>
      <c r="T246" s="669"/>
      <c r="U246" s="70">
        <v>8</v>
      </c>
      <c r="V246" s="669"/>
      <c r="W246" s="70">
        <v>3</v>
      </c>
      <c r="X246" s="669"/>
      <c r="Y246" s="70">
        <f t="shared" si="59"/>
        <v>11</v>
      </c>
      <c r="Z246" s="70">
        <v>119</v>
      </c>
      <c r="AA246" s="70">
        <v>112</v>
      </c>
      <c r="AB246" s="71">
        <f t="shared" si="60"/>
        <v>231</v>
      </c>
    </row>
    <row r="247" spans="2:28" ht="12.75" customHeight="1">
      <c r="B247" s="668" t="s">
        <v>1708</v>
      </c>
      <c r="C247" s="542">
        <v>1</v>
      </c>
      <c r="D247" s="70">
        <v>0</v>
      </c>
      <c r="E247" s="70">
        <v>8</v>
      </c>
      <c r="F247" s="70">
        <v>0</v>
      </c>
      <c r="G247" s="669"/>
      <c r="H247" s="70">
        <v>5</v>
      </c>
      <c r="I247" s="669"/>
      <c r="J247" s="70">
        <v>9</v>
      </c>
      <c r="K247" s="669"/>
      <c r="L247" s="70">
        <f t="shared" si="57"/>
        <v>14</v>
      </c>
      <c r="M247" s="70">
        <v>184</v>
      </c>
      <c r="N247" s="70">
        <v>152</v>
      </c>
      <c r="O247" s="70">
        <f t="shared" si="58"/>
        <v>336</v>
      </c>
      <c r="P247" s="70">
        <v>1</v>
      </c>
      <c r="Q247" s="70">
        <v>0</v>
      </c>
      <c r="R247" s="70">
        <v>6</v>
      </c>
      <c r="S247" s="70">
        <v>0</v>
      </c>
      <c r="T247" s="669"/>
      <c r="U247" s="70">
        <v>8</v>
      </c>
      <c r="V247" s="669"/>
      <c r="W247" s="70">
        <v>2</v>
      </c>
      <c r="X247" s="669"/>
      <c r="Y247" s="70">
        <f t="shared" si="59"/>
        <v>10</v>
      </c>
      <c r="Z247" s="70">
        <v>103</v>
      </c>
      <c r="AA247" s="70">
        <v>97</v>
      </c>
      <c r="AB247" s="71">
        <f t="shared" si="60"/>
        <v>200</v>
      </c>
    </row>
    <row r="248" spans="2:28" ht="12.75" customHeight="1">
      <c r="B248" s="668" t="s">
        <v>1709</v>
      </c>
      <c r="C248" s="542">
        <v>1</v>
      </c>
      <c r="D248" s="70">
        <v>0</v>
      </c>
      <c r="E248" s="70">
        <v>12</v>
      </c>
      <c r="F248" s="70">
        <v>0</v>
      </c>
      <c r="G248" s="669"/>
      <c r="H248" s="70">
        <v>8</v>
      </c>
      <c r="I248" s="669"/>
      <c r="J248" s="70">
        <v>8</v>
      </c>
      <c r="K248" s="669"/>
      <c r="L248" s="70">
        <f t="shared" si="57"/>
        <v>16</v>
      </c>
      <c r="M248" s="70">
        <v>218</v>
      </c>
      <c r="N248" s="70">
        <v>225</v>
      </c>
      <c r="O248" s="70">
        <f t="shared" si="58"/>
        <v>443</v>
      </c>
      <c r="P248" s="70">
        <v>1</v>
      </c>
      <c r="Q248" s="70">
        <v>0</v>
      </c>
      <c r="R248" s="70">
        <v>11</v>
      </c>
      <c r="S248" s="70">
        <v>0</v>
      </c>
      <c r="T248" s="669"/>
      <c r="U248" s="70">
        <v>14</v>
      </c>
      <c r="V248" s="669"/>
      <c r="W248" s="70">
        <v>4</v>
      </c>
      <c r="X248" s="669"/>
      <c r="Y248" s="70">
        <f t="shared" si="59"/>
        <v>18</v>
      </c>
      <c r="Z248" s="70">
        <v>293</v>
      </c>
      <c r="AA248" s="70">
        <v>233</v>
      </c>
      <c r="AB248" s="71">
        <f t="shared" si="60"/>
        <v>526</v>
      </c>
    </row>
    <row r="249" spans="2:28" ht="12.75" customHeight="1">
      <c r="B249" s="668" t="s">
        <v>1710</v>
      </c>
      <c r="C249" s="542">
        <v>1</v>
      </c>
      <c r="D249" s="70">
        <v>1</v>
      </c>
      <c r="E249" s="70">
        <v>11</v>
      </c>
      <c r="F249" s="70">
        <v>2</v>
      </c>
      <c r="G249" s="669"/>
      <c r="H249" s="70">
        <v>8</v>
      </c>
      <c r="I249" s="669">
        <v>1</v>
      </c>
      <c r="J249" s="70">
        <v>9</v>
      </c>
      <c r="K249" s="669">
        <v>1</v>
      </c>
      <c r="L249" s="70">
        <f t="shared" si="57"/>
        <v>17</v>
      </c>
      <c r="M249" s="70">
        <v>242</v>
      </c>
      <c r="N249" s="70">
        <v>246</v>
      </c>
      <c r="O249" s="70">
        <f t="shared" si="58"/>
        <v>488</v>
      </c>
      <c r="P249" s="70">
        <v>0</v>
      </c>
      <c r="Q249" s="70">
        <v>0</v>
      </c>
      <c r="R249" s="70">
        <v>0</v>
      </c>
      <c r="S249" s="70">
        <v>0</v>
      </c>
      <c r="T249" s="669"/>
      <c r="U249" s="70">
        <v>0</v>
      </c>
      <c r="V249" s="669"/>
      <c r="W249" s="70">
        <v>0</v>
      </c>
      <c r="X249" s="669"/>
      <c r="Y249" s="70">
        <f t="shared" si="59"/>
        <v>0</v>
      </c>
      <c r="Z249" s="70">
        <v>0</v>
      </c>
      <c r="AA249" s="70">
        <v>0</v>
      </c>
      <c r="AB249" s="71">
        <f t="shared" si="60"/>
        <v>0</v>
      </c>
    </row>
    <row r="250" spans="2:28" ht="12.75" customHeight="1">
      <c r="B250" s="668" t="s">
        <v>1711</v>
      </c>
      <c r="C250" s="542">
        <v>2</v>
      </c>
      <c r="D250" s="70">
        <v>1</v>
      </c>
      <c r="E250" s="70">
        <v>19</v>
      </c>
      <c r="F250" s="70">
        <v>2</v>
      </c>
      <c r="G250" s="669"/>
      <c r="H250" s="70">
        <v>15</v>
      </c>
      <c r="I250" s="669"/>
      <c r="J250" s="70">
        <v>12</v>
      </c>
      <c r="K250" s="669"/>
      <c r="L250" s="70">
        <f t="shared" si="57"/>
        <v>27</v>
      </c>
      <c r="M250" s="70">
        <v>428</v>
      </c>
      <c r="N250" s="70">
        <v>397</v>
      </c>
      <c r="O250" s="70">
        <f t="shared" si="58"/>
        <v>825</v>
      </c>
      <c r="P250" s="70">
        <v>1</v>
      </c>
      <c r="Q250" s="70">
        <v>0</v>
      </c>
      <c r="R250" s="70">
        <v>9</v>
      </c>
      <c r="S250" s="70">
        <v>0</v>
      </c>
      <c r="T250" s="669"/>
      <c r="U250" s="70">
        <v>10</v>
      </c>
      <c r="V250" s="669"/>
      <c r="W250" s="70">
        <v>4</v>
      </c>
      <c r="X250" s="669"/>
      <c r="Y250" s="70">
        <f t="shared" si="59"/>
        <v>14</v>
      </c>
      <c r="Z250" s="70">
        <v>202</v>
      </c>
      <c r="AA250" s="70">
        <v>193</v>
      </c>
      <c r="AB250" s="71">
        <f t="shared" si="60"/>
        <v>395</v>
      </c>
    </row>
    <row r="251" spans="2:28" ht="12.75" customHeight="1">
      <c r="B251" s="668" t="s">
        <v>1712</v>
      </c>
      <c r="C251" s="542">
        <v>1</v>
      </c>
      <c r="D251" s="70">
        <v>1</v>
      </c>
      <c r="E251" s="70">
        <v>11</v>
      </c>
      <c r="F251" s="70">
        <v>6</v>
      </c>
      <c r="G251" s="669"/>
      <c r="H251" s="70">
        <v>12</v>
      </c>
      <c r="I251" s="669">
        <v>1</v>
      </c>
      <c r="J251" s="70">
        <v>10</v>
      </c>
      <c r="K251" s="669">
        <v>1</v>
      </c>
      <c r="L251" s="70">
        <f t="shared" si="57"/>
        <v>22</v>
      </c>
      <c r="M251" s="70">
        <v>270</v>
      </c>
      <c r="N251" s="70">
        <v>278</v>
      </c>
      <c r="O251" s="70">
        <f t="shared" si="58"/>
        <v>548</v>
      </c>
      <c r="P251" s="70">
        <v>1</v>
      </c>
      <c r="Q251" s="70">
        <v>0</v>
      </c>
      <c r="R251" s="70">
        <v>6</v>
      </c>
      <c r="S251" s="70">
        <v>0</v>
      </c>
      <c r="T251" s="669"/>
      <c r="U251" s="70">
        <v>8</v>
      </c>
      <c r="V251" s="669">
        <v>1</v>
      </c>
      <c r="W251" s="70">
        <v>3</v>
      </c>
      <c r="X251" s="669">
        <v>1</v>
      </c>
      <c r="Y251" s="70">
        <f t="shared" si="59"/>
        <v>11</v>
      </c>
      <c r="Z251" s="70">
        <v>141</v>
      </c>
      <c r="AA251" s="70">
        <v>139</v>
      </c>
      <c r="AB251" s="71">
        <f t="shared" si="60"/>
        <v>280</v>
      </c>
    </row>
    <row r="252" spans="2:28" ht="12.75" customHeight="1">
      <c r="B252" s="668" t="s">
        <v>1573</v>
      </c>
      <c r="C252" s="542">
        <v>1</v>
      </c>
      <c r="D252" s="70">
        <v>0</v>
      </c>
      <c r="E252" s="70">
        <v>13</v>
      </c>
      <c r="F252" s="70">
        <v>0</v>
      </c>
      <c r="G252" s="669"/>
      <c r="H252" s="70">
        <v>8</v>
      </c>
      <c r="I252" s="669"/>
      <c r="J252" s="70">
        <v>8</v>
      </c>
      <c r="K252" s="669"/>
      <c r="L252" s="70">
        <f t="shared" si="57"/>
        <v>16</v>
      </c>
      <c r="M252" s="70">
        <v>292</v>
      </c>
      <c r="N252" s="70">
        <v>302</v>
      </c>
      <c r="O252" s="70">
        <f t="shared" si="58"/>
        <v>594</v>
      </c>
      <c r="P252" s="70">
        <v>1</v>
      </c>
      <c r="Q252" s="70">
        <v>0</v>
      </c>
      <c r="R252" s="70">
        <v>7</v>
      </c>
      <c r="S252" s="70">
        <v>0</v>
      </c>
      <c r="T252" s="669"/>
      <c r="U252" s="70">
        <v>8</v>
      </c>
      <c r="V252" s="669"/>
      <c r="W252" s="70">
        <v>3</v>
      </c>
      <c r="X252" s="669"/>
      <c r="Y252" s="70">
        <f t="shared" si="59"/>
        <v>11</v>
      </c>
      <c r="Z252" s="70">
        <v>146</v>
      </c>
      <c r="AA252" s="70">
        <v>159</v>
      </c>
      <c r="AB252" s="71">
        <f t="shared" si="60"/>
        <v>305</v>
      </c>
    </row>
    <row r="253" spans="2:28" ht="12.75" customHeight="1">
      <c r="B253" s="668" t="s">
        <v>1713</v>
      </c>
      <c r="C253" s="542">
        <v>1</v>
      </c>
      <c r="D253" s="70">
        <v>1</v>
      </c>
      <c r="E253" s="70">
        <v>12</v>
      </c>
      <c r="F253" s="70">
        <v>1</v>
      </c>
      <c r="G253" s="669"/>
      <c r="H253" s="70">
        <v>7</v>
      </c>
      <c r="I253" s="669">
        <v>1</v>
      </c>
      <c r="J253" s="70">
        <v>11</v>
      </c>
      <c r="K253" s="669">
        <v>1</v>
      </c>
      <c r="L253" s="70">
        <f t="shared" si="57"/>
        <v>18</v>
      </c>
      <c r="M253" s="70">
        <v>287</v>
      </c>
      <c r="N253" s="70">
        <v>272</v>
      </c>
      <c r="O253" s="70">
        <f t="shared" si="58"/>
        <v>559</v>
      </c>
      <c r="P253" s="70">
        <v>1</v>
      </c>
      <c r="Q253" s="70">
        <v>0</v>
      </c>
      <c r="R253" s="70">
        <v>6</v>
      </c>
      <c r="S253" s="70">
        <v>0</v>
      </c>
      <c r="T253" s="669"/>
      <c r="U253" s="70">
        <v>8</v>
      </c>
      <c r="V253" s="669">
        <v>1</v>
      </c>
      <c r="W253" s="70">
        <v>4</v>
      </c>
      <c r="X253" s="669">
        <v>1</v>
      </c>
      <c r="Y253" s="70">
        <f t="shared" si="59"/>
        <v>12</v>
      </c>
      <c r="Z253" s="70">
        <v>135</v>
      </c>
      <c r="AA253" s="70">
        <v>141</v>
      </c>
      <c r="AB253" s="71">
        <f t="shared" si="60"/>
        <v>276</v>
      </c>
    </row>
    <row r="254" spans="2:28" ht="7.5" customHeight="1" thickBot="1">
      <c r="B254" s="674"/>
      <c r="C254" s="54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5"/>
    </row>
    <row r="255" spans="2:15" ht="12">
      <c r="B255" s="660" t="s">
        <v>727</v>
      </c>
      <c r="C255" s="675" t="s">
        <v>728</v>
      </c>
      <c r="D255" s="675"/>
      <c r="E255" s="675"/>
      <c r="F255" s="675"/>
      <c r="G255" s="675"/>
      <c r="H255" s="675"/>
      <c r="I255" s="675"/>
      <c r="J255" s="675"/>
      <c r="K255" s="675"/>
      <c r="L255" s="675"/>
      <c r="M255" s="675"/>
      <c r="N255" s="675"/>
      <c r="O255" s="675"/>
    </row>
    <row r="256" spans="3:15" ht="12">
      <c r="C256" s="675" t="s">
        <v>729</v>
      </c>
      <c r="D256" s="675"/>
      <c r="E256" s="675"/>
      <c r="F256" s="675"/>
      <c r="G256" s="675"/>
      <c r="H256" s="675"/>
      <c r="I256" s="675"/>
      <c r="J256" s="675"/>
      <c r="K256" s="675"/>
      <c r="L256" s="675"/>
      <c r="M256" s="675"/>
      <c r="N256" s="675"/>
      <c r="O256" s="675"/>
    </row>
    <row r="257" spans="3:15" ht="12">
      <c r="C257" s="675"/>
      <c r="D257" s="675"/>
      <c r="E257" s="675"/>
      <c r="F257" s="675"/>
      <c r="G257" s="675"/>
      <c r="H257" s="675"/>
      <c r="I257" s="675"/>
      <c r="J257" s="675"/>
      <c r="K257" s="675"/>
      <c r="L257" s="675"/>
      <c r="M257" s="675"/>
      <c r="N257" s="675"/>
      <c r="O257" s="675"/>
    </row>
    <row r="258" spans="3:15" ht="12">
      <c r="C258" s="675"/>
      <c r="D258" s="675"/>
      <c r="E258" s="675"/>
      <c r="F258" s="675"/>
      <c r="G258" s="675"/>
      <c r="H258" s="675"/>
      <c r="I258" s="675"/>
      <c r="J258" s="675"/>
      <c r="K258" s="675"/>
      <c r="L258" s="675"/>
      <c r="M258" s="675"/>
      <c r="N258" s="675"/>
      <c r="O258" s="675"/>
    </row>
    <row r="259" spans="3:15" ht="12">
      <c r="C259" s="675"/>
      <c r="D259" s="675"/>
      <c r="E259" s="675"/>
      <c r="F259" s="675"/>
      <c r="G259" s="675"/>
      <c r="H259" s="675"/>
      <c r="I259" s="675"/>
      <c r="J259" s="675"/>
      <c r="K259" s="675"/>
      <c r="L259" s="675"/>
      <c r="M259" s="675"/>
      <c r="N259" s="675"/>
      <c r="O259" s="675"/>
    </row>
    <row r="260" spans="3:15" ht="12">
      <c r="C260" s="675"/>
      <c r="D260" s="675"/>
      <c r="E260" s="675"/>
      <c r="F260" s="675"/>
      <c r="G260" s="675"/>
      <c r="H260" s="675"/>
      <c r="I260" s="675"/>
      <c r="J260" s="675"/>
      <c r="K260" s="675"/>
      <c r="L260" s="675"/>
      <c r="M260" s="675"/>
      <c r="N260" s="675"/>
      <c r="O260" s="675"/>
    </row>
    <row r="261" spans="3:15" ht="12">
      <c r="C261" s="675"/>
      <c r="D261" s="675"/>
      <c r="E261" s="675"/>
      <c r="F261" s="675"/>
      <c r="G261" s="675"/>
      <c r="H261" s="675"/>
      <c r="I261" s="675"/>
      <c r="J261" s="675"/>
      <c r="K261" s="675"/>
      <c r="L261" s="675"/>
      <c r="M261" s="675"/>
      <c r="N261" s="675"/>
      <c r="O261" s="675"/>
    </row>
    <row r="262" spans="3:15" ht="12">
      <c r="C262" s="675"/>
      <c r="D262" s="675"/>
      <c r="E262" s="675"/>
      <c r="F262" s="675"/>
      <c r="G262" s="675"/>
      <c r="H262" s="675"/>
      <c r="I262" s="675"/>
      <c r="J262" s="675"/>
      <c r="K262" s="675"/>
      <c r="L262" s="675"/>
      <c r="M262" s="675"/>
      <c r="N262" s="675"/>
      <c r="O262" s="675"/>
    </row>
    <row r="263" spans="3:15" ht="12">
      <c r="C263" s="675"/>
      <c r="D263" s="675"/>
      <c r="E263" s="675"/>
      <c r="F263" s="675"/>
      <c r="G263" s="675"/>
      <c r="H263" s="675"/>
      <c r="I263" s="675"/>
      <c r="J263" s="675"/>
      <c r="K263" s="675"/>
      <c r="L263" s="675"/>
      <c r="M263" s="675"/>
      <c r="N263" s="675"/>
      <c r="O263" s="675"/>
    </row>
    <row r="264" spans="3:15" ht="12">
      <c r="C264" s="675"/>
      <c r="D264" s="675"/>
      <c r="E264" s="675"/>
      <c r="F264" s="675"/>
      <c r="G264" s="675"/>
      <c r="H264" s="675"/>
      <c r="I264" s="675"/>
      <c r="J264" s="675"/>
      <c r="K264" s="675"/>
      <c r="L264" s="675"/>
      <c r="M264" s="675"/>
      <c r="N264" s="675"/>
      <c r="O264" s="675"/>
    </row>
    <row r="265" spans="3:15" ht="12">
      <c r="C265" s="675"/>
      <c r="D265" s="675"/>
      <c r="E265" s="675"/>
      <c r="F265" s="675"/>
      <c r="G265" s="675"/>
      <c r="H265" s="675"/>
      <c r="I265" s="675"/>
      <c r="J265" s="675"/>
      <c r="K265" s="675"/>
      <c r="L265" s="675"/>
      <c r="M265" s="675"/>
      <c r="N265" s="675"/>
      <c r="O265" s="675"/>
    </row>
    <row r="266" spans="3:15" ht="12">
      <c r="C266" s="675"/>
      <c r="D266" s="675"/>
      <c r="E266" s="675"/>
      <c r="F266" s="675"/>
      <c r="G266" s="675"/>
      <c r="H266" s="675"/>
      <c r="I266" s="675"/>
      <c r="J266" s="675"/>
      <c r="K266" s="675"/>
      <c r="L266" s="675"/>
      <c r="M266" s="675"/>
      <c r="N266" s="675"/>
      <c r="O266" s="675"/>
    </row>
    <row r="267" spans="3:15" ht="12">
      <c r="C267" s="675"/>
      <c r="D267" s="675"/>
      <c r="E267" s="675"/>
      <c r="F267" s="675"/>
      <c r="G267" s="675"/>
      <c r="H267" s="675"/>
      <c r="I267" s="675"/>
      <c r="J267" s="675"/>
      <c r="K267" s="675"/>
      <c r="L267" s="675"/>
      <c r="M267" s="675"/>
      <c r="N267" s="675"/>
      <c r="O267" s="675"/>
    </row>
    <row r="268" spans="3:15" ht="12">
      <c r="C268" s="675"/>
      <c r="D268" s="675"/>
      <c r="E268" s="675"/>
      <c r="F268" s="675"/>
      <c r="G268" s="675"/>
      <c r="H268" s="675"/>
      <c r="I268" s="675"/>
      <c r="J268" s="675"/>
      <c r="K268" s="675"/>
      <c r="L268" s="675"/>
      <c r="M268" s="675"/>
      <c r="N268" s="675"/>
      <c r="O268" s="675"/>
    </row>
    <row r="269" spans="3:15" ht="12">
      <c r="C269" s="675"/>
      <c r="D269" s="675"/>
      <c r="E269" s="675"/>
      <c r="F269" s="675"/>
      <c r="G269" s="675"/>
      <c r="H269" s="675"/>
      <c r="I269" s="675"/>
      <c r="J269" s="675"/>
      <c r="K269" s="675"/>
      <c r="L269" s="675"/>
      <c r="M269" s="675"/>
      <c r="N269" s="675"/>
      <c r="O269" s="675"/>
    </row>
    <row r="270" spans="3:15" ht="12">
      <c r="C270" s="675"/>
      <c r="D270" s="675"/>
      <c r="E270" s="675"/>
      <c r="F270" s="675"/>
      <c r="G270" s="675"/>
      <c r="H270" s="675"/>
      <c r="I270" s="675"/>
      <c r="J270" s="675"/>
      <c r="K270" s="675"/>
      <c r="L270" s="675"/>
      <c r="M270" s="675"/>
      <c r="N270" s="675"/>
      <c r="O270" s="675"/>
    </row>
    <row r="271" spans="3:15" ht="12">
      <c r="C271" s="675"/>
      <c r="D271" s="675"/>
      <c r="E271" s="675"/>
      <c r="F271" s="675"/>
      <c r="G271" s="675"/>
      <c r="H271" s="675"/>
      <c r="I271" s="675"/>
      <c r="J271" s="675"/>
      <c r="K271" s="675"/>
      <c r="L271" s="675"/>
      <c r="M271" s="675"/>
      <c r="N271" s="675"/>
      <c r="O271" s="675"/>
    </row>
    <row r="272" spans="3:15" ht="12">
      <c r="C272" s="675"/>
      <c r="D272" s="675"/>
      <c r="E272" s="675"/>
      <c r="F272" s="675"/>
      <c r="G272" s="675"/>
      <c r="H272" s="675"/>
      <c r="I272" s="675"/>
      <c r="J272" s="675"/>
      <c r="K272" s="675"/>
      <c r="L272" s="675"/>
      <c r="M272" s="675"/>
      <c r="N272" s="675"/>
      <c r="O272" s="675"/>
    </row>
    <row r="273" spans="3:15" ht="12">
      <c r="C273" s="675"/>
      <c r="D273" s="675"/>
      <c r="E273" s="675"/>
      <c r="F273" s="675"/>
      <c r="G273" s="675"/>
      <c r="H273" s="675"/>
      <c r="I273" s="675"/>
      <c r="J273" s="675"/>
      <c r="K273" s="675"/>
      <c r="L273" s="675"/>
      <c r="M273" s="675"/>
      <c r="N273" s="675"/>
      <c r="O273" s="675"/>
    </row>
    <row r="274" spans="3:15" ht="12">
      <c r="C274" s="675"/>
      <c r="D274" s="675"/>
      <c r="E274" s="675"/>
      <c r="F274" s="675"/>
      <c r="G274" s="675"/>
      <c r="H274" s="675"/>
      <c r="I274" s="675"/>
      <c r="J274" s="675"/>
      <c r="K274" s="675"/>
      <c r="L274" s="675"/>
      <c r="M274" s="675"/>
      <c r="N274" s="675"/>
      <c r="O274" s="675"/>
    </row>
    <row r="275" spans="3:15" ht="12">
      <c r="C275" s="675"/>
      <c r="D275" s="675"/>
      <c r="E275" s="675"/>
      <c r="F275" s="675"/>
      <c r="G275" s="675"/>
      <c r="H275" s="675"/>
      <c r="I275" s="675"/>
      <c r="J275" s="675"/>
      <c r="K275" s="675"/>
      <c r="L275" s="675"/>
      <c r="M275" s="675"/>
      <c r="N275" s="675"/>
      <c r="O275" s="675"/>
    </row>
    <row r="276" spans="3:15" ht="12">
      <c r="C276" s="675"/>
      <c r="D276" s="675"/>
      <c r="E276" s="675"/>
      <c r="F276" s="675"/>
      <c r="G276" s="675"/>
      <c r="H276" s="675"/>
      <c r="I276" s="675"/>
      <c r="J276" s="675"/>
      <c r="K276" s="675"/>
      <c r="L276" s="675"/>
      <c r="M276" s="675"/>
      <c r="N276" s="675"/>
      <c r="O276" s="675"/>
    </row>
    <row r="277" spans="3:15" ht="12">
      <c r="C277" s="675"/>
      <c r="D277" s="675"/>
      <c r="E277" s="675"/>
      <c r="F277" s="675"/>
      <c r="G277" s="675"/>
      <c r="H277" s="675"/>
      <c r="I277" s="675"/>
      <c r="J277" s="675"/>
      <c r="K277" s="675"/>
      <c r="L277" s="675"/>
      <c r="M277" s="675"/>
      <c r="N277" s="675"/>
      <c r="O277" s="675"/>
    </row>
    <row r="278" spans="3:15" ht="12">
      <c r="C278" s="675"/>
      <c r="D278" s="675"/>
      <c r="E278" s="675"/>
      <c r="F278" s="675"/>
      <c r="G278" s="675"/>
      <c r="H278" s="675"/>
      <c r="I278" s="675"/>
      <c r="J278" s="675"/>
      <c r="K278" s="675"/>
      <c r="L278" s="675"/>
      <c r="M278" s="675"/>
      <c r="N278" s="675"/>
      <c r="O278" s="675"/>
    </row>
    <row r="279" spans="3:15" ht="12">
      <c r="C279" s="675"/>
      <c r="D279" s="675"/>
      <c r="E279" s="675"/>
      <c r="F279" s="675"/>
      <c r="G279" s="675"/>
      <c r="H279" s="675"/>
      <c r="I279" s="675"/>
      <c r="J279" s="675"/>
      <c r="K279" s="675"/>
      <c r="L279" s="675"/>
      <c r="M279" s="675"/>
      <c r="N279" s="675"/>
      <c r="O279" s="675"/>
    </row>
    <row r="280" spans="3:15" ht="12">
      <c r="C280" s="675"/>
      <c r="D280" s="675"/>
      <c r="E280" s="675"/>
      <c r="F280" s="675"/>
      <c r="G280" s="675"/>
      <c r="H280" s="675"/>
      <c r="I280" s="675"/>
      <c r="J280" s="675"/>
      <c r="K280" s="675"/>
      <c r="L280" s="675"/>
      <c r="M280" s="675"/>
      <c r="N280" s="675"/>
      <c r="O280" s="675"/>
    </row>
    <row r="281" spans="3:15" ht="12">
      <c r="C281" s="675"/>
      <c r="D281" s="675"/>
      <c r="E281" s="675"/>
      <c r="F281" s="675"/>
      <c r="G281" s="675"/>
      <c r="H281" s="675"/>
      <c r="I281" s="675"/>
      <c r="J281" s="675"/>
      <c r="K281" s="675"/>
      <c r="L281" s="675"/>
      <c r="M281" s="675"/>
      <c r="N281" s="675"/>
      <c r="O281" s="675"/>
    </row>
    <row r="282" spans="3:15" ht="12">
      <c r="C282" s="675"/>
      <c r="D282" s="675"/>
      <c r="E282" s="675"/>
      <c r="F282" s="675"/>
      <c r="G282" s="675"/>
      <c r="H282" s="675"/>
      <c r="I282" s="675"/>
      <c r="J282" s="675"/>
      <c r="K282" s="675"/>
      <c r="L282" s="675"/>
      <c r="M282" s="675"/>
      <c r="N282" s="675"/>
      <c r="O282" s="675"/>
    </row>
    <row r="283" spans="3:15" ht="12">
      <c r="C283" s="675"/>
      <c r="D283" s="675"/>
      <c r="E283" s="675"/>
      <c r="F283" s="675"/>
      <c r="G283" s="675"/>
      <c r="H283" s="675"/>
      <c r="I283" s="675"/>
      <c r="J283" s="675"/>
      <c r="K283" s="675"/>
      <c r="L283" s="675"/>
      <c r="M283" s="675"/>
      <c r="N283" s="675"/>
      <c r="O283" s="675"/>
    </row>
    <row r="284" spans="3:15" ht="12">
      <c r="C284" s="675"/>
      <c r="D284" s="675"/>
      <c r="E284" s="675"/>
      <c r="F284" s="675"/>
      <c r="G284" s="675"/>
      <c r="H284" s="675"/>
      <c r="I284" s="675"/>
      <c r="J284" s="675"/>
      <c r="K284" s="675"/>
      <c r="L284" s="675"/>
      <c r="M284" s="675"/>
      <c r="N284" s="675"/>
      <c r="O284" s="675"/>
    </row>
    <row r="285" spans="3:15" ht="12">
      <c r="C285" s="675"/>
      <c r="D285" s="675"/>
      <c r="E285" s="675"/>
      <c r="F285" s="675"/>
      <c r="G285" s="675"/>
      <c r="H285" s="675"/>
      <c r="I285" s="675"/>
      <c r="J285" s="675"/>
      <c r="K285" s="675"/>
      <c r="L285" s="675"/>
      <c r="M285" s="675"/>
      <c r="N285" s="675"/>
      <c r="O285" s="675"/>
    </row>
    <row r="286" spans="3:15" ht="12">
      <c r="C286" s="675"/>
      <c r="D286" s="675"/>
      <c r="E286" s="675"/>
      <c r="F286" s="675"/>
      <c r="G286" s="675"/>
      <c r="H286" s="675"/>
      <c r="I286" s="675"/>
      <c r="J286" s="675"/>
      <c r="K286" s="675"/>
      <c r="L286" s="675"/>
      <c r="M286" s="675"/>
      <c r="N286" s="675"/>
      <c r="O286" s="675"/>
    </row>
    <row r="287" spans="3:15" ht="12">
      <c r="C287" s="675"/>
      <c r="D287" s="675"/>
      <c r="E287" s="675"/>
      <c r="F287" s="675"/>
      <c r="G287" s="675"/>
      <c r="H287" s="675"/>
      <c r="I287" s="675"/>
      <c r="J287" s="675"/>
      <c r="K287" s="675"/>
      <c r="L287" s="675"/>
      <c r="M287" s="675"/>
      <c r="N287" s="675"/>
      <c r="O287" s="675"/>
    </row>
    <row r="288" spans="3:15" ht="12">
      <c r="C288" s="675"/>
      <c r="D288" s="675"/>
      <c r="E288" s="675"/>
      <c r="F288" s="675"/>
      <c r="G288" s="675"/>
      <c r="H288" s="675"/>
      <c r="I288" s="675"/>
      <c r="J288" s="675"/>
      <c r="K288" s="675"/>
      <c r="L288" s="675"/>
      <c r="M288" s="675"/>
      <c r="N288" s="675"/>
      <c r="O288" s="675"/>
    </row>
    <row r="289" spans="3:15" ht="12">
      <c r="C289" s="675"/>
      <c r="D289" s="675"/>
      <c r="E289" s="675"/>
      <c r="F289" s="675"/>
      <c r="G289" s="675"/>
      <c r="H289" s="675"/>
      <c r="I289" s="675"/>
      <c r="J289" s="675"/>
      <c r="K289" s="675"/>
      <c r="L289" s="675"/>
      <c r="M289" s="675"/>
      <c r="N289" s="675"/>
      <c r="O289" s="675"/>
    </row>
    <row r="290" spans="3:15" ht="12">
      <c r="C290" s="675"/>
      <c r="D290" s="675"/>
      <c r="E290" s="675"/>
      <c r="F290" s="675"/>
      <c r="G290" s="675"/>
      <c r="H290" s="675"/>
      <c r="I290" s="675"/>
      <c r="J290" s="675"/>
      <c r="K290" s="675"/>
      <c r="L290" s="675"/>
      <c r="M290" s="675"/>
      <c r="N290" s="675"/>
      <c r="O290" s="675"/>
    </row>
    <row r="291" spans="3:15" ht="12">
      <c r="C291" s="675"/>
      <c r="D291" s="675"/>
      <c r="E291" s="675"/>
      <c r="F291" s="675"/>
      <c r="G291" s="675"/>
      <c r="H291" s="675"/>
      <c r="I291" s="675"/>
      <c r="J291" s="675"/>
      <c r="K291" s="675"/>
      <c r="L291" s="675"/>
      <c r="M291" s="675"/>
      <c r="N291" s="675"/>
      <c r="O291" s="675"/>
    </row>
    <row r="292" spans="3:15" ht="12">
      <c r="C292" s="675"/>
      <c r="D292" s="675"/>
      <c r="E292" s="675"/>
      <c r="F292" s="675"/>
      <c r="G292" s="675"/>
      <c r="H292" s="675"/>
      <c r="I292" s="675"/>
      <c r="J292" s="675"/>
      <c r="K292" s="675"/>
      <c r="L292" s="675"/>
      <c r="M292" s="675"/>
      <c r="N292" s="675"/>
      <c r="O292" s="675"/>
    </row>
    <row r="293" spans="3:15" ht="12">
      <c r="C293" s="675"/>
      <c r="D293" s="675"/>
      <c r="E293" s="675"/>
      <c r="F293" s="675"/>
      <c r="G293" s="675"/>
      <c r="H293" s="675"/>
      <c r="I293" s="675"/>
      <c r="J293" s="675"/>
      <c r="K293" s="675"/>
      <c r="L293" s="675"/>
      <c r="M293" s="675"/>
      <c r="N293" s="675"/>
      <c r="O293" s="675"/>
    </row>
    <row r="294" spans="3:15" ht="12">
      <c r="C294" s="675"/>
      <c r="D294" s="675"/>
      <c r="E294" s="675"/>
      <c r="F294" s="675"/>
      <c r="G294" s="675"/>
      <c r="H294" s="675"/>
      <c r="I294" s="675"/>
      <c r="J294" s="675"/>
      <c r="K294" s="675"/>
      <c r="L294" s="675"/>
      <c r="M294" s="675"/>
      <c r="N294" s="675"/>
      <c r="O294" s="675"/>
    </row>
    <row r="295" spans="3:15" ht="12">
      <c r="C295" s="675"/>
      <c r="D295" s="675"/>
      <c r="E295" s="675"/>
      <c r="F295" s="675"/>
      <c r="G295" s="675"/>
      <c r="H295" s="675"/>
      <c r="I295" s="675"/>
      <c r="J295" s="675"/>
      <c r="K295" s="675"/>
      <c r="L295" s="675"/>
      <c r="M295" s="675"/>
      <c r="N295" s="675"/>
      <c r="O295" s="675"/>
    </row>
    <row r="296" spans="3:15" ht="12">
      <c r="C296" s="675"/>
      <c r="D296" s="675"/>
      <c r="E296" s="675"/>
      <c r="F296" s="675"/>
      <c r="G296" s="675"/>
      <c r="H296" s="675"/>
      <c r="I296" s="675"/>
      <c r="J296" s="675"/>
      <c r="K296" s="675"/>
      <c r="L296" s="675"/>
      <c r="M296" s="675"/>
      <c r="N296" s="675"/>
      <c r="O296" s="675"/>
    </row>
    <row r="297" spans="3:15" ht="12">
      <c r="C297" s="675"/>
      <c r="D297" s="675"/>
      <c r="E297" s="675"/>
      <c r="F297" s="675"/>
      <c r="G297" s="675"/>
      <c r="H297" s="675"/>
      <c r="I297" s="675"/>
      <c r="J297" s="675"/>
      <c r="K297" s="675"/>
      <c r="L297" s="675"/>
      <c r="M297" s="675"/>
      <c r="N297" s="675"/>
      <c r="O297" s="675"/>
    </row>
    <row r="298" spans="3:15" ht="12">
      <c r="C298" s="675"/>
      <c r="D298" s="675"/>
      <c r="E298" s="675"/>
      <c r="F298" s="675"/>
      <c r="G298" s="675"/>
      <c r="H298" s="675"/>
      <c r="I298" s="675"/>
      <c r="J298" s="675"/>
      <c r="K298" s="675"/>
      <c r="L298" s="675"/>
      <c r="M298" s="675"/>
      <c r="N298" s="675"/>
      <c r="O298" s="675"/>
    </row>
    <row r="299" spans="3:15" ht="12">
      <c r="C299" s="675"/>
      <c r="D299" s="675"/>
      <c r="E299" s="675"/>
      <c r="F299" s="675"/>
      <c r="G299" s="675"/>
      <c r="H299" s="675"/>
      <c r="I299" s="675"/>
      <c r="J299" s="675"/>
      <c r="K299" s="675"/>
      <c r="L299" s="675"/>
      <c r="M299" s="675"/>
      <c r="N299" s="675"/>
      <c r="O299" s="675"/>
    </row>
    <row r="300" spans="3:15" ht="12">
      <c r="C300" s="675"/>
      <c r="D300" s="675"/>
      <c r="E300" s="675"/>
      <c r="F300" s="675"/>
      <c r="G300" s="675"/>
      <c r="H300" s="675"/>
      <c r="I300" s="675"/>
      <c r="J300" s="675"/>
      <c r="K300" s="675"/>
      <c r="L300" s="675"/>
      <c r="M300" s="675"/>
      <c r="N300" s="675"/>
      <c r="O300" s="675"/>
    </row>
    <row r="301" spans="3:15" ht="12">
      <c r="C301" s="675"/>
      <c r="D301" s="675"/>
      <c r="E301" s="675"/>
      <c r="F301" s="675"/>
      <c r="G301" s="675"/>
      <c r="H301" s="675"/>
      <c r="I301" s="675"/>
      <c r="J301" s="675"/>
      <c r="K301" s="675"/>
      <c r="L301" s="675"/>
      <c r="M301" s="675"/>
      <c r="N301" s="675"/>
      <c r="O301" s="675"/>
    </row>
    <row r="302" spans="3:15" ht="12">
      <c r="C302" s="675"/>
      <c r="D302" s="675"/>
      <c r="E302" s="675"/>
      <c r="F302" s="675"/>
      <c r="G302" s="675"/>
      <c r="H302" s="675"/>
      <c r="I302" s="675"/>
      <c r="J302" s="675"/>
      <c r="K302" s="675"/>
      <c r="L302" s="675"/>
      <c r="M302" s="675"/>
      <c r="N302" s="675"/>
      <c r="O302" s="675"/>
    </row>
    <row r="303" spans="3:15" ht="12">
      <c r="C303" s="675"/>
      <c r="D303" s="675"/>
      <c r="E303" s="675"/>
      <c r="F303" s="675"/>
      <c r="G303" s="675"/>
      <c r="H303" s="675"/>
      <c r="I303" s="675"/>
      <c r="J303" s="675"/>
      <c r="K303" s="675"/>
      <c r="L303" s="675"/>
      <c r="M303" s="675"/>
      <c r="N303" s="675"/>
      <c r="O303" s="675"/>
    </row>
    <row r="304" spans="3:15" ht="12">
      <c r="C304" s="675"/>
      <c r="D304" s="675"/>
      <c r="E304" s="675"/>
      <c r="F304" s="675"/>
      <c r="G304" s="675"/>
      <c r="H304" s="675"/>
      <c r="I304" s="675"/>
      <c r="J304" s="675"/>
      <c r="K304" s="675"/>
      <c r="L304" s="675"/>
      <c r="M304" s="675"/>
      <c r="N304" s="675"/>
      <c r="O304" s="675"/>
    </row>
    <row r="305" spans="3:15" ht="12">
      <c r="C305" s="675"/>
      <c r="D305" s="675"/>
      <c r="E305" s="675"/>
      <c r="F305" s="675"/>
      <c r="G305" s="675"/>
      <c r="H305" s="675"/>
      <c r="I305" s="675"/>
      <c r="J305" s="675"/>
      <c r="K305" s="675"/>
      <c r="L305" s="675"/>
      <c r="M305" s="675"/>
      <c r="N305" s="675"/>
      <c r="O305" s="675"/>
    </row>
    <row r="306" spans="3:15" ht="12">
      <c r="C306" s="675"/>
      <c r="D306" s="675"/>
      <c r="E306" s="675"/>
      <c r="F306" s="675"/>
      <c r="G306" s="675"/>
      <c r="H306" s="675"/>
      <c r="I306" s="675"/>
      <c r="J306" s="675"/>
      <c r="K306" s="675"/>
      <c r="L306" s="675"/>
      <c r="M306" s="675"/>
      <c r="N306" s="675"/>
      <c r="O306" s="675"/>
    </row>
    <row r="307" spans="3:15" ht="12">
      <c r="C307" s="675"/>
      <c r="D307" s="675"/>
      <c r="E307" s="675"/>
      <c r="F307" s="675"/>
      <c r="G307" s="675"/>
      <c r="H307" s="675"/>
      <c r="I307" s="675"/>
      <c r="J307" s="675"/>
      <c r="K307" s="675"/>
      <c r="L307" s="675"/>
      <c r="M307" s="675"/>
      <c r="N307" s="675"/>
      <c r="O307" s="675"/>
    </row>
    <row r="308" spans="3:15" ht="12">
      <c r="C308" s="675"/>
      <c r="D308" s="675"/>
      <c r="E308" s="675"/>
      <c r="F308" s="675"/>
      <c r="G308" s="675"/>
      <c r="H308" s="675"/>
      <c r="I308" s="675"/>
      <c r="J308" s="675"/>
      <c r="K308" s="675"/>
      <c r="L308" s="675"/>
      <c r="M308" s="675"/>
      <c r="N308" s="675"/>
      <c r="O308" s="675"/>
    </row>
    <row r="309" spans="3:15" ht="12">
      <c r="C309" s="675"/>
      <c r="D309" s="675"/>
      <c r="E309" s="675"/>
      <c r="F309" s="675"/>
      <c r="G309" s="675"/>
      <c r="H309" s="675"/>
      <c r="I309" s="675"/>
      <c r="J309" s="675"/>
      <c r="K309" s="675"/>
      <c r="L309" s="675"/>
      <c r="M309" s="675"/>
      <c r="N309" s="675"/>
      <c r="O309" s="675"/>
    </row>
    <row r="310" spans="3:15" ht="12">
      <c r="C310" s="675"/>
      <c r="D310" s="675"/>
      <c r="E310" s="675"/>
      <c r="F310" s="675"/>
      <c r="G310" s="675"/>
      <c r="H310" s="675"/>
      <c r="I310" s="675"/>
      <c r="J310" s="675"/>
      <c r="K310" s="675"/>
      <c r="L310" s="675"/>
      <c r="M310" s="675"/>
      <c r="N310" s="675"/>
      <c r="O310" s="675"/>
    </row>
    <row r="311" spans="3:15" ht="12">
      <c r="C311" s="675"/>
      <c r="D311" s="675"/>
      <c r="E311" s="675"/>
      <c r="F311" s="675"/>
      <c r="G311" s="675"/>
      <c r="H311" s="675"/>
      <c r="I311" s="675"/>
      <c r="J311" s="675"/>
      <c r="K311" s="675"/>
      <c r="L311" s="675"/>
      <c r="M311" s="675"/>
      <c r="N311" s="675"/>
      <c r="O311" s="675"/>
    </row>
    <row r="312" spans="3:15" ht="12">
      <c r="C312" s="675"/>
      <c r="D312" s="675"/>
      <c r="E312" s="675"/>
      <c r="F312" s="675"/>
      <c r="G312" s="675"/>
      <c r="H312" s="675"/>
      <c r="I312" s="675"/>
      <c r="J312" s="675"/>
      <c r="K312" s="675"/>
      <c r="L312" s="675"/>
      <c r="M312" s="675"/>
      <c r="N312" s="675"/>
      <c r="O312" s="675"/>
    </row>
    <row r="313" spans="3:15" ht="12">
      <c r="C313" s="675"/>
      <c r="D313" s="675"/>
      <c r="E313" s="675"/>
      <c r="F313" s="675"/>
      <c r="G313" s="675"/>
      <c r="H313" s="675"/>
      <c r="I313" s="675"/>
      <c r="J313" s="675"/>
      <c r="K313" s="675"/>
      <c r="L313" s="675"/>
      <c r="M313" s="675"/>
      <c r="N313" s="675"/>
      <c r="O313" s="675"/>
    </row>
    <row r="314" spans="3:15" ht="12">
      <c r="C314" s="675"/>
      <c r="D314" s="675"/>
      <c r="E314" s="675"/>
      <c r="F314" s="675"/>
      <c r="G314" s="675"/>
      <c r="H314" s="675"/>
      <c r="I314" s="675"/>
      <c r="J314" s="675"/>
      <c r="K314" s="675"/>
      <c r="L314" s="675"/>
      <c r="M314" s="675"/>
      <c r="N314" s="675"/>
      <c r="O314" s="675"/>
    </row>
    <row r="315" spans="3:15" ht="12">
      <c r="C315" s="675"/>
      <c r="D315" s="675"/>
      <c r="E315" s="675"/>
      <c r="F315" s="675"/>
      <c r="G315" s="675"/>
      <c r="H315" s="675"/>
      <c r="I315" s="675"/>
      <c r="J315" s="675"/>
      <c r="K315" s="675"/>
      <c r="L315" s="675"/>
      <c r="M315" s="675"/>
      <c r="N315" s="675"/>
      <c r="O315" s="675"/>
    </row>
    <row r="316" spans="3:15" ht="12">
      <c r="C316" s="675"/>
      <c r="D316" s="675"/>
      <c r="E316" s="675"/>
      <c r="F316" s="675"/>
      <c r="G316" s="675"/>
      <c r="H316" s="675"/>
      <c r="I316" s="675"/>
      <c r="J316" s="675"/>
      <c r="K316" s="675"/>
      <c r="L316" s="675"/>
      <c r="M316" s="675"/>
      <c r="N316" s="675"/>
      <c r="O316" s="675"/>
    </row>
    <row r="317" spans="3:15" ht="12">
      <c r="C317" s="675"/>
      <c r="D317" s="675"/>
      <c r="E317" s="675"/>
      <c r="F317" s="675"/>
      <c r="G317" s="675"/>
      <c r="H317" s="675"/>
      <c r="I317" s="675"/>
      <c r="J317" s="675"/>
      <c r="K317" s="675"/>
      <c r="L317" s="675"/>
      <c r="M317" s="675"/>
      <c r="N317" s="675"/>
      <c r="O317" s="675"/>
    </row>
    <row r="318" spans="3:15" ht="12">
      <c r="C318" s="675"/>
      <c r="D318" s="675"/>
      <c r="E318" s="675"/>
      <c r="F318" s="675"/>
      <c r="G318" s="675"/>
      <c r="H318" s="675"/>
      <c r="I318" s="675"/>
      <c r="J318" s="675"/>
      <c r="K318" s="675"/>
      <c r="L318" s="675"/>
      <c r="M318" s="675"/>
      <c r="N318" s="675"/>
      <c r="O318" s="675"/>
    </row>
    <row r="319" spans="3:15" ht="12">
      <c r="C319" s="675"/>
      <c r="D319" s="675"/>
      <c r="E319" s="675"/>
      <c r="F319" s="675"/>
      <c r="G319" s="675"/>
      <c r="H319" s="675"/>
      <c r="I319" s="675"/>
      <c r="J319" s="675"/>
      <c r="K319" s="675"/>
      <c r="L319" s="675"/>
      <c r="M319" s="675"/>
      <c r="N319" s="675"/>
      <c r="O319" s="675"/>
    </row>
    <row r="320" spans="3:15" ht="12">
      <c r="C320" s="675"/>
      <c r="D320" s="675"/>
      <c r="E320" s="675"/>
      <c r="F320" s="675"/>
      <c r="G320" s="675"/>
      <c r="H320" s="675"/>
      <c r="I320" s="675"/>
      <c r="J320" s="675"/>
      <c r="K320" s="675"/>
      <c r="L320" s="675"/>
      <c r="M320" s="675"/>
      <c r="N320" s="675"/>
      <c r="O320" s="675"/>
    </row>
    <row r="321" spans="3:15" ht="12">
      <c r="C321" s="675"/>
      <c r="D321" s="675"/>
      <c r="E321" s="675"/>
      <c r="F321" s="675"/>
      <c r="G321" s="675"/>
      <c r="H321" s="675"/>
      <c r="I321" s="675"/>
      <c r="J321" s="675"/>
      <c r="K321" s="675"/>
      <c r="L321" s="675"/>
      <c r="M321" s="675"/>
      <c r="N321" s="675"/>
      <c r="O321" s="675"/>
    </row>
    <row r="322" spans="3:15" ht="12">
      <c r="C322" s="675"/>
      <c r="D322" s="675"/>
      <c r="E322" s="675"/>
      <c r="F322" s="675"/>
      <c r="G322" s="675"/>
      <c r="H322" s="675"/>
      <c r="I322" s="675"/>
      <c r="J322" s="675"/>
      <c r="K322" s="675"/>
      <c r="L322" s="675"/>
      <c r="M322" s="675"/>
      <c r="N322" s="675"/>
      <c r="O322" s="675"/>
    </row>
    <row r="323" spans="3:15" ht="12">
      <c r="C323" s="675"/>
      <c r="D323" s="675"/>
      <c r="E323" s="675"/>
      <c r="F323" s="675"/>
      <c r="G323" s="675"/>
      <c r="H323" s="675"/>
      <c r="I323" s="675"/>
      <c r="J323" s="675"/>
      <c r="K323" s="675"/>
      <c r="L323" s="675"/>
      <c r="M323" s="675"/>
      <c r="N323" s="675"/>
      <c r="O323" s="675"/>
    </row>
    <row r="324" spans="3:15" ht="12">
      <c r="C324" s="675"/>
      <c r="D324" s="675"/>
      <c r="E324" s="675"/>
      <c r="F324" s="675"/>
      <c r="G324" s="675"/>
      <c r="H324" s="675"/>
      <c r="I324" s="675"/>
      <c r="J324" s="675"/>
      <c r="K324" s="675"/>
      <c r="L324" s="675"/>
      <c r="M324" s="675"/>
      <c r="N324" s="675"/>
      <c r="O324" s="675"/>
    </row>
    <row r="325" spans="3:15" ht="12">
      <c r="C325" s="675"/>
      <c r="D325" s="675"/>
      <c r="E325" s="675"/>
      <c r="F325" s="675"/>
      <c r="G325" s="675"/>
      <c r="H325" s="675"/>
      <c r="I325" s="675"/>
      <c r="J325" s="675"/>
      <c r="K325" s="675"/>
      <c r="L325" s="675"/>
      <c r="M325" s="675"/>
      <c r="N325" s="675"/>
      <c r="O325" s="675"/>
    </row>
    <row r="326" spans="3:15" ht="12">
      <c r="C326" s="675"/>
      <c r="D326" s="675"/>
      <c r="E326" s="675"/>
      <c r="F326" s="675"/>
      <c r="G326" s="675"/>
      <c r="H326" s="675"/>
      <c r="I326" s="675"/>
      <c r="J326" s="675"/>
      <c r="K326" s="675"/>
      <c r="L326" s="675"/>
      <c r="M326" s="675"/>
      <c r="N326" s="675"/>
      <c r="O326" s="675"/>
    </row>
    <row r="327" spans="3:15" ht="12">
      <c r="C327" s="675"/>
      <c r="D327" s="675"/>
      <c r="E327" s="675"/>
      <c r="F327" s="675"/>
      <c r="G327" s="675"/>
      <c r="H327" s="675"/>
      <c r="I327" s="675"/>
      <c r="J327" s="675"/>
      <c r="K327" s="675"/>
      <c r="L327" s="675"/>
      <c r="M327" s="675"/>
      <c r="N327" s="675"/>
      <c r="O327" s="675"/>
    </row>
    <row r="328" spans="3:15" ht="12">
      <c r="C328" s="675"/>
      <c r="D328" s="675"/>
      <c r="E328" s="675"/>
      <c r="F328" s="675"/>
      <c r="G328" s="675"/>
      <c r="H328" s="675"/>
      <c r="I328" s="675"/>
      <c r="J328" s="675"/>
      <c r="K328" s="675"/>
      <c r="L328" s="675"/>
      <c r="M328" s="675"/>
      <c r="N328" s="675"/>
      <c r="O328" s="675"/>
    </row>
    <row r="329" spans="3:15" ht="12">
      <c r="C329" s="675"/>
      <c r="D329" s="675"/>
      <c r="E329" s="675"/>
      <c r="F329" s="675"/>
      <c r="G329" s="675"/>
      <c r="H329" s="675"/>
      <c r="I329" s="675"/>
      <c r="J329" s="675"/>
      <c r="K329" s="675"/>
      <c r="L329" s="675"/>
      <c r="M329" s="675"/>
      <c r="N329" s="675"/>
      <c r="O329" s="675"/>
    </row>
    <row r="330" spans="3:15" ht="12">
      <c r="C330" s="675"/>
      <c r="D330" s="675"/>
      <c r="E330" s="675"/>
      <c r="F330" s="675"/>
      <c r="G330" s="675"/>
      <c r="H330" s="675"/>
      <c r="I330" s="675"/>
      <c r="J330" s="675"/>
      <c r="K330" s="675"/>
      <c r="L330" s="675"/>
      <c r="M330" s="675"/>
      <c r="N330" s="675"/>
      <c r="O330" s="675"/>
    </row>
    <row r="331" spans="3:15" ht="12">
      <c r="C331" s="675"/>
      <c r="D331" s="675"/>
      <c r="E331" s="675"/>
      <c r="F331" s="675"/>
      <c r="G331" s="675"/>
      <c r="H331" s="675"/>
      <c r="I331" s="675"/>
      <c r="J331" s="675"/>
      <c r="K331" s="675"/>
      <c r="L331" s="675"/>
      <c r="M331" s="675"/>
      <c r="N331" s="675"/>
      <c r="O331" s="675"/>
    </row>
    <row r="332" spans="3:15" ht="12">
      <c r="C332" s="675"/>
      <c r="D332" s="675"/>
      <c r="E332" s="675"/>
      <c r="F332" s="675"/>
      <c r="G332" s="675"/>
      <c r="H332" s="675"/>
      <c r="I332" s="675"/>
      <c r="J332" s="675"/>
      <c r="K332" s="675"/>
      <c r="L332" s="675"/>
      <c r="M332" s="675"/>
      <c r="N332" s="675"/>
      <c r="O332" s="675"/>
    </row>
    <row r="333" spans="3:15" ht="12">
      <c r="C333" s="675"/>
      <c r="D333" s="675"/>
      <c r="E333" s="675"/>
      <c r="F333" s="675"/>
      <c r="G333" s="675"/>
      <c r="H333" s="675"/>
      <c r="I333" s="675"/>
      <c r="J333" s="675"/>
      <c r="K333" s="675"/>
      <c r="L333" s="675"/>
      <c r="M333" s="675"/>
      <c r="N333" s="675"/>
      <c r="O333" s="675"/>
    </row>
    <row r="334" spans="3:15" ht="12">
      <c r="C334" s="675"/>
      <c r="D334" s="675"/>
      <c r="E334" s="675"/>
      <c r="F334" s="675"/>
      <c r="G334" s="675"/>
      <c r="H334" s="675"/>
      <c r="I334" s="675"/>
      <c r="J334" s="675"/>
      <c r="K334" s="675"/>
      <c r="L334" s="675"/>
      <c r="M334" s="675"/>
      <c r="N334" s="675"/>
      <c r="O334" s="675"/>
    </row>
    <row r="335" spans="3:15" ht="12">
      <c r="C335" s="675"/>
      <c r="D335" s="675"/>
      <c r="E335" s="675"/>
      <c r="F335" s="675"/>
      <c r="G335" s="675"/>
      <c r="H335" s="675"/>
      <c r="I335" s="675"/>
      <c r="J335" s="675"/>
      <c r="K335" s="675"/>
      <c r="L335" s="675"/>
      <c r="M335" s="675"/>
      <c r="N335" s="675"/>
      <c r="O335" s="675"/>
    </row>
    <row r="336" spans="3:15" ht="12">
      <c r="C336" s="675"/>
      <c r="D336" s="675"/>
      <c r="E336" s="675"/>
      <c r="F336" s="675"/>
      <c r="G336" s="675"/>
      <c r="H336" s="675"/>
      <c r="I336" s="675"/>
      <c r="J336" s="675"/>
      <c r="K336" s="675"/>
      <c r="L336" s="675"/>
      <c r="M336" s="675"/>
      <c r="N336" s="675"/>
      <c r="O336" s="675"/>
    </row>
    <row r="337" spans="3:15" ht="12">
      <c r="C337" s="675"/>
      <c r="D337" s="675"/>
      <c r="E337" s="675"/>
      <c r="F337" s="675"/>
      <c r="G337" s="675"/>
      <c r="H337" s="675"/>
      <c r="I337" s="675"/>
      <c r="J337" s="675"/>
      <c r="K337" s="675"/>
      <c r="L337" s="675"/>
      <c r="M337" s="675"/>
      <c r="N337" s="675"/>
      <c r="O337" s="675"/>
    </row>
    <row r="338" spans="3:15" ht="12">
      <c r="C338" s="675"/>
      <c r="D338" s="675"/>
      <c r="E338" s="675"/>
      <c r="F338" s="675"/>
      <c r="G338" s="675"/>
      <c r="H338" s="675"/>
      <c r="I338" s="675"/>
      <c r="J338" s="675"/>
      <c r="K338" s="675"/>
      <c r="L338" s="675"/>
      <c r="M338" s="675"/>
      <c r="N338" s="675"/>
      <c r="O338" s="675"/>
    </row>
    <row r="339" spans="3:15" ht="12">
      <c r="C339" s="675"/>
      <c r="D339" s="675"/>
      <c r="E339" s="675"/>
      <c r="F339" s="675"/>
      <c r="G339" s="675"/>
      <c r="H339" s="675"/>
      <c r="I339" s="675"/>
      <c r="J339" s="675"/>
      <c r="K339" s="675"/>
      <c r="L339" s="675"/>
      <c r="M339" s="675"/>
      <c r="N339" s="675"/>
      <c r="O339" s="675"/>
    </row>
    <row r="340" spans="3:15" ht="12">
      <c r="C340" s="675"/>
      <c r="D340" s="675"/>
      <c r="E340" s="675"/>
      <c r="F340" s="675"/>
      <c r="G340" s="675"/>
      <c r="H340" s="675"/>
      <c r="I340" s="675"/>
      <c r="J340" s="675"/>
      <c r="K340" s="675"/>
      <c r="L340" s="675"/>
      <c r="M340" s="675"/>
      <c r="N340" s="675"/>
      <c r="O340" s="675"/>
    </row>
    <row r="341" spans="3:15" ht="12">
      <c r="C341" s="675"/>
      <c r="D341" s="675"/>
      <c r="E341" s="675"/>
      <c r="F341" s="675"/>
      <c r="G341" s="675"/>
      <c r="H341" s="675"/>
      <c r="I341" s="675"/>
      <c r="J341" s="675"/>
      <c r="K341" s="675"/>
      <c r="L341" s="675"/>
      <c r="M341" s="675"/>
      <c r="N341" s="675"/>
      <c r="O341" s="675"/>
    </row>
    <row r="342" spans="3:15" ht="12">
      <c r="C342" s="675"/>
      <c r="D342" s="675"/>
      <c r="E342" s="675"/>
      <c r="F342" s="675"/>
      <c r="G342" s="675"/>
      <c r="H342" s="675"/>
      <c r="I342" s="675"/>
      <c r="J342" s="675"/>
      <c r="K342" s="675"/>
      <c r="L342" s="675"/>
      <c r="M342" s="675"/>
      <c r="N342" s="675"/>
      <c r="O342" s="675"/>
    </row>
    <row r="343" spans="3:15" ht="12">
      <c r="C343" s="675"/>
      <c r="D343" s="675"/>
      <c r="E343" s="675"/>
      <c r="F343" s="675"/>
      <c r="G343" s="675"/>
      <c r="H343" s="675"/>
      <c r="I343" s="675"/>
      <c r="J343" s="675"/>
      <c r="K343" s="675"/>
      <c r="L343" s="675"/>
      <c r="M343" s="675"/>
      <c r="N343" s="675"/>
      <c r="O343" s="675"/>
    </row>
    <row r="344" spans="3:15" ht="12">
      <c r="C344" s="675"/>
      <c r="D344" s="675"/>
      <c r="E344" s="675"/>
      <c r="F344" s="675"/>
      <c r="G344" s="675"/>
      <c r="H344" s="675"/>
      <c r="I344" s="675"/>
      <c r="J344" s="675"/>
      <c r="K344" s="675"/>
      <c r="L344" s="675"/>
      <c r="M344" s="675"/>
      <c r="N344" s="675"/>
      <c r="O344" s="675"/>
    </row>
    <row r="345" spans="3:15" ht="12">
      <c r="C345" s="675"/>
      <c r="D345" s="675"/>
      <c r="E345" s="675"/>
      <c r="F345" s="675"/>
      <c r="G345" s="675"/>
      <c r="H345" s="675"/>
      <c r="I345" s="675"/>
      <c r="J345" s="675"/>
      <c r="K345" s="675"/>
      <c r="L345" s="675"/>
      <c r="M345" s="675"/>
      <c r="N345" s="675"/>
      <c r="O345" s="675"/>
    </row>
    <row r="346" spans="3:15" ht="12">
      <c r="C346" s="675"/>
      <c r="D346" s="675"/>
      <c r="E346" s="675"/>
      <c r="F346" s="675"/>
      <c r="G346" s="675"/>
      <c r="H346" s="675"/>
      <c r="I346" s="675"/>
      <c r="J346" s="675"/>
      <c r="K346" s="675"/>
      <c r="L346" s="675"/>
      <c r="M346" s="675"/>
      <c r="N346" s="675"/>
      <c r="O346" s="675"/>
    </row>
    <row r="347" spans="3:15" ht="12">
      <c r="C347" s="675"/>
      <c r="D347" s="675"/>
      <c r="E347" s="675"/>
      <c r="F347" s="675"/>
      <c r="G347" s="675"/>
      <c r="H347" s="675"/>
      <c r="I347" s="675"/>
      <c r="J347" s="675"/>
      <c r="K347" s="675"/>
      <c r="L347" s="675"/>
      <c r="M347" s="675"/>
      <c r="N347" s="675"/>
      <c r="O347" s="675"/>
    </row>
    <row r="348" spans="3:15" ht="12">
      <c r="C348" s="675"/>
      <c r="D348" s="675"/>
      <c r="E348" s="675"/>
      <c r="F348" s="675"/>
      <c r="G348" s="675"/>
      <c r="H348" s="675"/>
      <c r="I348" s="675"/>
      <c r="J348" s="675"/>
      <c r="K348" s="675"/>
      <c r="L348" s="675"/>
      <c r="M348" s="675"/>
      <c r="N348" s="675"/>
      <c r="O348" s="675"/>
    </row>
    <row r="349" spans="3:15" ht="12">
      <c r="C349" s="675"/>
      <c r="D349" s="675"/>
      <c r="E349" s="675"/>
      <c r="F349" s="675"/>
      <c r="G349" s="675"/>
      <c r="H349" s="675"/>
      <c r="I349" s="675"/>
      <c r="J349" s="675"/>
      <c r="K349" s="675"/>
      <c r="L349" s="675"/>
      <c r="M349" s="675"/>
      <c r="N349" s="675"/>
      <c r="O349" s="675"/>
    </row>
    <row r="350" spans="3:15" ht="12">
      <c r="C350" s="675"/>
      <c r="D350" s="675"/>
      <c r="E350" s="675"/>
      <c r="F350" s="675"/>
      <c r="G350" s="675"/>
      <c r="H350" s="675"/>
      <c r="I350" s="675"/>
      <c r="J350" s="675"/>
      <c r="K350" s="675"/>
      <c r="L350" s="675"/>
      <c r="M350" s="675"/>
      <c r="N350" s="675"/>
      <c r="O350" s="675"/>
    </row>
    <row r="351" spans="3:15" ht="12">
      <c r="C351" s="675"/>
      <c r="D351" s="675"/>
      <c r="E351" s="675"/>
      <c r="F351" s="675"/>
      <c r="G351" s="675"/>
      <c r="H351" s="675"/>
      <c r="I351" s="675"/>
      <c r="J351" s="675"/>
      <c r="K351" s="675"/>
      <c r="L351" s="675"/>
      <c r="M351" s="675"/>
      <c r="N351" s="675"/>
      <c r="O351" s="675"/>
    </row>
    <row r="352" spans="3:15" ht="12">
      <c r="C352" s="675"/>
      <c r="D352" s="675"/>
      <c r="E352" s="675"/>
      <c r="F352" s="675"/>
      <c r="G352" s="675"/>
      <c r="H352" s="675"/>
      <c r="I352" s="675"/>
      <c r="J352" s="675"/>
      <c r="K352" s="675"/>
      <c r="L352" s="675"/>
      <c r="M352" s="675"/>
      <c r="N352" s="675"/>
      <c r="O352" s="675"/>
    </row>
    <row r="353" spans="3:15" ht="12">
      <c r="C353" s="675"/>
      <c r="D353" s="675"/>
      <c r="E353" s="675"/>
      <c r="F353" s="675"/>
      <c r="G353" s="675"/>
      <c r="H353" s="675"/>
      <c r="I353" s="675"/>
      <c r="J353" s="675"/>
      <c r="K353" s="675"/>
      <c r="L353" s="675"/>
      <c r="M353" s="675"/>
      <c r="N353" s="675"/>
      <c r="O353" s="675"/>
    </row>
    <row r="354" spans="3:15" ht="12">
      <c r="C354" s="675"/>
      <c r="D354" s="675"/>
      <c r="E354" s="675"/>
      <c r="F354" s="675"/>
      <c r="G354" s="675"/>
      <c r="H354" s="675"/>
      <c r="I354" s="675"/>
      <c r="J354" s="675"/>
      <c r="K354" s="675"/>
      <c r="L354" s="675"/>
      <c r="M354" s="675"/>
      <c r="N354" s="675"/>
      <c r="O354" s="675"/>
    </row>
    <row r="355" spans="3:15" ht="12">
      <c r="C355" s="675"/>
      <c r="D355" s="675"/>
      <c r="E355" s="675"/>
      <c r="F355" s="675"/>
      <c r="G355" s="675"/>
      <c r="H355" s="675"/>
      <c r="I355" s="675"/>
      <c r="J355" s="675"/>
      <c r="K355" s="675"/>
      <c r="L355" s="675"/>
      <c r="M355" s="675"/>
      <c r="N355" s="675"/>
      <c r="O355" s="675"/>
    </row>
    <row r="356" spans="3:15" ht="12">
      <c r="C356" s="675"/>
      <c r="D356" s="675"/>
      <c r="E356" s="675"/>
      <c r="F356" s="675"/>
      <c r="G356" s="675"/>
      <c r="H356" s="675"/>
      <c r="I356" s="675"/>
      <c r="J356" s="675"/>
      <c r="K356" s="675"/>
      <c r="L356" s="675"/>
      <c r="M356" s="675"/>
      <c r="N356" s="675"/>
      <c r="O356" s="675"/>
    </row>
    <row r="357" spans="3:15" ht="12">
      <c r="C357" s="675"/>
      <c r="D357" s="675"/>
      <c r="E357" s="675"/>
      <c r="F357" s="675"/>
      <c r="G357" s="675"/>
      <c r="H357" s="675"/>
      <c r="I357" s="675"/>
      <c r="J357" s="675"/>
      <c r="K357" s="675"/>
      <c r="L357" s="675"/>
      <c r="M357" s="675"/>
      <c r="N357" s="675"/>
      <c r="O357" s="675"/>
    </row>
    <row r="358" spans="3:15" ht="12">
      <c r="C358" s="675"/>
      <c r="D358" s="675"/>
      <c r="E358" s="675"/>
      <c r="F358" s="675"/>
      <c r="G358" s="675"/>
      <c r="H358" s="675"/>
      <c r="I358" s="675"/>
      <c r="J358" s="675"/>
      <c r="K358" s="675"/>
      <c r="L358" s="675"/>
      <c r="M358" s="675"/>
      <c r="N358" s="675"/>
      <c r="O358" s="675"/>
    </row>
    <row r="359" spans="3:15" ht="12">
      <c r="C359" s="675"/>
      <c r="D359" s="675"/>
      <c r="E359" s="675"/>
      <c r="F359" s="675"/>
      <c r="G359" s="675"/>
      <c r="H359" s="675"/>
      <c r="I359" s="675"/>
      <c r="J359" s="675"/>
      <c r="K359" s="675"/>
      <c r="L359" s="675"/>
      <c r="M359" s="675"/>
      <c r="N359" s="675"/>
      <c r="O359" s="675"/>
    </row>
    <row r="360" spans="3:15" ht="12">
      <c r="C360" s="675"/>
      <c r="D360" s="675"/>
      <c r="E360" s="675"/>
      <c r="F360" s="675"/>
      <c r="G360" s="675"/>
      <c r="H360" s="675"/>
      <c r="I360" s="675"/>
      <c r="J360" s="675"/>
      <c r="K360" s="675"/>
      <c r="L360" s="675"/>
      <c r="M360" s="675"/>
      <c r="N360" s="675"/>
      <c r="O360" s="675"/>
    </row>
    <row r="361" spans="3:15" ht="12">
      <c r="C361" s="675"/>
      <c r="D361" s="675"/>
      <c r="E361" s="675"/>
      <c r="F361" s="675"/>
      <c r="G361" s="675"/>
      <c r="H361" s="675"/>
      <c r="I361" s="675"/>
      <c r="J361" s="675"/>
      <c r="K361" s="675"/>
      <c r="L361" s="675"/>
      <c r="M361" s="675"/>
      <c r="N361" s="675"/>
      <c r="O361" s="675"/>
    </row>
    <row r="362" spans="3:15" ht="12">
      <c r="C362" s="675"/>
      <c r="D362" s="675"/>
      <c r="E362" s="675"/>
      <c r="F362" s="675"/>
      <c r="G362" s="675"/>
      <c r="H362" s="675"/>
      <c r="I362" s="675"/>
      <c r="J362" s="675"/>
      <c r="K362" s="675"/>
      <c r="L362" s="675"/>
      <c r="M362" s="675"/>
      <c r="N362" s="675"/>
      <c r="O362" s="675"/>
    </row>
    <row r="363" spans="3:15" ht="12">
      <c r="C363" s="675"/>
      <c r="D363" s="675"/>
      <c r="E363" s="675"/>
      <c r="F363" s="675"/>
      <c r="G363" s="675"/>
      <c r="H363" s="675"/>
      <c r="I363" s="675"/>
      <c r="J363" s="675"/>
      <c r="K363" s="675"/>
      <c r="L363" s="675"/>
      <c r="M363" s="675"/>
      <c r="N363" s="675"/>
      <c r="O363" s="675"/>
    </row>
    <row r="364" spans="3:15" ht="12">
      <c r="C364" s="675"/>
      <c r="D364" s="675"/>
      <c r="E364" s="675"/>
      <c r="F364" s="675"/>
      <c r="G364" s="675"/>
      <c r="H364" s="675"/>
      <c r="I364" s="675"/>
      <c r="J364" s="675"/>
      <c r="K364" s="675"/>
      <c r="L364" s="675"/>
      <c r="M364" s="675"/>
      <c r="N364" s="675"/>
      <c r="O364" s="675"/>
    </row>
    <row r="365" spans="3:15" ht="12">
      <c r="C365" s="675"/>
      <c r="D365" s="675"/>
      <c r="E365" s="675"/>
      <c r="F365" s="675"/>
      <c r="G365" s="675"/>
      <c r="H365" s="675"/>
      <c r="I365" s="675"/>
      <c r="J365" s="675"/>
      <c r="K365" s="675"/>
      <c r="L365" s="675"/>
      <c r="M365" s="675"/>
      <c r="N365" s="675"/>
      <c r="O365" s="675"/>
    </row>
    <row r="366" spans="3:15" ht="12">
      <c r="C366" s="675"/>
      <c r="D366" s="675"/>
      <c r="E366" s="675"/>
      <c r="F366" s="675"/>
      <c r="G366" s="675"/>
      <c r="H366" s="675"/>
      <c r="I366" s="675"/>
      <c r="J366" s="675"/>
      <c r="K366" s="675"/>
      <c r="L366" s="675"/>
      <c r="M366" s="675"/>
      <c r="N366" s="675"/>
      <c r="O366" s="675"/>
    </row>
    <row r="367" spans="3:15" ht="12">
      <c r="C367" s="675"/>
      <c r="D367" s="675"/>
      <c r="E367" s="675"/>
      <c r="F367" s="675"/>
      <c r="G367" s="675"/>
      <c r="H367" s="675"/>
      <c r="I367" s="675"/>
      <c r="J367" s="675"/>
      <c r="K367" s="675"/>
      <c r="L367" s="675"/>
      <c r="M367" s="675"/>
      <c r="N367" s="675"/>
      <c r="O367" s="675"/>
    </row>
    <row r="368" spans="3:15" ht="12">
      <c r="C368" s="675"/>
      <c r="D368" s="675"/>
      <c r="E368" s="675"/>
      <c r="F368" s="675"/>
      <c r="G368" s="675"/>
      <c r="H368" s="675"/>
      <c r="I368" s="675"/>
      <c r="J368" s="675"/>
      <c r="K368" s="675"/>
      <c r="L368" s="675"/>
      <c r="M368" s="675"/>
      <c r="N368" s="675"/>
      <c r="O368" s="675"/>
    </row>
    <row r="369" spans="3:15" ht="12">
      <c r="C369" s="675"/>
      <c r="D369" s="675"/>
      <c r="E369" s="675"/>
      <c r="F369" s="675"/>
      <c r="G369" s="675"/>
      <c r="H369" s="675"/>
      <c r="I369" s="675"/>
      <c r="J369" s="675"/>
      <c r="K369" s="675"/>
      <c r="L369" s="675"/>
      <c r="M369" s="675"/>
      <c r="N369" s="675"/>
      <c r="O369" s="675"/>
    </row>
    <row r="370" spans="3:15" ht="12">
      <c r="C370" s="675"/>
      <c r="D370" s="675"/>
      <c r="E370" s="675"/>
      <c r="F370" s="675"/>
      <c r="G370" s="675"/>
      <c r="H370" s="675"/>
      <c r="I370" s="675"/>
      <c r="J370" s="675"/>
      <c r="K370" s="675"/>
      <c r="L370" s="675"/>
      <c r="M370" s="675"/>
      <c r="N370" s="675"/>
      <c r="O370" s="675"/>
    </row>
    <row r="371" spans="3:15" ht="12">
      <c r="C371" s="675"/>
      <c r="D371" s="675"/>
      <c r="E371" s="675"/>
      <c r="F371" s="675"/>
      <c r="G371" s="675"/>
      <c r="H371" s="675"/>
      <c r="I371" s="675"/>
      <c r="J371" s="675"/>
      <c r="K371" s="675"/>
      <c r="L371" s="675"/>
      <c r="M371" s="675"/>
      <c r="N371" s="675"/>
      <c r="O371" s="675"/>
    </row>
    <row r="372" spans="3:15" ht="12">
      <c r="C372" s="675"/>
      <c r="D372" s="675"/>
      <c r="E372" s="675"/>
      <c r="F372" s="675"/>
      <c r="G372" s="675"/>
      <c r="H372" s="675"/>
      <c r="I372" s="675"/>
      <c r="J372" s="675"/>
      <c r="K372" s="675"/>
      <c r="L372" s="675"/>
      <c r="M372" s="675"/>
      <c r="N372" s="675"/>
      <c r="O372" s="675"/>
    </row>
    <row r="373" spans="3:15" ht="12">
      <c r="C373" s="675"/>
      <c r="D373" s="675"/>
      <c r="E373" s="675"/>
      <c r="F373" s="675"/>
      <c r="G373" s="675"/>
      <c r="H373" s="675"/>
      <c r="I373" s="675"/>
      <c r="J373" s="675"/>
      <c r="K373" s="675"/>
      <c r="L373" s="675"/>
      <c r="M373" s="675"/>
      <c r="N373" s="675"/>
      <c r="O373" s="675"/>
    </row>
    <row r="374" spans="3:15" ht="12">
      <c r="C374" s="675"/>
      <c r="D374" s="675"/>
      <c r="E374" s="675"/>
      <c r="F374" s="675"/>
      <c r="G374" s="675"/>
      <c r="H374" s="675"/>
      <c r="I374" s="675"/>
      <c r="J374" s="675"/>
      <c r="K374" s="675"/>
      <c r="L374" s="675"/>
      <c r="M374" s="675"/>
      <c r="N374" s="675"/>
      <c r="O374" s="675"/>
    </row>
    <row r="375" spans="3:15" ht="12">
      <c r="C375" s="675"/>
      <c r="D375" s="675"/>
      <c r="E375" s="675"/>
      <c r="F375" s="675"/>
      <c r="G375" s="675"/>
      <c r="H375" s="675"/>
      <c r="I375" s="675"/>
      <c r="J375" s="675"/>
      <c r="K375" s="675"/>
      <c r="L375" s="675"/>
      <c r="M375" s="675"/>
      <c r="N375" s="675"/>
      <c r="O375" s="675"/>
    </row>
    <row r="376" spans="3:15" ht="12">
      <c r="C376" s="675"/>
      <c r="D376" s="675"/>
      <c r="E376" s="675"/>
      <c r="F376" s="675"/>
      <c r="G376" s="675"/>
      <c r="H376" s="675"/>
      <c r="I376" s="675"/>
      <c r="J376" s="675"/>
      <c r="K376" s="675"/>
      <c r="L376" s="675"/>
      <c r="M376" s="675"/>
      <c r="N376" s="675"/>
      <c r="O376" s="675"/>
    </row>
    <row r="377" spans="3:15" ht="12">
      <c r="C377" s="675"/>
      <c r="D377" s="675"/>
      <c r="E377" s="675"/>
      <c r="F377" s="675"/>
      <c r="G377" s="675"/>
      <c r="H377" s="675"/>
      <c r="I377" s="675"/>
      <c r="J377" s="675"/>
      <c r="K377" s="675"/>
      <c r="L377" s="675"/>
      <c r="M377" s="675"/>
      <c r="N377" s="675"/>
      <c r="O377" s="675"/>
    </row>
    <row r="378" spans="3:15" ht="12">
      <c r="C378" s="675"/>
      <c r="D378" s="675"/>
      <c r="E378" s="675"/>
      <c r="F378" s="675"/>
      <c r="G378" s="675"/>
      <c r="H378" s="675"/>
      <c r="I378" s="675"/>
      <c r="J378" s="675"/>
      <c r="K378" s="675"/>
      <c r="L378" s="675"/>
      <c r="M378" s="675"/>
      <c r="N378" s="675"/>
      <c r="O378" s="675"/>
    </row>
    <row r="379" spans="3:15" ht="12">
      <c r="C379" s="675"/>
      <c r="D379" s="675"/>
      <c r="E379" s="675"/>
      <c r="F379" s="675"/>
      <c r="G379" s="675"/>
      <c r="H379" s="675"/>
      <c r="I379" s="675"/>
      <c r="J379" s="675"/>
      <c r="K379" s="675"/>
      <c r="L379" s="675"/>
      <c r="M379" s="675"/>
      <c r="N379" s="675"/>
      <c r="O379" s="675"/>
    </row>
    <row r="380" spans="3:15" ht="12">
      <c r="C380" s="675"/>
      <c r="D380" s="675"/>
      <c r="E380" s="675"/>
      <c r="F380" s="675"/>
      <c r="G380" s="675"/>
      <c r="H380" s="675"/>
      <c r="I380" s="675"/>
      <c r="J380" s="675"/>
      <c r="K380" s="675"/>
      <c r="L380" s="675"/>
      <c r="M380" s="675"/>
      <c r="N380" s="675"/>
      <c r="O380" s="675"/>
    </row>
    <row r="381" spans="3:15" ht="12">
      <c r="C381" s="675"/>
      <c r="D381" s="675"/>
      <c r="E381" s="675"/>
      <c r="F381" s="675"/>
      <c r="G381" s="675"/>
      <c r="H381" s="675"/>
      <c r="I381" s="675"/>
      <c r="J381" s="675"/>
      <c r="K381" s="675"/>
      <c r="L381" s="675"/>
      <c r="M381" s="675"/>
      <c r="N381" s="675"/>
      <c r="O381" s="675"/>
    </row>
    <row r="382" spans="3:15" ht="12">
      <c r="C382" s="675"/>
      <c r="D382" s="675"/>
      <c r="E382" s="675"/>
      <c r="F382" s="675"/>
      <c r="G382" s="675"/>
      <c r="H382" s="675"/>
      <c r="I382" s="675"/>
      <c r="J382" s="675"/>
      <c r="K382" s="675"/>
      <c r="L382" s="675"/>
      <c r="M382" s="675"/>
      <c r="N382" s="675"/>
      <c r="O382" s="675"/>
    </row>
    <row r="383" spans="3:15" ht="12">
      <c r="C383" s="675"/>
      <c r="D383" s="675"/>
      <c r="E383" s="675"/>
      <c r="F383" s="675"/>
      <c r="G383" s="675"/>
      <c r="H383" s="675"/>
      <c r="I383" s="675"/>
      <c r="J383" s="675"/>
      <c r="K383" s="675"/>
      <c r="L383" s="675"/>
      <c r="M383" s="675"/>
      <c r="N383" s="675"/>
      <c r="O383" s="675"/>
    </row>
    <row r="384" spans="3:15" ht="12">
      <c r="C384" s="675"/>
      <c r="D384" s="675"/>
      <c r="E384" s="675"/>
      <c r="F384" s="675"/>
      <c r="G384" s="675"/>
      <c r="H384" s="675"/>
      <c r="I384" s="675"/>
      <c r="J384" s="675"/>
      <c r="K384" s="675"/>
      <c r="L384" s="675"/>
      <c r="M384" s="675"/>
      <c r="N384" s="675"/>
      <c r="O384" s="675"/>
    </row>
    <row r="385" spans="3:15" ht="12">
      <c r="C385" s="675"/>
      <c r="D385" s="675"/>
      <c r="E385" s="675"/>
      <c r="F385" s="675"/>
      <c r="G385" s="675"/>
      <c r="H385" s="675"/>
      <c r="I385" s="675"/>
      <c r="J385" s="675"/>
      <c r="K385" s="675"/>
      <c r="L385" s="675"/>
      <c r="M385" s="675"/>
      <c r="N385" s="675"/>
      <c r="O385" s="675"/>
    </row>
    <row r="386" spans="3:15" ht="12">
      <c r="C386" s="675"/>
      <c r="D386" s="675"/>
      <c r="E386" s="675"/>
      <c r="F386" s="675"/>
      <c r="G386" s="675"/>
      <c r="H386" s="675"/>
      <c r="I386" s="675"/>
      <c r="J386" s="675"/>
      <c r="K386" s="675"/>
      <c r="L386" s="675"/>
      <c r="M386" s="675"/>
      <c r="N386" s="675"/>
      <c r="O386" s="675"/>
    </row>
    <row r="387" spans="3:15" ht="12">
      <c r="C387" s="675"/>
      <c r="D387" s="675"/>
      <c r="E387" s="675"/>
      <c r="F387" s="675"/>
      <c r="G387" s="675"/>
      <c r="H387" s="675"/>
      <c r="I387" s="675"/>
      <c r="J387" s="675"/>
      <c r="K387" s="675"/>
      <c r="L387" s="675"/>
      <c r="M387" s="675"/>
      <c r="N387" s="675"/>
      <c r="O387" s="675"/>
    </row>
    <row r="388" spans="3:15" ht="12">
      <c r="C388" s="675"/>
      <c r="D388" s="675"/>
      <c r="E388" s="675"/>
      <c r="F388" s="675"/>
      <c r="G388" s="675"/>
      <c r="H388" s="675"/>
      <c r="I388" s="675"/>
      <c r="J388" s="675"/>
      <c r="K388" s="675"/>
      <c r="L388" s="675"/>
      <c r="M388" s="675"/>
      <c r="N388" s="675"/>
      <c r="O388" s="675"/>
    </row>
    <row r="389" spans="3:15" ht="12">
      <c r="C389" s="675"/>
      <c r="D389" s="675"/>
      <c r="E389" s="675"/>
      <c r="F389" s="675"/>
      <c r="G389" s="675"/>
      <c r="H389" s="675"/>
      <c r="I389" s="675"/>
      <c r="J389" s="675"/>
      <c r="K389" s="675"/>
      <c r="L389" s="675"/>
      <c r="M389" s="675"/>
      <c r="N389" s="675"/>
      <c r="O389" s="675"/>
    </row>
    <row r="390" spans="3:15" ht="12">
      <c r="C390" s="675"/>
      <c r="D390" s="675"/>
      <c r="E390" s="675"/>
      <c r="F390" s="675"/>
      <c r="G390" s="675"/>
      <c r="H390" s="675"/>
      <c r="I390" s="675"/>
      <c r="J390" s="675"/>
      <c r="K390" s="675"/>
      <c r="L390" s="675"/>
      <c r="M390" s="675"/>
      <c r="N390" s="675"/>
      <c r="O390" s="675"/>
    </row>
    <row r="391" spans="3:15" ht="12">
      <c r="C391" s="675"/>
      <c r="D391" s="675"/>
      <c r="E391" s="675"/>
      <c r="F391" s="675"/>
      <c r="G391" s="675"/>
      <c r="H391" s="675"/>
      <c r="I391" s="675"/>
      <c r="J391" s="675"/>
      <c r="K391" s="675"/>
      <c r="L391" s="675"/>
      <c r="M391" s="675"/>
      <c r="N391" s="675"/>
      <c r="O391" s="675"/>
    </row>
    <row r="392" spans="3:15" ht="12">
      <c r="C392" s="675"/>
      <c r="D392" s="675"/>
      <c r="E392" s="675"/>
      <c r="F392" s="675"/>
      <c r="G392" s="675"/>
      <c r="H392" s="675"/>
      <c r="I392" s="675"/>
      <c r="J392" s="675"/>
      <c r="K392" s="675"/>
      <c r="L392" s="675"/>
      <c r="M392" s="675"/>
      <c r="N392" s="675"/>
      <c r="O392" s="675"/>
    </row>
    <row r="393" spans="3:15" ht="12">
      <c r="C393" s="675"/>
      <c r="D393" s="675"/>
      <c r="E393" s="675"/>
      <c r="F393" s="675"/>
      <c r="G393" s="675"/>
      <c r="H393" s="675"/>
      <c r="I393" s="675"/>
      <c r="J393" s="675"/>
      <c r="K393" s="675"/>
      <c r="L393" s="675"/>
      <c r="M393" s="675"/>
      <c r="N393" s="675"/>
      <c r="O393" s="675"/>
    </row>
    <row r="394" spans="3:15" ht="12">
      <c r="C394" s="675"/>
      <c r="D394" s="675"/>
      <c r="E394" s="675"/>
      <c r="F394" s="675"/>
      <c r="G394" s="675"/>
      <c r="H394" s="675"/>
      <c r="I394" s="675"/>
      <c r="J394" s="675"/>
      <c r="K394" s="675"/>
      <c r="L394" s="675"/>
      <c r="M394" s="675"/>
      <c r="N394" s="675"/>
      <c r="O394" s="675"/>
    </row>
    <row r="395" spans="3:15" ht="12">
      <c r="C395" s="675"/>
      <c r="D395" s="675"/>
      <c r="E395" s="675"/>
      <c r="F395" s="675"/>
      <c r="G395" s="675"/>
      <c r="H395" s="675"/>
      <c r="I395" s="675"/>
      <c r="J395" s="675"/>
      <c r="K395" s="675"/>
      <c r="L395" s="675"/>
      <c r="M395" s="675"/>
      <c r="N395" s="675"/>
      <c r="O395" s="675"/>
    </row>
    <row r="396" spans="3:15" ht="12">
      <c r="C396" s="675"/>
      <c r="D396" s="675"/>
      <c r="E396" s="675"/>
      <c r="F396" s="675"/>
      <c r="G396" s="675"/>
      <c r="H396" s="675"/>
      <c r="I396" s="675"/>
      <c r="J396" s="675"/>
      <c r="K396" s="675"/>
      <c r="L396" s="675"/>
      <c r="M396" s="675"/>
      <c r="N396" s="675"/>
      <c r="O396" s="675"/>
    </row>
    <row r="397" spans="3:15" ht="12">
      <c r="C397" s="675"/>
      <c r="D397" s="675"/>
      <c r="E397" s="675"/>
      <c r="F397" s="675"/>
      <c r="G397" s="675"/>
      <c r="H397" s="675"/>
      <c r="I397" s="675"/>
      <c r="J397" s="675"/>
      <c r="K397" s="675"/>
      <c r="L397" s="675"/>
      <c r="M397" s="675"/>
      <c r="N397" s="675"/>
      <c r="O397" s="675"/>
    </row>
    <row r="398" spans="3:15" ht="12">
      <c r="C398" s="675"/>
      <c r="D398" s="675"/>
      <c r="E398" s="675"/>
      <c r="F398" s="675"/>
      <c r="G398" s="675"/>
      <c r="H398" s="675"/>
      <c r="I398" s="675"/>
      <c r="J398" s="675"/>
      <c r="K398" s="675"/>
      <c r="L398" s="675"/>
      <c r="M398" s="675"/>
      <c r="N398" s="675"/>
      <c r="O398" s="675"/>
    </row>
    <row r="399" spans="3:15" ht="12">
      <c r="C399" s="675"/>
      <c r="D399" s="675"/>
      <c r="E399" s="675"/>
      <c r="F399" s="675"/>
      <c r="G399" s="675"/>
      <c r="H399" s="675"/>
      <c r="I399" s="675"/>
      <c r="J399" s="675"/>
      <c r="K399" s="675"/>
      <c r="L399" s="675"/>
      <c r="M399" s="675"/>
      <c r="N399" s="675"/>
      <c r="O399" s="675"/>
    </row>
    <row r="400" spans="3:15" ht="12">
      <c r="C400" s="675"/>
      <c r="D400" s="675"/>
      <c r="E400" s="675"/>
      <c r="F400" s="675"/>
      <c r="G400" s="675"/>
      <c r="H400" s="675"/>
      <c r="I400" s="675"/>
      <c r="J400" s="675"/>
      <c r="K400" s="675"/>
      <c r="L400" s="675"/>
      <c r="M400" s="675"/>
      <c r="N400" s="675"/>
      <c r="O400" s="675"/>
    </row>
    <row r="401" spans="3:15" ht="12">
      <c r="C401" s="675"/>
      <c r="D401" s="675"/>
      <c r="E401" s="675"/>
      <c r="F401" s="675"/>
      <c r="G401" s="675"/>
      <c r="H401" s="675"/>
      <c r="I401" s="675"/>
      <c r="J401" s="675"/>
      <c r="K401" s="675"/>
      <c r="L401" s="675"/>
      <c r="M401" s="675"/>
      <c r="N401" s="675"/>
      <c r="O401" s="675"/>
    </row>
    <row r="402" spans="3:15" ht="12">
      <c r="C402" s="675"/>
      <c r="D402" s="675"/>
      <c r="E402" s="675"/>
      <c r="F402" s="675"/>
      <c r="G402" s="675"/>
      <c r="H402" s="675"/>
      <c r="I402" s="675"/>
      <c r="J402" s="675"/>
      <c r="K402" s="675"/>
      <c r="L402" s="675"/>
      <c r="M402" s="675"/>
      <c r="N402" s="675"/>
      <c r="O402" s="675"/>
    </row>
    <row r="403" spans="3:15" ht="12">
      <c r="C403" s="675"/>
      <c r="D403" s="675"/>
      <c r="E403" s="675"/>
      <c r="F403" s="675"/>
      <c r="G403" s="675"/>
      <c r="H403" s="675"/>
      <c r="I403" s="675"/>
      <c r="J403" s="675"/>
      <c r="K403" s="675"/>
      <c r="L403" s="675"/>
      <c r="M403" s="675"/>
      <c r="N403" s="675"/>
      <c r="O403" s="675"/>
    </row>
    <row r="404" spans="3:15" ht="12">
      <c r="C404" s="675"/>
      <c r="D404" s="675"/>
      <c r="E404" s="675"/>
      <c r="F404" s="675"/>
      <c r="G404" s="675"/>
      <c r="H404" s="675"/>
      <c r="I404" s="675"/>
      <c r="J404" s="675"/>
      <c r="K404" s="675"/>
      <c r="L404" s="675"/>
      <c r="M404" s="675"/>
      <c r="N404" s="675"/>
      <c r="O404" s="675"/>
    </row>
    <row r="405" spans="3:15" ht="12">
      <c r="C405" s="675"/>
      <c r="D405" s="675"/>
      <c r="E405" s="675"/>
      <c r="F405" s="675"/>
      <c r="G405" s="675"/>
      <c r="H405" s="675"/>
      <c r="I405" s="675"/>
      <c r="J405" s="675"/>
      <c r="K405" s="675"/>
      <c r="L405" s="675"/>
      <c r="M405" s="675"/>
      <c r="N405" s="675"/>
      <c r="O405" s="675"/>
    </row>
    <row r="406" spans="3:15" ht="12">
      <c r="C406" s="675"/>
      <c r="D406" s="675"/>
      <c r="E406" s="675"/>
      <c r="F406" s="675"/>
      <c r="G406" s="675"/>
      <c r="H406" s="675"/>
      <c r="I406" s="675"/>
      <c r="J406" s="675"/>
      <c r="K406" s="675"/>
      <c r="L406" s="675"/>
      <c r="M406" s="675"/>
      <c r="N406" s="675"/>
      <c r="O406" s="675"/>
    </row>
    <row r="407" spans="3:15" ht="12">
      <c r="C407" s="675"/>
      <c r="D407" s="675"/>
      <c r="E407" s="675"/>
      <c r="F407" s="675"/>
      <c r="G407" s="675"/>
      <c r="H407" s="675"/>
      <c r="I407" s="675"/>
      <c r="J407" s="675"/>
      <c r="K407" s="675"/>
      <c r="L407" s="675"/>
      <c r="M407" s="675"/>
      <c r="N407" s="675"/>
      <c r="O407" s="675"/>
    </row>
    <row r="408" spans="3:15" ht="12">
      <c r="C408" s="675"/>
      <c r="D408" s="675"/>
      <c r="E408" s="675"/>
      <c r="F408" s="675"/>
      <c r="G408" s="675"/>
      <c r="H408" s="675"/>
      <c r="I408" s="675"/>
      <c r="J408" s="675"/>
      <c r="K408" s="675"/>
      <c r="L408" s="675"/>
      <c r="M408" s="675"/>
      <c r="N408" s="675"/>
      <c r="O408" s="675"/>
    </row>
    <row r="409" spans="3:15" ht="12">
      <c r="C409" s="675"/>
      <c r="D409" s="675"/>
      <c r="E409" s="675"/>
      <c r="F409" s="675"/>
      <c r="G409" s="675"/>
      <c r="H409" s="675"/>
      <c r="I409" s="675"/>
      <c r="J409" s="675"/>
      <c r="K409" s="675"/>
      <c r="L409" s="675"/>
      <c r="M409" s="675"/>
      <c r="N409" s="675"/>
      <c r="O409" s="675"/>
    </row>
    <row r="410" spans="3:15" ht="12">
      <c r="C410" s="675"/>
      <c r="D410" s="675"/>
      <c r="E410" s="675"/>
      <c r="F410" s="675"/>
      <c r="G410" s="675"/>
      <c r="H410" s="675"/>
      <c r="I410" s="675"/>
      <c r="J410" s="675"/>
      <c r="K410" s="675"/>
      <c r="L410" s="675"/>
      <c r="M410" s="675"/>
      <c r="N410" s="675"/>
      <c r="O410" s="675"/>
    </row>
    <row r="411" spans="3:15" ht="12">
      <c r="C411" s="675"/>
      <c r="D411" s="675"/>
      <c r="E411" s="675"/>
      <c r="F411" s="675"/>
      <c r="G411" s="675"/>
      <c r="H411" s="675"/>
      <c r="I411" s="675"/>
      <c r="J411" s="675"/>
      <c r="K411" s="675"/>
      <c r="L411" s="675"/>
      <c r="M411" s="675"/>
      <c r="N411" s="675"/>
      <c r="O411" s="675"/>
    </row>
    <row r="412" spans="3:15" ht="12">
      <c r="C412" s="675"/>
      <c r="D412" s="675"/>
      <c r="E412" s="675"/>
      <c r="F412" s="675"/>
      <c r="G412" s="675"/>
      <c r="H412" s="675"/>
      <c r="I412" s="675"/>
      <c r="J412" s="675"/>
      <c r="K412" s="675"/>
      <c r="L412" s="675"/>
      <c r="M412" s="675"/>
      <c r="N412" s="675"/>
      <c r="O412" s="675"/>
    </row>
    <row r="413" spans="3:15" ht="12">
      <c r="C413" s="675"/>
      <c r="D413" s="675"/>
      <c r="E413" s="675"/>
      <c r="F413" s="675"/>
      <c r="G413" s="675"/>
      <c r="H413" s="675"/>
      <c r="I413" s="675"/>
      <c r="J413" s="675"/>
      <c r="K413" s="675"/>
      <c r="L413" s="675"/>
      <c r="M413" s="675"/>
      <c r="N413" s="675"/>
      <c r="O413" s="675"/>
    </row>
    <row r="414" spans="3:15" ht="12">
      <c r="C414" s="675"/>
      <c r="D414" s="675"/>
      <c r="E414" s="675"/>
      <c r="F414" s="675"/>
      <c r="G414" s="675"/>
      <c r="H414" s="675"/>
      <c r="I414" s="675"/>
      <c r="J414" s="675"/>
      <c r="K414" s="675"/>
      <c r="L414" s="675"/>
      <c r="M414" s="675"/>
      <c r="N414" s="675"/>
      <c r="O414" s="675"/>
    </row>
    <row r="415" spans="3:15" ht="12">
      <c r="C415" s="675"/>
      <c r="D415" s="675"/>
      <c r="E415" s="675"/>
      <c r="F415" s="675"/>
      <c r="G415" s="675"/>
      <c r="H415" s="675"/>
      <c r="I415" s="675"/>
      <c r="J415" s="675"/>
      <c r="K415" s="675"/>
      <c r="L415" s="675"/>
      <c r="M415" s="675"/>
      <c r="N415" s="675"/>
      <c r="O415" s="675"/>
    </row>
    <row r="416" spans="3:15" ht="12">
      <c r="C416" s="675"/>
      <c r="D416" s="675"/>
      <c r="E416" s="675"/>
      <c r="F416" s="675"/>
      <c r="G416" s="675"/>
      <c r="H416" s="675"/>
      <c r="I416" s="675"/>
      <c r="J416" s="675"/>
      <c r="K416" s="675"/>
      <c r="L416" s="675"/>
      <c r="M416" s="675"/>
      <c r="N416" s="675"/>
      <c r="O416" s="675"/>
    </row>
    <row r="417" spans="3:15" ht="12">
      <c r="C417" s="675"/>
      <c r="D417" s="675"/>
      <c r="E417" s="675"/>
      <c r="F417" s="675"/>
      <c r="G417" s="675"/>
      <c r="H417" s="675"/>
      <c r="I417" s="675"/>
      <c r="J417" s="675"/>
      <c r="K417" s="675"/>
      <c r="L417" s="675"/>
      <c r="M417" s="675"/>
      <c r="N417" s="675"/>
      <c r="O417" s="675"/>
    </row>
    <row r="418" spans="3:15" ht="12">
      <c r="C418" s="675"/>
      <c r="D418" s="675"/>
      <c r="E418" s="675"/>
      <c r="F418" s="675"/>
      <c r="G418" s="675"/>
      <c r="H418" s="675"/>
      <c r="I418" s="675"/>
      <c r="J418" s="675"/>
      <c r="K418" s="675"/>
      <c r="L418" s="675"/>
      <c r="M418" s="675"/>
      <c r="N418" s="675"/>
      <c r="O418" s="675"/>
    </row>
    <row r="419" spans="3:15" ht="12">
      <c r="C419" s="675"/>
      <c r="D419" s="675"/>
      <c r="E419" s="675"/>
      <c r="F419" s="675"/>
      <c r="G419" s="675"/>
      <c r="H419" s="675"/>
      <c r="I419" s="675"/>
      <c r="J419" s="675"/>
      <c r="K419" s="675"/>
      <c r="L419" s="675"/>
      <c r="M419" s="675"/>
      <c r="N419" s="675"/>
      <c r="O419" s="675"/>
    </row>
    <row r="420" spans="3:15" ht="12">
      <c r="C420" s="675"/>
      <c r="D420" s="675"/>
      <c r="E420" s="675"/>
      <c r="F420" s="675"/>
      <c r="G420" s="675"/>
      <c r="H420" s="675"/>
      <c r="I420" s="675"/>
      <c r="J420" s="675"/>
      <c r="K420" s="675"/>
      <c r="L420" s="675"/>
      <c r="M420" s="675"/>
      <c r="N420" s="675"/>
      <c r="O420" s="675"/>
    </row>
    <row r="421" spans="3:15" ht="12">
      <c r="C421" s="675"/>
      <c r="D421" s="675"/>
      <c r="E421" s="675"/>
      <c r="F421" s="675"/>
      <c r="G421" s="675"/>
      <c r="H421" s="675"/>
      <c r="I421" s="675"/>
      <c r="J421" s="675"/>
      <c r="K421" s="675"/>
      <c r="L421" s="675"/>
      <c r="M421" s="675"/>
      <c r="N421" s="675"/>
      <c r="O421" s="675"/>
    </row>
    <row r="422" spans="3:15" ht="12">
      <c r="C422" s="675"/>
      <c r="D422" s="675"/>
      <c r="E422" s="675"/>
      <c r="F422" s="675"/>
      <c r="G422" s="675"/>
      <c r="H422" s="675"/>
      <c r="I422" s="675"/>
      <c r="J422" s="675"/>
      <c r="K422" s="675"/>
      <c r="L422" s="675"/>
      <c r="M422" s="675"/>
      <c r="N422" s="675"/>
      <c r="O422" s="675"/>
    </row>
    <row r="423" spans="3:15" ht="12">
      <c r="C423" s="675"/>
      <c r="D423" s="675"/>
      <c r="E423" s="675"/>
      <c r="F423" s="675"/>
      <c r="G423" s="675"/>
      <c r="H423" s="675"/>
      <c r="I423" s="675"/>
      <c r="J423" s="675"/>
      <c r="K423" s="675"/>
      <c r="L423" s="675"/>
      <c r="M423" s="675"/>
      <c r="N423" s="675"/>
      <c r="O423" s="675"/>
    </row>
    <row r="424" spans="3:15" ht="12">
      <c r="C424" s="675"/>
      <c r="D424" s="675"/>
      <c r="E424" s="675"/>
      <c r="F424" s="675"/>
      <c r="G424" s="675"/>
      <c r="H424" s="675"/>
      <c r="I424" s="675"/>
      <c r="J424" s="675"/>
      <c r="K424" s="675"/>
      <c r="L424" s="675"/>
      <c r="M424" s="675"/>
      <c r="N424" s="675"/>
      <c r="O424" s="675"/>
    </row>
    <row r="425" spans="3:15" ht="12">
      <c r="C425" s="675"/>
      <c r="D425" s="675"/>
      <c r="E425" s="675"/>
      <c r="F425" s="675"/>
      <c r="G425" s="675"/>
      <c r="H425" s="675"/>
      <c r="I425" s="675"/>
      <c r="J425" s="675"/>
      <c r="K425" s="675"/>
      <c r="L425" s="675"/>
      <c r="M425" s="675"/>
      <c r="N425" s="675"/>
      <c r="O425" s="675"/>
    </row>
    <row r="426" spans="3:15" ht="12">
      <c r="C426" s="675"/>
      <c r="D426" s="675"/>
      <c r="E426" s="675"/>
      <c r="F426" s="675"/>
      <c r="G426" s="675"/>
      <c r="H426" s="675"/>
      <c r="I426" s="675"/>
      <c r="J426" s="675"/>
      <c r="K426" s="675"/>
      <c r="L426" s="675"/>
      <c r="M426" s="675"/>
      <c r="N426" s="675"/>
      <c r="O426" s="675"/>
    </row>
    <row r="427" spans="3:15" ht="12">
      <c r="C427" s="675"/>
      <c r="D427" s="675"/>
      <c r="E427" s="675"/>
      <c r="F427" s="675"/>
      <c r="G427" s="675"/>
      <c r="H427" s="675"/>
      <c r="I427" s="675"/>
      <c r="J427" s="675"/>
      <c r="K427" s="675"/>
      <c r="L427" s="675"/>
      <c r="M427" s="675"/>
      <c r="N427" s="675"/>
      <c r="O427" s="675"/>
    </row>
    <row r="428" spans="3:15" ht="12">
      <c r="C428" s="675"/>
      <c r="D428" s="675"/>
      <c r="E428" s="675"/>
      <c r="F428" s="675"/>
      <c r="G428" s="675"/>
      <c r="H428" s="675"/>
      <c r="I428" s="675"/>
      <c r="J428" s="675"/>
      <c r="K428" s="675"/>
      <c r="L428" s="675"/>
      <c r="M428" s="675"/>
      <c r="N428" s="675"/>
      <c r="O428" s="675"/>
    </row>
    <row r="429" spans="3:15" ht="12">
      <c r="C429" s="675"/>
      <c r="D429" s="675"/>
      <c r="E429" s="675"/>
      <c r="F429" s="675"/>
      <c r="G429" s="675"/>
      <c r="H429" s="675"/>
      <c r="I429" s="675"/>
      <c r="J429" s="675"/>
      <c r="K429" s="675"/>
      <c r="L429" s="675"/>
      <c r="M429" s="675"/>
      <c r="N429" s="675"/>
      <c r="O429" s="675"/>
    </row>
    <row r="430" spans="3:15" ht="12">
      <c r="C430" s="675"/>
      <c r="D430" s="675"/>
      <c r="E430" s="675"/>
      <c r="F430" s="675"/>
      <c r="G430" s="675"/>
      <c r="H430" s="675"/>
      <c r="I430" s="675"/>
      <c r="J430" s="675"/>
      <c r="K430" s="675"/>
      <c r="L430" s="675"/>
      <c r="M430" s="675"/>
      <c r="N430" s="675"/>
      <c r="O430" s="675"/>
    </row>
    <row r="431" spans="3:15" ht="12">
      <c r="C431" s="675"/>
      <c r="D431" s="675"/>
      <c r="E431" s="675"/>
      <c r="F431" s="675"/>
      <c r="G431" s="675"/>
      <c r="H431" s="675"/>
      <c r="I431" s="675"/>
      <c r="J431" s="675"/>
      <c r="K431" s="675"/>
      <c r="L431" s="675"/>
      <c r="M431" s="675"/>
      <c r="N431" s="675"/>
      <c r="O431" s="675"/>
    </row>
    <row r="432" spans="3:15" ht="12">
      <c r="C432" s="675"/>
      <c r="D432" s="675"/>
      <c r="E432" s="675"/>
      <c r="F432" s="675"/>
      <c r="G432" s="675"/>
      <c r="H432" s="675"/>
      <c r="I432" s="675"/>
      <c r="J432" s="675"/>
      <c r="K432" s="675"/>
      <c r="L432" s="675"/>
      <c r="M432" s="675"/>
      <c r="N432" s="675"/>
      <c r="O432" s="675"/>
    </row>
    <row r="433" spans="3:15" ht="12">
      <c r="C433" s="675"/>
      <c r="D433" s="675"/>
      <c r="E433" s="675"/>
      <c r="F433" s="675"/>
      <c r="G433" s="675"/>
      <c r="H433" s="675"/>
      <c r="I433" s="675"/>
      <c r="J433" s="675"/>
      <c r="K433" s="675"/>
      <c r="L433" s="675"/>
      <c r="M433" s="675"/>
      <c r="N433" s="675"/>
      <c r="O433" s="675"/>
    </row>
    <row r="434" spans="3:15" ht="12">
      <c r="C434" s="675"/>
      <c r="D434" s="675"/>
      <c r="E434" s="675"/>
      <c r="F434" s="675"/>
      <c r="G434" s="675"/>
      <c r="H434" s="675"/>
      <c r="I434" s="675"/>
      <c r="J434" s="675"/>
      <c r="K434" s="675"/>
      <c r="L434" s="675"/>
      <c r="M434" s="675"/>
      <c r="N434" s="675"/>
      <c r="O434" s="675"/>
    </row>
    <row r="435" spans="3:15" ht="12">
      <c r="C435" s="675"/>
      <c r="D435" s="675"/>
      <c r="E435" s="675"/>
      <c r="F435" s="675"/>
      <c r="G435" s="675"/>
      <c r="H435" s="675"/>
      <c r="I435" s="675"/>
      <c r="J435" s="675"/>
      <c r="K435" s="675"/>
      <c r="L435" s="675"/>
      <c r="M435" s="675"/>
      <c r="N435" s="675"/>
      <c r="O435" s="675"/>
    </row>
    <row r="436" spans="3:15" ht="12">
      <c r="C436" s="675"/>
      <c r="D436" s="675"/>
      <c r="E436" s="675"/>
      <c r="F436" s="675"/>
      <c r="G436" s="675"/>
      <c r="H436" s="675"/>
      <c r="I436" s="675"/>
      <c r="J436" s="675"/>
      <c r="K436" s="675"/>
      <c r="L436" s="675"/>
      <c r="M436" s="675"/>
      <c r="N436" s="675"/>
      <c r="O436" s="675"/>
    </row>
    <row r="437" spans="3:15" ht="12">
      <c r="C437" s="675"/>
      <c r="D437" s="675"/>
      <c r="E437" s="675"/>
      <c r="F437" s="675"/>
      <c r="G437" s="675"/>
      <c r="H437" s="675"/>
      <c r="I437" s="675"/>
      <c r="J437" s="675"/>
      <c r="K437" s="675"/>
      <c r="L437" s="675"/>
      <c r="M437" s="675"/>
      <c r="N437" s="675"/>
      <c r="O437" s="675"/>
    </row>
    <row r="438" spans="3:15" ht="12">
      <c r="C438" s="675"/>
      <c r="D438" s="675"/>
      <c r="E438" s="675"/>
      <c r="F438" s="675"/>
      <c r="G438" s="675"/>
      <c r="H438" s="675"/>
      <c r="I438" s="675"/>
      <c r="J438" s="675"/>
      <c r="K438" s="675"/>
      <c r="L438" s="675"/>
      <c r="M438" s="675"/>
      <c r="N438" s="675"/>
      <c r="O438" s="675"/>
    </row>
    <row r="439" spans="3:15" ht="12">
      <c r="C439" s="675"/>
      <c r="D439" s="675"/>
      <c r="E439" s="675"/>
      <c r="F439" s="675"/>
      <c r="G439" s="675"/>
      <c r="H439" s="675"/>
      <c r="I439" s="675"/>
      <c r="J439" s="675"/>
      <c r="K439" s="675"/>
      <c r="L439" s="675"/>
      <c r="M439" s="675"/>
      <c r="N439" s="675"/>
      <c r="O439" s="675"/>
    </row>
    <row r="440" spans="3:15" ht="12">
      <c r="C440" s="675"/>
      <c r="D440" s="675"/>
      <c r="E440" s="675"/>
      <c r="F440" s="675"/>
      <c r="G440" s="675"/>
      <c r="H440" s="675"/>
      <c r="I440" s="675"/>
      <c r="J440" s="675"/>
      <c r="K440" s="675"/>
      <c r="L440" s="675"/>
      <c r="M440" s="675"/>
      <c r="N440" s="675"/>
      <c r="O440" s="675"/>
    </row>
    <row r="441" spans="3:15" ht="12">
      <c r="C441" s="675"/>
      <c r="D441" s="675"/>
      <c r="E441" s="675"/>
      <c r="F441" s="675"/>
      <c r="G441" s="675"/>
      <c r="H441" s="675"/>
      <c r="I441" s="675"/>
      <c r="J441" s="675"/>
      <c r="K441" s="675"/>
      <c r="L441" s="675"/>
      <c r="M441" s="675"/>
      <c r="N441" s="675"/>
      <c r="O441" s="675"/>
    </row>
    <row r="442" spans="3:15" ht="12">
      <c r="C442" s="675"/>
      <c r="D442" s="675"/>
      <c r="E442" s="675"/>
      <c r="F442" s="675"/>
      <c r="G442" s="675"/>
      <c r="H442" s="675"/>
      <c r="I442" s="675"/>
      <c r="J442" s="675"/>
      <c r="K442" s="675"/>
      <c r="L442" s="675"/>
      <c r="M442" s="675"/>
      <c r="N442" s="675"/>
      <c r="O442" s="675"/>
    </row>
    <row r="443" spans="3:15" ht="12">
      <c r="C443" s="675"/>
      <c r="D443" s="675"/>
      <c r="E443" s="675"/>
      <c r="F443" s="675"/>
      <c r="G443" s="675"/>
      <c r="H443" s="675"/>
      <c r="I443" s="675"/>
      <c r="J443" s="675"/>
      <c r="K443" s="675"/>
      <c r="L443" s="675"/>
      <c r="M443" s="675"/>
      <c r="N443" s="675"/>
      <c r="O443" s="675"/>
    </row>
    <row r="444" spans="3:15" ht="12">
      <c r="C444" s="675"/>
      <c r="D444" s="675"/>
      <c r="E444" s="675"/>
      <c r="F444" s="675"/>
      <c r="G444" s="675"/>
      <c r="H444" s="675"/>
      <c r="I444" s="675"/>
      <c r="J444" s="675"/>
      <c r="K444" s="675"/>
      <c r="L444" s="675"/>
      <c r="M444" s="675"/>
      <c r="N444" s="675"/>
      <c r="O444" s="675"/>
    </row>
    <row r="445" spans="3:15" ht="12">
      <c r="C445" s="675"/>
      <c r="D445" s="675"/>
      <c r="E445" s="675"/>
      <c r="F445" s="675"/>
      <c r="G445" s="675"/>
      <c r="H445" s="675"/>
      <c r="I445" s="675"/>
      <c r="J445" s="675"/>
      <c r="K445" s="675"/>
      <c r="L445" s="675"/>
      <c r="M445" s="675"/>
      <c r="N445" s="675"/>
      <c r="O445" s="675"/>
    </row>
  </sheetData>
  <mergeCells count="17">
    <mergeCell ref="B3:B5"/>
    <mergeCell ref="P3:AB3"/>
    <mergeCell ref="C4:D4"/>
    <mergeCell ref="E4:F4"/>
    <mergeCell ref="M4:O4"/>
    <mergeCell ref="P4:Q4"/>
    <mergeCell ref="R4:S4"/>
    <mergeCell ref="T4:Y4"/>
    <mergeCell ref="Z4:AB4"/>
    <mergeCell ref="C3:O3"/>
    <mergeCell ref="G4:L4"/>
    <mergeCell ref="G5:H5"/>
    <mergeCell ref="X5:Y5"/>
    <mergeCell ref="I5:J5"/>
    <mergeCell ref="K5:L5"/>
    <mergeCell ref="T5:U5"/>
    <mergeCell ref="V5:W5"/>
  </mergeCells>
  <printOptions/>
  <pageMargins left="0.75" right="0.75" top="1" bottom="1" header="0.512" footer="0.51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25390625" style="676" customWidth="1"/>
    <col min="2" max="2" width="12.25390625" style="676" customWidth="1"/>
    <col min="3" max="16" width="8.00390625" style="676" customWidth="1"/>
    <col min="17" max="16384" width="9.00390625" style="676" customWidth="1"/>
  </cols>
  <sheetData>
    <row r="2" ht="13.5" customHeight="1">
      <c r="B2" s="677" t="s">
        <v>766</v>
      </c>
    </row>
    <row r="3" spans="2:15" ht="13.5" customHeight="1" thickBot="1">
      <c r="B3" s="677"/>
      <c r="O3" s="678" t="s">
        <v>731</v>
      </c>
    </row>
    <row r="4" spans="2:16" ht="13.5" customHeight="1">
      <c r="B4" s="1069" t="s">
        <v>732</v>
      </c>
      <c r="C4" s="1073" t="s">
        <v>1942</v>
      </c>
      <c r="D4" s="1074"/>
      <c r="E4" s="1074"/>
      <c r="F4" s="1074"/>
      <c r="G4" s="1075"/>
      <c r="H4" s="1076" t="s">
        <v>733</v>
      </c>
      <c r="I4" s="1076"/>
      <c r="J4" s="1076"/>
      <c r="K4" s="1076"/>
      <c r="L4" s="1076"/>
      <c r="M4" s="1076"/>
      <c r="N4" s="1076"/>
      <c r="O4" s="1076"/>
      <c r="P4" s="1076"/>
    </row>
    <row r="5" spans="2:16" ht="13.5" customHeight="1">
      <c r="B5" s="1070"/>
      <c r="C5" s="1067" t="s">
        <v>734</v>
      </c>
      <c r="D5" s="1067" t="s">
        <v>735</v>
      </c>
      <c r="E5" s="1067" t="s">
        <v>736</v>
      </c>
      <c r="F5" s="1072" t="s">
        <v>737</v>
      </c>
      <c r="G5" s="1072" t="s">
        <v>738</v>
      </c>
      <c r="H5" s="1065" t="s">
        <v>739</v>
      </c>
      <c r="I5" s="1065" t="s">
        <v>740</v>
      </c>
      <c r="J5" s="1065" t="s">
        <v>741</v>
      </c>
      <c r="K5" s="1064" t="s">
        <v>742</v>
      </c>
      <c r="L5" s="1064" t="s">
        <v>743</v>
      </c>
      <c r="M5" s="1064" t="s">
        <v>744</v>
      </c>
      <c r="N5" s="1064" t="s">
        <v>745</v>
      </c>
      <c r="O5" s="1064" t="s">
        <v>746</v>
      </c>
      <c r="P5" s="1064" t="s">
        <v>747</v>
      </c>
    </row>
    <row r="6" spans="2:16" ht="52.5" customHeight="1">
      <c r="B6" s="1071"/>
      <c r="C6" s="1068"/>
      <c r="D6" s="1068"/>
      <c r="E6" s="1068"/>
      <c r="F6" s="1068"/>
      <c r="G6" s="1068"/>
      <c r="H6" s="1066"/>
      <c r="I6" s="1066"/>
      <c r="J6" s="1066"/>
      <c r="K6" s="1064"/>
      <c r="L6" s="1064"/>
      <c r="M6" s="1064"/>
      <c r="N6" s="1064"/>
      <c r="O6" s="1064"/>
      <c r="P6" s="1064"/>
    </row>
    <row r="7" spans="2:16" ht="13.5" customHeight="1">
      <c r="B7" s="679"/>
      <c r="C7" s="680"/>
      <c r="D7" s="680"/>
      <c r="E7" s="680"/>
      <c r="F7" s="680"/>
      <c r="G7" s="680"/>
      <c r="H7" s="681"/>
      <c r="I7" s="681"/>
      <c r="J7" s="681"/>
      <c r="K7" s="682"/>
      <c r="L7" s="682"/>
      <c r="M7" s="682"/>
      <c r="N7" s="682"/>
      <c r="O7" s="682"/>
      <c r="P7" s="683"/>
    </row>
    <row r="8" spans="2:16" ht="13.5" customHeight="1">
      <c r="B8" s="684" t="s">
        <v>748</v>
      </c>
      <c r="C8" s="685">
        <v>6</v>
      </c>
      <c r="D8" s="686">
        <v>6</v>
      </c>
      <c r="E8" s="685">
        <v>22</v>
      </c>
      <c r="F8" s="686">
        <v>23</v>
      </c>
      <c r="G8" s="686">
        <v>407</v>
      </c>
      <c r="H8" s="685">
        <v>3</v>
      </c>
      <c r="I8" s="685">
        <v>1</v>
      </c>
      <c r="J8" s="687">
        <v>2</v>
      </c>
      <c r="K8" s="687">
        <v>1</v>
      </c>
      <c r="L8" s="687">
        <v>1</v>
      </c>
      <c r="M8" s="687">
        <v>13</v>
      </c>
      <c r="N8" s="687">
        <v>39</v>
      </c>
      <c r="O8" s="687">
        <v>2</v>
      </c>
      <c r="P8" s="688">
        <v>4</v>
      </c>
    </row>
    <row r="9" spans="2:16" s="689" customFormat="1" ht="13.5" customHeight="1">
      <c r="B9" s="690" t="s">
        <v>749</v>
      </c>
      <c r="C9" s="691">
        <f aca="true" t="shared" si="0" ref="C9:P9">SUM(C11:C26)</f>
        <v>6</v>
      </c>
      <c r="D9" s="692">
        <f t="shared" si="0"/>
        <v>8</v>
      </c>
      <c r="E9" s="692">
        <f t="shared" si="0"/>
        <v>21</v>
      </c>
      <c r="F9" s="692">
        <f t="shared" si="0"/>
        <v>23</v>
      </c>
      <c r="G9" s="692">
        <f t="shared" si="0"/>
        <v>407</v>
      </c>
      <c r="H9" s="692">
        <f t="shared" si="0"/>
        <v>3</v>
      </c>
      <c r="I9" s="692">
        <f t="shared" si="0"/>
        <v>1</v>
      </c>
      <c r="J9" s="692">
        <f t="shared" si="0"/>
        <v>2</v>
      </c>
      <c r="K9" s="692">
        <f t="shared" si="0"/>
        <v>1</v>
      </c>
      <c r="L9" s="692">
        <f t="shared" si="0"/>
        <v>1</v>
      </c>
      <c r="M9" s="692">
        <f t="shared" si="0"/>
        <v>13</v>
      </c>
      <c r="N9" s="692">
        <f t="shared" si="0"/>
        <v>37</v>
      </c>
      <c r="O9" s="692">
        <f t="shared" si="0"/>
        <v>3</v>
      </c>
      <c r="P9" s="693">
        <f t="shared" si="0"/>
        <v>4</v>
      </c>
    </row>
    <row r="10" spans="2:16" s="689" customFormat="1" ht="13.5" customHeight="1">
      <c r="B10" s="690"/>
      <c r="C10" s="694"/>
      <c r="D10" s="694"/>
      <c r="E10" s="694"/>
      <c r="F10" s="694"/>
      <c r="G10" s="694"/>
      <c r="H10" s="694"/>
      <c r="I10" s="694"/>
      <c r="J10" s="695"/>
      <c r="K10" s="695"/>
      <c r="L10" s="695"/>
      <c r="M10" s="695"/>
      <c r="N10" s="695"/>
      <c r="O10" s="695"/>
      <c r="P10" s="696"/>
    </row>
    <row r="11" spans="2:16" ht="13.5" customHeight="1">
      <c r="B11" s="684" t="s">
        <v>750</v>
      </c>
      <c r="C11" s="687">
        <v>1</v>
      </c>
      <c r="D11" s="687">
        <v>1</v>
      </c>
      <c r="E11" s="687">
        <v>2</v>
      </c>
      <c r="F11" s="687">
        <v>4</v>
      </c>
      <c r="G11" s="687">
        <v>94</v>
      </c>
      <c r="H11" s="686">
        <v>1</v>
      </c>
      <c r="I11" s="687">
        <v>0</v>
      </c>
      <c r="J11" s="687">
        <v>1</v>
      </c>
      <c r="K11" s="687">
        <v>0</v>
      </c>
      <c r="L11" s="687">
        <v>0</v>
      </c>
      <c r="M11" s="687">
        <v>1</v>
      </c>
      <c r="N11" s="687">
        <v>5</v>
      </c>
      <c r="O11" s="687">
        <v>2</v>
      </c>
      <c r="P11" s="688">
        <v>1</v>
      </c>
    </row>
    <row r="12" spans="2:16" ht="13.5" customHeight="1">
      <c r="B12" s="684" t="s">
        <v>751</v>
      </c>
      <c r="C12" s="687">
        <v>1</v>
      </c>
      <c r="D12" s="687">
        <v>1</v>
      </c>
      <c r="E12" s="687">
        <v>4</v>
      </c>
      <c r="F12" s="687">
        <v>2</v>
      </c>
      <c r="G12" s="687">
        <v>26</v>
      </c>
      <c r="H12" s="687">
        <v>1</v>
      </c>
      <c r="I12" s="687">
        <v>0</v>
      </c>
      <c r="J12" s="687">
        <v>0</v>
      </c>
      <c r="K12" s="687">
        <v>0</v>
      </c>
      <c r="L12" s="687">
        <v>0</v>
      </c>
      <c r="M12" s="687">
        <v>2</v>
      </c>
      <c r="N12" s="687">
        <v>9</v>
      </c>
      <c r="O12" s="687">
        <v>0</v>
      </c>
      <c r="P12" s="688">
        <v>1</v>
      </c>
    </row>
    <row r="13" spans="2:16" ht="13.5" customHeight="1">
      <c r="B13" s="684" t="s">
        <v>752</v>
      </c>
      <c r="C13" s="687">
        <v>0</v>
      </c>
      <c r="D13" s="687">
        <v>0</v>
      </c>
      <c r="E13" s="687">
        <v>1</v>
      </c>
      <c r="F13" s="687">
        <v>0</v>
      </c>
      <c r="G13" s="687">
        <v>8</v>
      </c>
      <c r="H13" s="687">
        <v>1</v>
      </c>
      <c r="I13" s="687">
        <v>0</v>
      </c>
      <c r="J13" s="687">
        <v>1</v>
      </c>
      <c r="K13" s="687">
        <v>0</v>
      </c>
      <c r="L13" s="687">
        <v>0</v>
      </c>
      <c r="M13" s="687">
        <v>1</v>
      </c>
      <c r="N13" s="687">
        <v>4</v>
      </c>
      <c r="O13" s="687">
        <v>0</v>
      </c>
      <c r="P13" s="688">
        <v>0</v>
      </c>
    </row>
    <row r="14" spans="2:16" ht="13.5" customHeight="1">
      <c r="B14" s="684" t="s">
        <v>753</v>
      </c>
      <c r="C14" s="687">
        <v>1</v>
      </c>
      <c r="D14" s="687">
        <v>0</v>
      </c>
      <c r="E14" s="687">
        <v>1</v>
      </c>
      <c r="F14" s="687">
        <v>3</v>
      </c>
      <c r="G14" s="687">
        <v>54</v>
      </c>
      <c r="H14" s="687">
        <v>0</v>
      </c>
      <c r="I14" s="687">
        <v>0</v>
      </c>
      <c r="J14" s="687">
        <v>0</v>
      </c>
      <c r="K14" s="687">
        <v>0</v>
      </c>
      <c r="L14" s="687">
        <v>0</v>
      </c>
      <c r="M14" s="687">
        <v>1</v>
      </c>
      <c r="N14" s="687">
        <v>3</v>
      </c>
      <c r="O14" s="687">
        <v>1</v>
      </c>
      <c r="P14" s="688">
        <v>0</v>
      </c>
    </row>
    <row r="15" spans="2:16" ht="13.5" customHeight="1">
      <c r="B15" s="684" t="s">
        <v>754</v>
      </c>
      <c r="C15" s="687">
        <v>1</v>
      </c>
      <c r="D15" s="687">
        <v>0</v>
      </c>
      <c r="E15" s="687">
        <v>0</v>
      </c>
      <c r="F15" s="687">
        <v>5</v>
      </c>
      <c r="G15" s="687">
        <v>6</v>
      </c>
      <c r="H15" s="687">
        <v>0</v>
      </c>
      <c r="I15" s="687">
        <v>0</v>
      </c>
      <c r="J15" s="687">
        <v>0</v>
      </c>
      <c r="K15" s="687">
        <v>0</v>
      </c>
      <c r="L15" s="687">
        <v>1</v>
      </c>
      <c r="M15" s="687">
        <v>1</v>
      </c>
      <c r="N15" s="687">
        <v>2</v>
      </c>
      <c r="O15" s="687">
        <v>0</v>
      </c>
      <c r="P15" s="688">
        <v>0</v>
      </c>
    </row>
    <row r="16" spans="2:16" ht="13.5" customHeight="1">
      <c r="B16" s="684" t="s">
        <v>755</v>
      </c>
      <c r="C16" s="687">
        <v>0</v>
      </c>
      <c r="D16" s="687">
        <v>1</v>
      </c>
      <c r="E16" s="687">
        <v>2</v>
      </c>
      <c r="F16" s="687">
        <v>1</v>
      </c>
      <c r="G16" s="687">
        <v>13</v>
      </c>
      <c r="H16" s="687">
        <v>0</v>
      </c>
      <c r="I16" s="687">
        <v>0</v>
      </c>
      <c r="J16" s="687">
        <v>0</v>
      </c>
      <c r="K16" s="687">
        <v>0</v>
      </c>
      <c r="L16" s="687">
        <v>0</v>
      </c>
      <c r="M16" s="687">
        <v>2</v>
      </c>
      <c r="N16" s="687">
        <v>1</v>
      </c>
      <c r="O16" s="687">
        <v>0</v>
      </c>
      <c r="P16" s="688">
        <v>0</v>
      </c>
    </row>
    <row r="17" spans="2:16" ht="13.5" customHeight="1">
      <c r="B17" s="684" t="s">
        <v>1555</v>
      </c>
      <c r="C17" s="687">
        <v>0</v>
      </c>
      <c r="D17" s="687">
        <v>0</v>
      </c>
      <c r="E17" s="687">
        <v>1</v>
      </c>
      <c r="F17" s="687">
        <v>1</v>
      </c>
      <c r="G17" s="687">
        <v>10</v>
      </c>
      <c r="H17" s="687">
        <v>0</v>
      </c>
      <c r="I17" s="687">
        <v>0</v>
      </c>
      <c r="J17" s="687">
        <v>0</v>
      </c>
      <c r="K17" s="687">
        <v>1</v>
      </c>
      <c r="L17" s="687">
        <v>0</v>
      </c>
      <c r="M17" s="687">
        <v>0</v>
      </c>
      <c r="N17" s="687">
        <v>1</v>
      </c>
      <c r="O17" s="687">
        <v>0</v>
      </c>
      <c r="P17" s="688">
        <v>0</v>
      </c>
    </row>
    <row r="18" spans="2:16" ht="13.5" customHeight="1">
      <c r="B18" s="684" t="s">
        <v>756</v>
      </c>
      <c r="C18" s="687">
        <v>0</v>
      </c>
      <c r="D18" s="687">
        <v>1</v>
      </c>
      <c r="E18" s="687">
        <v>1</v>
      </c>
      <c r="F18" s="687">
        <v>4</v>
      </c>
      <c r="G18" s="687">
        <v>16</v>
      </c>
      <c r="H18" s="687">
        <v>0</v>
      </c>
      <c r="I18" s="687">
        <v>1</v>
      </c>
      <c r="J18" s="687">
        <v>0</v>
      </c>
      <c r="K18" s="687">
        <v>0</v>
      </c>
      <c r="L18" s="687">
        <v>0</v>
      </c>
      <c r="M18" s="687">
        <v>1</v>
      </c>
      <c r="N18" s="687">
        <v>1</v>
      </c>
      <c r="O18" s="687">
        <v>0</v>
      </c>
      <c r="P18" s="688">
        <v>0</v>
      </c>
    </row>
    <row r="19" spans="2:16" ht="13.5" customHeight="1">
      <c r="B19" s="684" t="s">
        <v>757</v>
      </c>
      <c r="C19" s="687">
        <v>0</v>
      </c>
      <c r="D19" s="687">
        <v>2</v>
      </c>
      <c r="E19" s="687">
        <v>2</v>
      </c>
      <c r="F19" s="687">
        <v>1</v>
      </c>
      <c r="G19" s="687">
        <v>49</v>
      </c>
      <c r="H19" s="687">
        <v>0</v>
      </c>
      <c r="I19" s="687">
        <v>0</v>
      </c>
      <c r="J19" s="687">
        <v>0</v>
      </c>
      <c r="K19" s="687">
        <v>0</v>
      </c>
      <c r="L19" s="687">
        <v>0</v>
      </c>
      <c r="M19" s="687">
        <v>1</v>
      </c>
      <c r="N19" s="687">
        <v>2</v>
      </c>
      <c r="O19" s="687">
        <v>0</v>
      </c>
      <c r="P19" s="688">
        <v>0</v>
      </c>
    </row>
    <row r="20" spans="2:16" ht="13.5" customHeight="1">
      <c r="B20" s="684" t="s">
        <v>758</v>
      </c>
      <c r="C20" s="687">
        <v>0</v>
      </c>
      <c r="D20" s="687">
        <v>1</v>
      </c>
      <c r="E20" s="687">
        <v>0</v>
      </c>
      <c r="F20" s="687">
        <v>0</v>
      </c>
      <c r="G20" s="687">
        <v>0</v>
      </c>
      <c r="H20" s="687">
        <v>0</v>
      </c>
      <c r="I20" s="687">
        <v>0</v>
      </c>
      <c r="J20" s="687">
        <v>0</v>
      </c>
      <c r="K20" s="687">
        <v>0</v>
      </c>
      <c r="L20" s="687">
        <v>0</v>
      </c>
      <c r="M20" s="687">
        <v>0</v>
      </c>
      <c r="N20" s="687">
        <v>0</v>
      </c>
      <c r="O20" s="687">
        <v>0</v>
      </c>
      <c r="P20" s="688">
        <v>1</v>
      </c>
    </row>
    <row r="21" spans="2:16" ht="13.5" customHeight="1">
      <c r="B21" s="684" t="s">
        <v>759</v>
      </c>
      <c r="C21" s="687">
        <v>0</v>
      </c>
      <c r="D21" s="687">
        <v>1</v>
      </c>
      <c r="E21" s="687">
        <v>1</v>
      </c>
      <c r="F21" s="687">
        <v>0</v>
      </c>
      <c r="G21" s="687">
        <v>48</v>
      </c>
      <c r="H21" s="687">
        <v>0</v>
      </c>
      <c r="I21" s="687">
        <v>0</v>
      </c>
      <c r="J21" s="687">
        <v>0</v>
      </c>
      <c r="K21" s="687">
        <v>0</v>
      </c>
      <c r="L21" s="687">
        <v>0</v>
      </c>
      <c r="M21" s="687">
        <v>2</v>
      </c>
      <c r="N21" s="687">
        <v>3</v>
      </c>
      <c r="O21" s="687">
        <v>0</v>
      </c>
      <c r="P21" s="688">
        <v>0</v>
      </c>
    </row>
    <row r="22" spans="2:16" ht="13.5" customHeight="1">
      <c r="B22" s="684" t="s">
        <v>760</v>
      </c>
      <c r="C22" s="687">
        <v>0</v>
      </c>
      <c r="D22" s="687">
        <v>0</v>
      </c>
      <c r="E22" s="687">
        <v>1</v>
      </c>
      <c r="F22" s="687">
        <v>0</v>
      </c>
      <c r="G22" s="687">
        <v>10</v>
      </c>
      <c r="H22" s="687">
        <v>0</v>
      </c>
      <c r="I22" s="687">
        <v>0</v>
      </c>
      <c r="J22" s="687">
        <v>0</v>
      </c>
      <c r="K22" s="687">
        <v>0</v>
      </c>
      <c r="L22" s="687">
        <v>0</v>
      </c>
      <c r="M22" s="687">
        <v>0</v>
      </c>
      <c r="N22" s="687">
        <v>0</v>
      </c>
      <c r="O22" s="687">
        <v>0</v>
      </c>
      <c r="P22" s="688">
        <v>0</v>
      </c>
    </row>
    <row r="23" spans="2:16" ht="13.5" customHeight="1">
      <c r="B23" s="684" t="s">
        <v>761</v>
      </c>
      <c r="C23" s="687">
        <v>0</v>
      </c>
      <c r="D23" s="687">
        <v>0</v>
      </c>
      <c r="E23" s="687">
        <v>2</v>
      </c>
      <c r="F23" s="687">
        <v>0</v>
      </c>
      <c r="G23" s="687">
        <v>19</v>
      </c>
      <c r="H23" s="687">
        <v>0</v>
      </c>
      <c r="I23" s="687">
        <v>0</v>
      </c>
      <c r="J23" s="687">
        <v>0</v>
      </c>
      <c r="K23" s="687">
        <v>0</v>
      </c>
      <c r="L23" s="687">
        <v>0</v>
      </c>
      <c r="M23" s="687">
        <v>0</v>
      </c>
      <c r="N23" s="687">
        <v>1</v>
      </c>
      <c r="O23" s="687">
        <v>0</v>
      </c>
      <c r="P23" s="688">
        <v>0</v>
      </c>
    </row>
    <row r="24" spans="2:16" ht="13.5" customHeight="1">
      <c r="B24" s="684" t="s">
        <v>762</v>
      </c>
      <c r="C24" s="687">
        <v>0</v>
      </c>
      <c r="D24" s="687">
        <v>0</v>
      </c>
      <c r="E24" s="687">
        <v>0</v>
      </c>
      <c r="F24" s="687">
        <v>0</v>
      </c>
      <c r="G24" s="687">
        <v>38</v>
      </c>
      <c r="H24" s="687">
        <v>0</v>
      </c>
      <c r="I24" s="687">
        <v>0</v>
      </c>
      <c r="J24" s="687">
        <v>0</v>
      </c>
      <c r="K24" s="687">
        <v>0</v>
      </c>
      <c r="L24" s="687">
        <v>0</v>
      </c>
      <c r="M24" s="687">
        <v>1</v>
      </c>
      <c r="N24" s="687">
        <v>0</v>
      </c>
      <c r="O24" s="687">
        <v>0</v>
      </c>
      <c r="P24" s="688">
        <v>0</v>
      </c>
    </row>
    <row r="25" spans="2:16" ht="13.5" customHeight="1">
      <c r="B25" s="684" t="s">
        <v>763</v>
      </c>
      <c r="C25" s="687">
        <v>2</v>
      </c>
      <c r="D25" s="687">
        <v>0</v>
      </c>
      <c r="E25" s="687">
        <v>0</v>
      </c>
      <c r="F25" s="687">
        <v>1</v>
      </c>
      <c r="G25" s="687">
        <v>16</v>
      </c>
      <c r="H25" s="687">
        <v>0</v>
      </c>
      <c r="I25" s="687">
        <v>0</v>
      </c>
      <c r="J25" s="687">
        <v>0</v>
      </c>
      <c r="K25" s="687">
        <v>0</v>
      </c>
      <c r="L25" s="687">
        <v>0</v>
      </c>
      <c r="M25" s="687">
        <v>0</v>
      </c>
      <c r="N25" s="687">
        <v>3</v>
      </c>
      <c r="O25" s="687">
        <v>0</v>
      </c>
      <c r="P25" s="688">
        <v>1</v>
      </c>
    </row>
    <row r="26" spans="2:16" ht="13.5" customHeight="1">
      <c r="B26" s="684" t="s">
        <v>764</v>
      </c>
      <c r="C26" s="687">
        <v>0</v>
      </c>
      <c r="D26" s="687">
        <v>0</v>
      </c>
      <c r="E26" s="687">
        <v>3</v>
      </c>
      <c r="F26" s="687">
        <v>1</v>
      </c>
      <c r="G26" s="687">
        <v>0</v>
      </c>
      <c r="H26" s="687">
        <v>0</v>
      </c>
      <c r="I26" s="687">
        <v>0</v>
      </c>
      <c r="J26" s="687">
        <v>0</v>
      </c>
      <c r="K26" s="687">
        <v>0</v>
      </c>
      <c r="L26" s="687">
        <v>0</v>
      </c>
      <c r="M26" s="687">
        <v>0</v>
      </c>
      <c r="N26" s="687">
        <v>2</v>
      </c>
      <c r="O26" s="687">
        <v>0</v>
      </c>
      <c r="P26" s="688">
        <v>0</v>
      </c>
    </row>
    <row r="27" spans="2:16" ht="13.5" customHeight="1" thickBot="1">
      <c r="B27" s="697"/>
      <c r="C27" s="698"/>
      <c r="D27" s="698"/>
      <c r="E27" s="698"/>
      <c r="F27" s="698"/>
      <c r="G27" s="698"/>
      <c r="H27" s="699"/>
      <c r="I27" s="699"/>
      <c r="J27" s="699"/>
      <c r="K27" s="699"/>
      <c r="L27" s="699"/>
      <c r="M27" s="699"/>
      <c r="N27" s="699"/>
      <c r="O27" s="699"/>
      <c r="P27" s="700"/>
    </row>
    <row r="28" ht="13.5" customHeight="1">
      <c r="B28" s="676" t="s">
        <v>765</v>
      </c>
    </row>
    <row r="29" spans="1:16" ht="13.5" customHeight="1">
      <c r="A29" s="701"/>
      <c r="B29" s="702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</row>
    <row r="30" spans="1:16" ht="13.5" customHeight="1">
      <c r="A30" s="701"/>
      <c r="B30" s="702"/>
      <c r="C30" s="687"/>
      <c r="D30" s="687"/>
      <c r="E30" s="687"/>
      <c r="F30" s="687"/>
      <c r="G30" s="687"/>
      <c r="H30" s="687"/>
      <c r="I30" s="687"/>
      <c r="J30" s="687"/>
      <c r="K30" s="687"/>
      <c r="L30" s="687"/>
      <c r="M30" s="687"/>
      <c r="N30" s="687"/>
      <c r="O30" s="687"/>
      <c r="P30" s="687"/>
    </row>
  </sheetData>
  <mergeCells count="17">
    <mergeCell ref="P5:P6"/>
    <mergeCell ref="C5:C6"/>
    <mergeCell ref="D5:D6"/>
    <mergeCell ref="B4:B6"/>
    <mergeCell ref="E5:E6"/>
    <mergeCell ref="F5:F6"/>
    <mergeCell ref="G5:G6"/>
    <mergeCell ref="C4:G4"/>
    <mergeCell ref="H4:P4"/>
    <mergeCell ref="H5:H6"/>
    <mergeCell ref="M5:M6"/>
    <mergeCell ref="N5:N6"/>
    <mergeCell ref="O5:O6"/>
    <mergeCell ref="I5:I6"/>
    <mergeCell ref="J5:J6"/>
    <mergeCell ref="K5:K6"/>
    <mergeCell ref="L5:L6"/>
  </mergeCells>
  <printOptions/>
  <pageMargins left="0.75" right="0.75" top="1" bottom="1" header="0.512" footer="0.512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00390625" defaultRowHeight="13.5"/>
  <cols>
    <col min="1" max="1" width="2.625" style="519" customWidth="1"/>
    <col min="2" max="2" width="9.625" style="519" customWidth="1"/>
    <col min="3" max="3" width="6.125" style="519" bestFit="1" customWidth="1"/>
    <col min="4" max="4" width="9.375" style="519" bestFit="1" customWidth="1"/>
    <col min="5" max="5" width="7.75390625" style="519" bestFit="1" customWidth="1"/>
    <col min="6" max="6" width="7.375" style="519" bestFit="1" customWidth="1"/>
    <col min="7" max="7" width="7.625" style="519" bestFit="1" customWidth="1"/>
    <col min="8" max="8" width="11.75390625" style="519" customWidth="1"/>
    <col min="9" max="10" width="6.875" style="519" bestFit="1" customWidth="1"/>
    <col min="11" max="16384" width="9.00390625" style="519" customWidth="1"/>
  </cols>
  <sheetData>
    <row r="1" ht="14.25">
      <c r="B1" s="703" t="s">
        <v>252</v>
      </c>
    </row>
    <row r="2" spans="3:9" ht="12">
      <c r="C2" s="704"/>
      <c r="E2" s="704"/>
      <c r="G2" s="704"/>
      <c r="I2" s="704"/>
    </row>
    <row r="3" spans="1:8" ht="12.75" thickBot="1">
      <c r="A3" s="522"/>
      <c r="B3" s="522"/>
      <c r="H3" s="519" t="s">
        <v>767</v>
      </c>
    </row>
    <row r="4" spans="2:10" ht="15" customHeight="1">
      <c r="B4" s="1079" t="s">
        <v>768</v>
      </c>
      <c r="C4" s="705" t="s">
        <v>769</v>
      </c>
      <c r="D4" s="706" t="s">
        <v>770</v>
      </c>
      <c r="E4" s="706" t="s">
        <v>771</v>
      </c>
      <c r="F4" s="1081" t="s">
        <v>772</v>
      </c>
      <c r="G4" s="1081" t="s">
        <v>773</v>
      </c>
      <c r="H4" s="1081" t="s">
        <v>774</v>
      </c>
      <c r="I4" s="1077" t="s">
        <v>775</v>
      </c>
      <c r="J4" s="1077" t="s">
        <v>776</v>
      </c>
    </row>
    <row r="5" spans="2:10" ht="12">
      <c r="B5" s="1080"/>
      <c r="C5" s="707" t="s">
        <v>1716</v>
      </c>
      <c r="D5" s="707" t="s">
        <v>1716</v>
      </c>
      <c r="E5" s="707" t="s">
        <v>1716</v>
      </c>
      <c r="F5" s="1082"/>
      <c r="G5" s="1082"/>
      <c r="H5" s="1082"/>
      <c r="I5" s="1078"/>
      <c r="J5" s="1078"/>
    </row>
    <row r="6" spans="2:10" ht="13.5">
      <c r="B6" s="708"/>
      <c r="C6" s="709"/>
      <c r="D6" s="709"/>
      <c r="E6" s="709"/>
      <c r="F6" s="710"/>
      <c r="G6" s="710"/>
      <c r="H6" s="710"/>
      <c r="I6" s="524"/>
      <c r="J6" s="711"/>
    </row>
    <row r="7" spans="2:10" ht="12">
      <c r="B7" s="668" t="s">
        <v>1714</v>
      </c>
      <c r="C7" s="542">
        <v>959</v>
      </c>
      <c r="D7" s="70">
        <v>315</v>
      </c>
      <c r="E7" s="70">
        <v>290</v>
      </c>
      <c r="F7" s="70">
        <v>39</v>
      </c>
      <c r="G7" s="70">
        <v>996</v>
      </c>
      <c r="H7" s="70">
        <v>957</v>
      </c>
      <c r="I7" s="70">
        <v>503</v>
      </c>
      <c r="J7" s="71">
        <v>0</v>
      </c>
    </row>
    <row r="8" spans="2:10" s="620" customFormat="1" ht="15" customHeight="1">
      <c r="B8" s="671" t="s">
        <v>777</v>
      </c>
      <c r="C8" s="609">
        <f>SUM(C10:C25)</f>
        <v>924</v>
      </c>
      <c r="D8" s="609">
        <f>SUM(D10:D25)</f>
        <v>269</v>
      </c>
      <c r="E8" s="609">
        <f>SUM(E10:E25)</f>
        <v>88</v>
      </c>
      <c r="F8" s="609">
        <f>SUM(F10:F25)</f>
        <v>40</v>
      </c>
      <c r="G8" s="609">
        <f>SUM(G10:G25)</f>
        <v>1031</v>
      </c>
      <c r="H8" s="609">
        <v>1213</v>
      </c>
      <c r="I8" s="609">
        <f>SUM(I10:I25)</f>
        <v>357</v>
      </c>
      <c r="J8" s="611">
        <f>SUM(J10:J25)</f>
        <v>14</v>
      </c>
    </row>
    <row r="9" spans="2:10" ht="6" customHeight="1">
      <c r="B9" s="668"/>
      <c r="C9" s="522"/>
      <c r="D9" s="522"/>
      <c r="E9" s="522"/>
      <c r="F9" s="522"/>
      <c r="G9" s="522"/>
      <c r="H9" s="522"/>
      <c r="I9" s="522"/>
      <c r="J9" s="615"/>
    </row>
    <row r="10" spans="2:10" ht="15" customHeight="1">
      <c r="B10" s="668" t="s">
        <v>235</v>
      </c>
      <c r="C10" s="712">
        <v>178</v>
      </c>
      <c r="D10" s="712">
        <v>47</v>
      </c>
      <c r="E10" s="712">
        <v>29</v>
      </c>
      <c r="F10" s="70">
        <v>0</v>
      </c>
      <c r="G10" s="70">
        <v>62</v>
      </c>
      <c r="H10" s="70">
        <v>394</v>
      </c>
      <c r="I10" s="70">
        <v>24</v>
      </c>
      <c r="J10" s="615">
        <v>13</v>
      </c>
    </row>
    <row r="11" spans="2:10" ht="15" customHeight="1">
      <c r="B11" s="668" t="s">
        <v>236</v>
      </c>
      <c r="C11" s="712">
        <v>63</v>
      </c>
      <c r="D11" s="712">
        <v>21</v>
      </c>
      <c r="E11" s="712">
        <v>12</v>
      </c>
      <c r="F11" s="70">
        <v>0</v>
      </c>
      <c r="G11" s="70">
        <v>37</v>
      </c>
      <c r="H11" s="70">
        <v>114</v>
      </c>
      <c r="I11" s="70">
        <v>11</v>
      </c>
      <c r="J11" s="71">
        <v>0</v>
      </c>
    </row>
    <row r="12" spans="2:10" ht="15" customHeight="1">
      <c r="B12" s="668" t="s">
        <v>237</v>
      </c>
      <c r="C12" s="712">
        <v>65</v>
      </c>
      <c r="D12" s="712">
        <v>25</v>
      </c>
      <c r="E12" s="712">
        <v>5</v>
      </c>
      <c r="F12" s="70">
        <v>0</v>
      </c>
      <c r="G12" s="70">
        <v>32</v>
      </c>
      <c r="H12" s="70">
        <v>149</v>
      </c>
      <c r="I12" s="70">
        <v>8</v>
      </c>
      <c r="J12" s="615">
        <v>1</v>
      </c>
    </row>
    <row r="13" spans="2:10" ht="15" customHeight="1">
      <c r="B13" s="668" t="s">
        <v>238</v>
      </c>
      <c r="C13" s="712">
        <v>75</v>
      </c>
      <c r="D13" s="712">
        <v>19</v>
      </c>
      <c r="E13" s="712">
        <v>6</v>
      </c>
      <c r="F13" s="70">
        <v>0</v>
      </c>
      <c r="G13" s="70">
        <v>32</v>
      </c>
      <c r="H13" s="70">
        <v>111</v>
      </c>
      <c r="I13" s="70">
        <v>11</v>
      </c>
      <c r="J13" s="71">
        <v>0</v>
      </c>
    </row>
    <row r="14" spans="2:10" ht="15" customHeight="1">
      <c r="B14" s="668" t="s">
        <v>239</v>
      </c>
      <c r="C14" s="712">
        <v>29</v>
      </c>
      <c r="D14" s="712">
        <v>11</v>
      </c>
      <c r="E14" s="712">
        <v>2</v>
      </c>
      <c r="F14" s="70">
        <v>0</v>
      </c>
      <c r="G14" s="70">
        <v>26</v>
      </c>
      <c r="H14" s="70">
        <v>16</v>
      </c>
      <c r="I14" s="70">
        <v>7</v>
      </c>
      <c r="J14" s="71">
        <v>0</v>
      </c>
    </row>
    <row r="15" spans="2:10" ht="15" customHeight="1">
      <c r="B15" s="668" t="s">
        <v>240</v>
      </c>
      <c r="C15" s="712">
        <v>36</v>
      </c>
      <c r="D15" s="712">
        <v>9</v>
      </c>
      <c r="E15" s="712">
        <v>4</v>
      </c>
      <c r="F15" s="70">
        <v>7</v>
      </c>
      <c r="G15" s="70">
        <v>56</v>
      </c>
      <c r="H15" s="70">
        <v>46</v>
      </c>
      <c r="I15" s="70">
        <v>23</v>
      </c>
      <c r="J15" s="71">
        <v>0</v>
      </c>
    </row>
    <row r="16" spans="2:10" ht="15" customHeight="1">
      <c r="B16" s="668" t="s">
        <v>241</v>
      </c>
      <c r="C16" s="712">
        <v>47</v>
      </c>
      <c r="D16" s="712">
        <v>15</v>
      </c>
      <c r="E16" s="712">
        <v>1</v>
      </c>
      <c r="F16" s="70">
        <v>7</v>
      </c>
      <c r="G16" s="70">
        <v>82</v>
      </c>
      <c r="H16" s="70">
        <v>31</v>
      </c>
      <c r="I16" s="70">
        <v>25</v>
      </c>
      <c r="J16" s="71">
        <v>0</v>
      </c>
    </row>
    <row r="17" spans="2:10" ht="15" customHeight="1">
      <c r="B17" s="668" t="s">
        <v>242</v>
      </c>
      <c r="C17" s="712">
        <v>62</v>
      </c>
      <c r="D17" s="712">
        <v>24</v>
      </c>
      <c r="E17" s="712">
        <v>5</v>
      </c>
      <c r="F17" s="70">
        <v>2</v>
      </c>
      <c r="G17" s="70">
        <v>94</v>
      </c>
      <c r="H17" s="70">
        <v>48</v>
      </c>
      <c r="I17" s="70">
        <v>44</v>
      </c>
      <c r="J17" s="71">
        <v>0</v>
      </c>
    </row>
    <row r="18" spans="2:10" ht="15" customHeight="1">
      <c r="B18" s="668" t="s">
        <v>243</v>
      </c>
      <c r="C18" s="70">
        <v>57</v>
      </c>
      <c r="D18" s="70">
        <v>18</v>
      </c>
      <c r="E18" s="70">
        <v>2</v>
      </c>
      <c r="F18" s="70">
        <v>4</v>
      </c>
      <c r="G18" s="70">
        <v>140</v>
      </c>
      <c r="H18" s="70">
        <v>49</v>
      </c>
      <c r="I18" s="70">
        <v>25</v>
      </c>
      <c r="J18" s="71">
        <v>0</v>
      </c>
    </row>
    <row r="19" spans="2:10" ht="15" customHeight="1">
      <c r="B19" s="668" t="s">
        <v>244</v>
      </c>
      <c r="C19" s="70">
        <v>43</v>
      </c>
      <c r="D19" s="70">
        <v>4</v>
      </c>
      <c r="E19" s="70">
        <v>3</v>
      </c>
      <c r="F19" s="713">
        <v>0</v>
      </c>
      <c r="G19" s="70">
        <v>79</v>
      </c>
      <c r="H19" s="70">
        <v>34</v>
      </c>
      <c r="I19" s="70">
        <v>18</v>
      </c>
      <c r="J19" s="71">
        <v>0</v>
      </c>
    </row>
    <row r="20" spans="2:10" ht="15" customHeight="1">
      <c r="B20" s="668" t="s">
        <v>245</v>
      </c>
      <c r="C20" s="712">
        <v>15</v>
      </c>
      <c r="D20" s="712">
        <v>1</v>
      </c>
      <c r="E20" s="712">
        <v>2</v>
      </c>
      <c r="F20" s="70">
        <v>4</v>
      </c>
      <c r="G20" s="70">
        <v>30</v>
      </c>
      <c r="H20" s="70">
        <v>21</v>
      </c>
      <c r="I20" s="70">
        <v>12</v>
      </c>
      <c r="J20" s="71">
        <v>0</v>
      </c>
    </row>
    <row r="21" spans="2:10" ht="15" customHeight="1">
      <c r="B21" s="668" t="s">
        <v>246</v>
      </c>
      <c r="C21" s="712">
        <v>73</v>
      </c>
      <c r="D21" s="712">
        <v>23</v>
      </c>
      <c r="E21" s="712">
        <v>6</v>
      </c>
      <c r="F21" s="70">
        <v>2</v>
      </c>
      <c r="G21" s="70">
        <v>68</v>
      </c>
      <c r="H21" s="70">
        <v>84</v>
      </c>
      <c r="I21" s="70">
        <v>29</v>
      </c>
      <c r="J21" s="71">
        <v>0</v>
      </c>
    </row>
    <row r="22" spans="2:10" ht="15" customHeight="1">
      <c r="B22" s="668" t="s">
        <v>247</v>
      </c>
      <c r="C22" s="712">
        <v>54</v>
      </c>
      <c r="D22" s="712">
        <v>16</v>
      </c>
      <c r="E22" s="712">
        <v>6</v>
      </c>
      <c r="F22" s="70">
        <v>6</v>
      </c>
      <c r="G22" s="70">
        <v>86</v>
      </c>
      <c r="H22" s="70">
        <v>39</v>
      </c>
      <c r="I22" s="70">
        <v>37</v>
      </c>
      <c r="J22" s="71">
        <v>0</v>
      </c>
    </row>
    <row r="23" spans="2:10" ht="15" customHeight="1">
      <c r="B23" s="668" t="s">
        <v>248</v>
      </c>
      <c r="C23" s="712">
        <v>42</v>
      </c>
      <c r="D23" s="712">
        <v>14</v>
      </c>
      <c r="E23" s="70">
        <v>0</v>
      </c>
      <c r="F23" s="70">
        <v>5</v>
      </c>
      <c r="G23" s="70">
        <v>83</v>
      </c>
      <c r="H23" s="70">
        <v>12</v>
      </c>
      <c r="I23" s="70">
        <v>39</v>
      </c>
      <c r="J23" s="71">
        <v>0</v>
      </c>
    </row>
    <row r="24" spans="2:10" ht="15" customHeight="1">
      <c r="B24" s="668" t="s">
        <v>249</v>
      </c>
      <c r="C24" s="712">
        <v>49</v>
      </c>
      <c r="D24" s="712">
        <v>12</v>
      </c>
      <c r="E24" s="712">
        <v>4</v>
      </c>
      <c r="F24" s="70">
        <v>1</v>
      </c>
      <c r="G24" s="70">
        <v>60</v>
      </c>
      <c r="H24" s="70">
        <v>33</v>
      </c>
      <c r="I24" s="70">
        <v>20</v>
      </c>
      <c r="J24" s="71">
        <v>0</v>
      </c>
    </row>
    <row r="25" spans="2:10" ht="15" customHeight="1">
      <c r="B25" s="668" t="s">
        <v>250</v>
      </c>
      <c r="C25" s="712">
        <v>36</v>
      </c>
      <c r="D25" s="712">
        <v>10</v>
      </c>
      <c r="E25" s="712">
        <v>1</v>
      </c>
      <c r="F25" s="70">
        <v>2</v>
      </c>
      <c r="G25" s="70">
        <v>64</v>
      </c>
      <c r="H25" s="70">
        <v>18</v>
      </c>
      <c r="I25" s="70">
        <v>24</v>
      </c>
      <c r="J25" s="71">
        <v>0</v>
      </c>
    </row>
    <row r="26" spans="2:10" ht="15" customHeight="1" thickBot="1">
      <c r="B26" s="714"/>
      <c r="C26" s="715"/>
      <c r="D26" s="715"/>
      <c r="E26" s="715"/>
      <c r="F26" s="74"/>
      <c r="G26" s="74"/>
      <c r="H26" s="74"/>
      <c r="I26" s="74"/>
      <c r="J26" s="627"/>
    </row>
    <row r="27" spans="2:9" ht="15" customHeight="1">
      <c r="B27" s="70" t="s">
        <v>251</v>
      </c>
      <c r="C27" s="712"/>
      <c r="D27" s="712"/>
      <c r="E27" s="712"/>
      <c r="F27" s="70"/>
      <c r="G27" s="70"/>
      <c r="H27" s="70"/>
      <c r="I27" s="70"/>
    </row>
    <row r="28" spans="2:9" ht="15" customHeight="1">
      <c r="B28" s="283"/>
      <c r="C28" s="712"/>
      <c r="D28" s="712"/>
      <c r="E28" s="712"/>
      <c r="F28" s="70"/>
      <c r="G28" s="70"/>
      <c r="H28" s="70"/>
      <c r="I28" s="70"/>
    </row>
    <row r="29" spans="2:9" ht="15" customHeight="1">
      <c r="B29" s="283"/>
      <c r="C29" s="70"/>
      <c r="D29" s="70"/>
      <c r="E29" s="70"/>
      <c r="F29" s="70"/>
      <c r="G29" s="70"/>
      <c r="H29" s="70"/>
      <c r="I29" s="70"/>
    </row>
    <row r="30" spans="2:9" ht="15" customHeight="1">
      <c r="B30" s="283"/>
      <c r="C30" s="712"/>
      <c r="D30" s="712"/>
      <c r="E30" s="712"/>
      <c r="F30" s="70"/>
      <c r="G30" s="70"/>
      <c r="H30" s="70"/>
      <c r="I30" s="70"/>
    </row>
    <row r="31" spans="2:9" ht="15" customHeight="1">
      <c r="B31" s="283"/>
      <c r="C31" s="712"/>
      <c r="D31" s="712"/>
      <c r="E31" s="712"/>
      <c r="F31" s="70"/>
      <c r="G31" s="70"/>
      <c r="H31" s="70"/>
      <c r="I31" s="70"/>
    </row>
    <row r="32" spans="2:9" ht="15" customHeight="1">
      <c r="B32" s="283"/>
      <c r="C32" s="712"/>
      <c r="D32" s="712"/>
      <c r="E32" s="712"/>
      <c r="F32" s="70"/>
      <c r="G32" s="70"/>
      <c r="H32" s="70"/>
      <c r="I32" s="70"/>
    </row>
    <row r="33" spans="2:9" ht="15" customHeight="1">
      <c r="B33" s="283"/>
      <c r="C33" s="712"/>
      <c r="D33" s="712"/>
      <c r="E33" s="712"/>
      <c r="F33" s="70"/>
      <c r="G33" s="70"/>
      <c r="H33" s="70"/>
      <c r="I33" s="70"/>
    </row>
    <row r="34" spans="2:9" ht="15" customHeight="1">
      <c r="B34" s="283"/>
      <c r="C34" s="70"/>
      <c r="D34" s="70"/>
      <c r="E34" s="70"/>
      <c r="F34" s="70"/>
      <c r="G34" s="70"/>
      <c r="H34" s="70"/>
      <c r="I34" s="70"/>
    </row>
    <row r="35" spans="2:9" ht="15" customHeight="1">
      <c r="B35" s="283"/>
      <c r="C35" s="712"/>
      <c r="D35" s="712"/>
      <c r="E35" s="712"/>
      <c r="F35" s="70"/>
      <c r="G35" s="70"/>
      <c r="H35" s="70"/>
      <c r="I35" s="70"/>
    </row>
    <row r="36" spans="2:9" ht="15" customHeight="1">
      <c r="B36" s="283"/>
      <c r="C36" s="712"/>
      <c r="D36" s="712"/>
      <c r="E36" s="712"/>
      <c r="F36" s="70"/>
      <c r="G36" s="70"/>
      <c r="H36" s="70"/>
      <c r="I36" s="70"/>
    </row>
    <row r="37" spans="2:9" ht="15" customHeight="1">
      <c r="B37" s="283"/>
      <c r="C37" s="70"/>
      <c r="D37" s="70"/>
      <c r="E37" s="70"/>
      <c r="F37" s="70"/>
      <c r="G37" s="70"/>
      <c r="H37" s="70"/>
      <c r="I37" s="70"/>
    </row>
  </sheetData>
  <mergeCells count="6">
    <mergeCell ref="J4:J5"/>
    <mergeCell ref="I4:I5"/>
    <mergeCell ref="B4:B5"/>
    <mergeCell ref="F4:F5"/>
    <mergeCell ref="G4:G5"/>
    <mergeCell ref="H4:H5"/>
  </mergeCells>
  <printOptions/>
  <pageMargins left="0.75" right="0.75" top="1" bottom="1" header="0.512" footer="0.512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56"/>
  <sheetViews>
    <sheetView workbookViewId="0" topLeftCell="A1">
      <selection activeCell="A1" sqref="A1"/>
    </sheetView>
  </sheetViews>
  <sheetFormatPr defaultColWidth="9.00390625" defaultRowHeight="13.5"/>
  <cols>
    <col min="1" max="1" width="2.625" style="519" customWidth="1"/>
    <col min="2" max="2" width="9.75390625" style="519" customWidth="1"/>
    <col min="3" max="3" width="7.125" style="519" customWidth="1"/>
    <col min="4" max="7" width="9.00390625" style="519" customWidth="1"/>
    <col min="8" max="8" width="9.375" style="519" bestFit="1" customWidth="1"/>
    <col min="9" max="10" width="6.00390625" style="519" bestFit="1" customWidth="1"/>
    <col min="11" max="15" width="9.00390625" style="519" customWidth="1"/>
    <col min="16" max="16" width="9.375" style="519" bestFit="1" customWidth="1"/>
    <col min="17" max="16384" width="9.00390625" style="519" customWidth="1"/>
  </cols>
  <sheetData>
    <row r="2" spans="2:11" ht="14.25">
      <c r="B2" s="703" t="s">
        <v>300</v>
      </c>
      <c r="C2" s="716"/>
      <c r="E2" s="716"/>
      <c r="G2" s="716"/>
      <c r="I2" s="716"/>
      <c r="K2" s="716"/>
    </row>
    <row r="3" spans="1:12" ht="12.75" thickBot="1">
      <c r="A3" s="522"/>
      <c r="B3" s="522"/>
      <c r="L3" s="717" t="s">
        <v>253</v>
      </c>
    </row>
    <row r="4" spans="2:16" ht="15" customHeight="1">
      <c r="B4" s="1091" t="s">
        <v>732</v>
      </c>
      <c r="C4" s="1085" t="s">
        <v>254</v>
      </c>
      <c r="D4" s="1086"/>
      <c r="E4" s="1086" t="s">
        <v>255</v>
      </c>
      <c r="F4" s="1086"/>
      <c r="G4" s="1086" t="s">
        <v>256</v>
      </c>
      <c r="H4" s="1086"/>
      <c r="I4" s="1089" t="s">
        <v>257</v>
      </c>
      <c r="J4" s="1089"/>
      <c r="K4" s="1086" t="s">
        <v>258</v>
      </c>
      <c r="L4" s="1086"/>
      <c r="M4" s="1086" t="s">
        <v>259</v>
      </c>
      <c r="N4" s="1086"/>
      <c r="O4" s="1089" t="s">
        <v>955</v>
      </c>
      <c r="P4" s="1089"/>
    </row>
    <row r="5" spans="2:17" ht="15" customHeight="1">
      <c r="B5" s="1092"/>
      <c r="C5" s="1087"/>
      <c r="D5" s="1088"/>
      <c r="E5" s="1088"/>
      <c r="F5" s="1088"/>
      <c r="G5" s="1088"/>
      <c r="H5" s="1088"/>
      <c r="I5" s="1090"/>
      <c r="J5" s="1090"/>
      <c r="K5" s="1088"/>
      <c r="L5" s="1088"/>
      <c r="M5" s="1088"/>
      <c r="N5" s="1088"/>
      <c r="O5" s="1090"/>
      <c r="P5" s="1090"/>
      <c r="Q5" s="620"/>
    </row>
    <row r="6" spans="2:16" ht="15" customHeight="1">
      <c r="B6" s="1092"/>
      <c r="C6" s="720" t="s">
        <v>260</v>
      </c>
      <c r="D6" s="718" t="s">
        <v>261</v>
      </c>
      <c r="E6" s="719" t="s">
        <v>260</v>
      </c>
      <c r="F6" s="718" t="s">
        <v>261</v>
      </c>
      <c r="G6" s="719" t="s">
        <v>260</v>
      </c>
      <c r="H6" s="718" t="s">
        <v>261</v>
      </c>
      <c r="I6" s="719" t="s">
        <v>260</v>
      </c>
      <c r="J6" s="719" t="s">
        <v>262</v>
      </c>
      <c r="K6" s="719" t="s">
        <v>260</v>
      </c>
      <c r="L6" s="718" t="s">
        <v>261</v>
      </c>
      <c r="M6" s="719" t="s">
        <v>260</v>
      </c>
      <c r="N6" s="718" t="s">
        <v>261</v>
      </c>
      <c r="O6" s="719" t="s">
        <v>260</v>
      </c>
      <c r="P6" s="719" t="s">
        <v>262</v>
      </c>
    </row>
    <row r="7" spans="2:16" ht="12">
      <c r="B7" s="668"/>
      <c r="C7" s="721"/>
      <c r="D7" s="722"/>
      <c r="E7" s="722"/>
      <c r="F7" s="722"/>
      <c r="G7" s="722"/>
      <c r="H7" s="722"/>
      <c r="I7" s="722"/>
      <c r="J7" s="722"/>
      <c r="K7" s="722"/>
      <c r="L7" s="722"/>
      <c r="M7" s="722"/>
      <c r="N7" s="722"/>
      <c r="O7" s="722"/>
      <c r="P7" s="723"/>
    </row>
    <row r="8" spans="2:16" s="620" customFormat="1" ht="11.25">
      <c r="B8" s="671"/>
      <c r="C8" s="1095" t="s">
        <v>263</v>
      </c>
      <c r="D8" s="1096"/>
      <c r="E8" s="1096"/>
      <c r="F8" s="1096"/>
      <c r="G8" s="1096"/>
      <c r="H8" s="1096"/>
      <c r="I8" s="1096"/>
      <c r="J8" s="1096"/>
      <c r="K8" s="1096"/>
      <c r="L8" s="1096"/>
      <c r="M8" s="1096"/>
      <c r="N8" s="1096"/>
      <c r="O8" s="621"/>
      <c r="P8" s="622"/>
    </row>
    <row r="9" spans="2:16" ht="17.25" customHeight="1">
      <c r="B9" s="671" t="s">
        <v>1554</v>
      </c>
      <c r="C9" s="623">
        <f aca="true" t="shared" si="0" ref="C9:P9">SUM(C11:C26)</f>
        <v>1</v>
      </c>
      <c r="D9" s="609">
        <f t="shared" si="0"/>
        <v>32</v>
      </c>
      <c r="E9" s="609">
        <f t="shared" si="0"/>
        <v>3</v>
      </c>
      <c r="F9" s="609">
        <f t="shared" si="0"/>
        <v>330</v>
      </c>
      <c r="G9" s="609">
        <f t="shared" si="0"/>
        <v>7</v>
      </c>
      <c r="H9" s="609">
        <f t="shared" si="0"/>
        <v>935</v>
      </c>
      <c r="I9" s="609">
        <f t="shared" si="0"/>
        <v>3</v>
      </c>
      <c r="J9" s="609">
        <f t="shared" si="0"/>
        <v>331</v>
      </c>
      <c r="K9" s="609">
        <f t="shared" si="0"/>
        <v>12</v>
      </c>
      <c r="L9" s="609">
        <f t="shared" si="0"/>
        <v>1634</v>
      </c>
      <c r="M9" s="609">
        <f t="shared" si="0"/>
        <v>9</v>
      </c>
      <c r="N9" s="609">
        <f t="shared" si="0"/>
        <v>492</v>
      </c>
      <c r="O9" s="609">
        <f t="shared" si="0"/>
        <v>35</v>
      </c>
      <c r="P9" s="611">
        <f t="shared" si="0"/>
        <v>3754</v>
      </c>
    </row>
    <row r="10" spans="2:16" s="620" customFormat="1" ht="15" customHeight="1">
      <c r="B10" s="726"/>
      <c r="C10" s="542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</row>
    <row r="11" spans="2:16" ht="15" customHeight="1">
      <c r="B11" s="668" t="s">
        <v>264</v>
      </c>
      <c r="C11" s="542">
        <v>1</v>
      </c>
      <c r="D11" s="70">
        <v>32</v>
      </c>
      <c r="E11" s="70">
        <v>1</v>
      </c>
      <c r="F11" s="70">
        <v>188</v>
      </c>
      <c r="G11" s="70">
        <v>1</v>
      </c>
      <c r="H11" s="70">
        <v>242</v>
      </c>
      <c r="I11" s="70">
        <v>0</v>
      </c>
      <c r="J11" s="70">
        <v>0</v>
      </c>
      <c r="K11" s="70">
        <v>4</v>
      </c>
      <c r="L11" s="70">
        <v>885</v>
      </c>
      <c r="M11" s="70">
        <v>2</v>
      </c>
      <c r="N11" s="70">
        <v>90</v>
      </c>
      <c r="O11" s="70">
        <v>9</v>
      </c>
      <c r="P11" s="71">
        <v>1437</v>
      </c>
    </row>
    <row r="12" spans="2:16" ht="15" customHeight="1">
      <c r="B12" s="668" t="s">
        <v>265</v>
      </c>
      <c r="C12" s="542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2</v>
      </c>
      <c r="L12" s="70">
        <v>253</v>
      </c>
      <c r="M12" s="70">
        <v>3</v>
      </c>
      <c r="N12" s="70">
        <v>237</v>
      </c>
      <c r="O12" s="70">
        <v>5</v>
      </c>
      <c r="P12" s="71">
        <v>490</v>
      </c>
    </row>
    <row r="13" spans="2:16" ht="15" customHeight="1">
      <c r="B13" s="668" t="s">
        <v>1243</v>
      </c>
      <c r="C13" s="542">
        <v>0</v>
      </c>
      <c r="D13" s="70">
        <v>0</v>
      </c>
      <c r="E13" s="70">
        <v>0</v>
      </c>
      <c r="F13" s="70">
        <v>0</v>
      </c>
      <c r="G13" s="70">
        <v>1</v>
      </c>
      <c r="H13" s="70">
        <v>332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1</v>
      </c>
      <c r="P13" s="71">
        <v>332</v>
      </c>
    </row>
    <row r="14" spans="2:16" ht="15" customHeight="1">
      <c r="B14" s="668" t="s">
        <v>266</v>
      </c>
      <c r="C14" s="542">
        <v>0</v>
      </c>
      <c r="D14" s="70">
        <v>0</v>
      </c>
      <c r="E14" s="70">
        <v>0</v>
      </c>
      <c r="F14" s="70">
        <v>0</v>
      </c>
      <c r="G14" s="70">
        <v>2</v>
      </c>
      <c r="H14" s="70">
        <v>282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2</v>
      </c>
      <c r="P14" s="71">
        <v>282</v>
      </c>
    </row>
    <row r="15" spans="2:16" ht="15" customHeight="1">
      <c r="B15" s="668" t="s">
        <v>267</v>
      </c>
      <c r="C15" s="542">
        <v>0</v>
      </c>
      <c r="D15" s="70">
        <v>0</v>
      </c>
      <c r="E15" s="70">
        <v>1</v>
      </c>
      <c r="F15" s="70">
        <v>27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1</v>
      </c>
      <c r="P15" s="71">
        <v>27</v>
      </c>
    </row>
    <row r="16" spans="2:16" ht="15" customHeight="1">
      <c r="B16" s="668" t="s">
        <v>268</v>
      </c>
      <c r="C16" s="542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1</v>
      </c>
      <c r="L16" s="70">
        <v>50</v>
      </c>
      <c r="M16" s="70">
        <v>2</v>
      </c>
      <c r="N16" s="70">
        <v>77</v>
      </c>
      <c r="O16" s="70">
        <v>3</v>
      </c>
      <c r="P16" s="71">
        <v>127</v>
      </c>
    </row>
    <row r="17" spans="2:16" ht="15" customHeight="1">
      <c r="B17" s="668" t="s">
        <v>269</v>
      </c>
      <c r="C17" s="542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1</v>
      </c>
      <c r="L17" s="70">
        <v>60</v>
      </c>
      <c r="M17" s="70">
        <v>0</v>
      </c>
      <c r="N17" s="70">
        <v>0</v>
      </c>
      <c r="O17" s="70">
        <v>1</v>
      </c>
      <c r="P17" s="71">
        <v>60</v>
      </c>
    </row>
    <row r="18" spans="2:16" ht="15" customHeight="1">
      <c r="B18" s="668" t="s">
        <v>270</v>
      </c>
      <c r="C18" s="542">
        <v>0</v>
      </c>
      <c r="D18" s="70">
        <v>0</v>
      </c>
      <c r="E18" s="70">
        <v>1</v>
      </c>
      <c r="F18" s="70">
        <v>115</v>
      </c>
      <c r="G18" s="70">
        <v>1</v>
      </c>
      <c r="H18" s="70">
        <v>22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2</v>
      </c>
      <c r="P18" s="71">
        <v>137</v>
      </c>
    </row>
    <row r="19" spans="2:16" ht="15" customHeight="1">
      <c r="B19" s="668" t="s">
        <v>271</v>
      </c>
      <c r="C19" s="542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1</v>
      </c>
      <c r="L19" s="70">
        <v>116</v>
      </c>
      <c r="M19" s="70">
        <v>1</v>
      </c>
      <c r="N19" s="70">
        <v>54</v>
      </c>
      <c r="O19" s="70">
        <v>2</v>
      </c>
      <c r="P19" s="71">
        <v>170</v>
      </c>
    </row>
    <row r="20" spans="2:16" ht="15" customHeight="1">
      <c r="B20" s="668" t="s">
        <v>272</v>
      </c>
      <c r="C20" s="542">
        <v>0</v>
      </c>
      <c r="D20" s="70">
        <v>0</v>
      </c>
      <c r="E20" s="70">
        <v>0</v>
      </c>
      <c r="F20" s="70">
        <v>0</v>
      </c>
      <c r="G20" s="70">
        <v>2</v>
      </c>
      <c r="H20" s="70">
        <v>57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2</v>
      </c>
      <c r="P20" s="71">
        <v>57</v>
      </c>
    </row>
    <row r="21" spans="2:16" ht="15" customHeight="1">
      <c r="B21" s="668" t="s">
        <v>504</v>
      </c>
      <c r="C21" s="542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1">
        <v>0</v>
      </c>
    </row>
    <row r="22" spans="2:16" ht="15" customHeight="1">
      <c r="B22" s="668" t="s">
        <v>273</v>
      </c>
      <c r="C22" s="542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1</v>
      </c>
      <c r="J22" s="70">
        <v>70</v>
      </c>
      <c r="K22" s="70">
        <v>2</v>
      </c>
      <c r="L22" s="70">
        <v>188</v>
      </c>
      <c r="M22" s="70">
        <v>1</v>
      </c>
      <c r="N22" s="70">
        <v>34</v>
      </c>
      <c r="O22" s="70">
        <v>4</v>
      </c>
      <c r="P22" s="71">
        <v>292</v>
      </c>
    </row>
    <row r="23" spans="2:16" ht="15" customHeight="1">
      <c r="B23" s="668" t="s">
        <v>274</v>
      </c>
      <c r="C23" s="542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2</v>
      </c>
      <c r="J23" s="70">
        <v>261</v>
      </c>
      <c r="K23" s="70">
        <v>0</v>
      </c>
      <c r="L23" s="70">
        <v>0</v>
      </c>
      <c r="M23" s="70">
        <v>0</v>
      </c>
      <c r="N23" s="70">
        <v>0</v>
      </c>
      <c r="O23" s="70">
        <v>2</v>
      </c>
      <c r="P23" s="71">
        <v>261</v>
      </c>
    </row>
    <row r="24" spans="2:16" ht="15" customHeight="1">
      <c r="B24" s="668" t="s">
        <v>275</v>
      </c>
      <c r="C24" s="542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1">
        <v>0</v>
      </c>
    </row>
    <row r="25" spans="2:16" ht="15" customHeight="1">
      <c r="B25" s="668" t="s">
        <v>276</v>
      </c>
      <c r="C25" s="542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1">
        <v>0</v>
      </c>
    </row>
    <row r="26" spans="2:16" ht="15" customHeight="1">
      <c r="B26" s="668" t="s">
        <v>920</v>
      </c>
      <c r="C26" s="542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1</v>
      </c>
      <c r="L26" s="70">
        <v>82</v>
      </c>
      <c r="M26" s="70">
        <v>0</v>
      </c>
      <c r="N26" s="70">
        <v>0</v>
      </c>
      <c r="O26" s="70">
        <v>1</v>
      </c>
      <c r="P26" s="71">
        <v>82</v>
      </c>
    </row>
    <row r="27" spans="2:16" s="620" customFormat="1" ht="11.25">
      <c r="B27" s="671"/>
      <c r="C27" s="1095" t="s">
        <v>277</v>
      </c>
      <c r="D27" s="1096"/>
      <c r="E27" s="1096"/>
      <c r="F27" s="1096"/>
      <c r="G27" s="1096"/>
      <c r="H27" s="1096"/>
      <c r="I27" s="1096"/>
      <c r="J27" s="1096"/>
      <c r="K27" s="1096"/>
      <c r="L27" s="1096"/>
      <c r="M27" s="1096"/>
      <c r="N27" s="1096"/>
      <c r="O27" s="621"/>
      <c r="P27" s="622"/>
    </row>
    <row r="28" spans="2:16" s="620" customFormat="1" ht="11.25">
      <c r="B28" s="671"/>
      <c r="C28" s="724"/>
      <c r="D28" s="725"/>
      <c r="E28" s="725"/>
      <c r="F28" s="725"/>
      <c r="G28" s="725"/>
      <c r="H28" s="725"/>
      <c r="I28" s="725"/>
      <c r="J28" s="725"/>
      <c r="K28" s="725"/>
      <c r="L28" s="725"/>
      <c r="M28" s="725"/>
      <c r="N28" s="725"/>
      <c r="O28" s="621"/>
      <c r="P28" s="622"/>
    </row>
    <row r="29" spans="2:16" s="727" customFormat="1" ht="17.25" customHeight="1">
      <c r="B29" s="728"/>
      <c r="C29" s="729">
        <v>-1</v>
      </c>
      <c r="D29" s="730">
        <v>-54</v>
      </c>
      <c r="E29" s="730"/>
      <c r="F29" s="730"/>
      <c r="G29" s="730"/>
      <c r="H29" s="730"/>
      <c r="I29" s="730"/>
      <c r="J29" s="730"/>
      <c r="K29" s="730"/>
      <c r="L29" s="730"/>
      <c r="M29" s="730"/>
      <c r="N29" s="730"/>
      <c r="O29" s="730">
        <v>-1</v>
      </c>
      <c r="P29" s="731">
        <v>-54</v>
      </c>
    </row>
    <row r="30" spans="2:16" s="620" customFormat="1" ht="15" customHeight="1">
      <c r="B30" s="671" t="s">
        <v>1554</v>
      </c>
      <c r="C30" s="623">
        <f aca="true" t="shared" si="1" ref="C30:L30">SUM(C32:C47)</f>
        <v>13</v>
      </c>
      <c r="D30" s="609">
        <f t="shared" si="1"/>
        <v>0</v>
      </c>
      <c r="E30" s="609">
        <f t="shared" si="1"/>
        <v>3</v>
      </c>
      <c r="F30" s="609">
        <f t="shared" si="1"/>
        <v>22</v>
      </c>
      <c r="G30" s="609">
        <f t="shared" si="1"/>
        <v>70</v>
      </c>
      <c r="H30" s="609">
        <f t="shared" si="1"/>
        <v>188</v>
      </c>
      <c r="I30" s="609">
        <f t="shared" si="1"/>
        <v>4</v>
      </c>
      <c r="J30" s="609">
        <f t="shared" si="1"/>
        <v>4</v>
      </c>
      <c r="K30" s="609">
        <f t="shared" si="1"/>
        <v>20</v>
      </c>
      <c r="L30" s="609">
        <f t="shared" si="1"/>
        <v>63</v>
      </c>
      <c r="M30" s="609">
        <v>515</v>
      </c>
      <c r="N30" s="609">
        <v>1567</v>
      </c>
      <c r="O30" s="609">
        <f>SUM(O32:O47)</f>
        <v>625</v>
      </c>
      <c r="P30" s="611">
        <f>SUM(P32:P47)</f>
        <v>1844</v>
      </c>
    </row>
    <row r="31" spans="2:16" s="727" customFormat="1" ht="15" customHeight="1">
      <c r="B31" s="728"/>
      <c r="C31" s="732">
        <v>-1</v>
      </c>
      <c r="D31" s="733">
        <v>-54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33">
        <v>-1</v>
      </c>
      <c r="P31" s="734">
        <v>-54</v>
      </c>
    </row>
    <row r="32" spans="2:16" ht="15" customHeight="1">
      <c r="B32" s="668" t="s">
        <v>264</v>
      </c>
      <c r="C32" s="542">
        <v>5</v>
      </c>
      <c r="D32" s="70">
        <v>0</v>
      </c>
      <c r="E32" s="70">
        <v>1</v>
      </c>
      <c r="F32" s="70">
        <v>19</v>
      </c>
      <c r="G32" s="70">
        <v>0</v>
      </c>
      <c r="H32" s="70">
        <v>0</v>
      </c>
      <c r="I32" s="70">
        <v>1</v>
      </c>
      <c r="J32" s="70">
        <v>0</v>
      </c>
      <c r="K32" s="70">
        <v>2</v>
      </c>
      <c r="L32" s="70">
        <v>0</v>
      </c>
      <c r="M32" s="70">
        <v>60</v>
      </c>
      <c r="N32" s="70">
        <v>243</v>
      </c>
      <c r="O32" s="70">
        <v>69</v>
      </c>
      <c r="P32" s="71">
        <v>262</v>
      </c>
    </row>
    <row r="33" spans="2:16" ht="15" customHeight="1">
      <c r="B33" s="668" t="s">
        <v>265</v>
      </c>
      <c r="C33" s="542">
        <v>3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2</v>
      </c>
      <c r="L33" s="70">
        <v>22</v>
      </c>
      <c r="M33" s="70">
        <v>24</v>
      </c>
      <c r="N33" s="70">
        <v>116</v>
      </c>
      <c r="O33" s="70">
        <v>29</v>
      </c>
      <c r="P33" s="71">
        <v>138</v>
      </c>
    </row>
    <row r="34" spans="2:16" ht="15" customHeight="1">
      <c r="B34" s="668" t="s">
        <v>1243</v>
      </c>
      <c r="C34" s="542">
        <v>1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38</v>
      </c>
      <c r="N34" s="70">
        <v>143</v>
      </c>
      <c r="O34" s="70">
        <v>39</v>
      </c>
      <c r="P34" s="71">
        <v>143</v>
      </c>
    </row>
    <row r="35" spans="2:16" ht="15" customHeight="1">
      <c r="B35" s="668" t="s">
        <v>266</v>
      </c>
      <c r="C35" s="542">
        <v>2</v>
      </c>
      <c r="D35" s="70">
        <v>0</v>
      </c>
      <c r="E35" s="70">
        <v>0</v>
      </c>
      <c r="F35" s="70">
        <v>0</v>
      </c>
      <c r="G35" s="70">
        <v>1</v>
      </c>
      <c r="H35" s="70">
        <v>0</v>
      </c>
      <c r="I35" s="70">
        <v>0</v>
      </c>
      <c r="J35" s="70">
        <v>0</v>
      </c>
      <c r="K35" s="70">
        <v>1</v>
      </c>
      <c r="L35" s="70">
        <v>0</v>
      </c>
      <c r="M35" s="70">
        <v>37</v>
      </c>
      <c r="N35" s="70">
        <v>169</v>
      </c>
      <c r="O35" s="70">
        <v>41</v>
      </c>
      <c r="P35" s="71">
        <v>169</v>
      </c>
    </row>
    <row r="36" spans="2:16" ht="15" customHeight="1">
      <c r="B36" s="668" t="s">
        <v>267</v>
      </c>
      <c r="C36" s="542">
        <v>2</v>
      </c>
      <c r="D36" s="70">
        <v>0</v>
      </c>
      <c r="E36" s="70">
        <v>0</v>
      </c>
      <c r="F36" s="70">
        <v>0</v>
      </c>
      <c r="G36" s="70">
        <v>1</v>
      </c>
      <c r="H36" s="70">
        <v>6</v>
      </c>
      <c r="I36" s="70">
        <v>0</v>
      </c>
      <c r="J36" s="70">
        <v>0</v>
      </c>
      <c r="K36" s="70">
        <v>0</v>
      </c>
      <c r="L36" s="70">
        <v>0</v>
      </c>
      <c r="M36" s="70">
        <v>18</v>
      </c>
      <c r="N36" s="70">
        <v>92</v>
      </c>
      <c r="O36" s="70">
        <v>21</v>
      </c>
      <c r="P36" s="71">
        <v>98</v>
      </c>
    </row>
    <row r="37" spans="2:16" ht="15" customHeight="1">
      <c r="B37" s="668" t="s">
        <v>268</v>
      </c>
      <c r="C37" s="542">
        <v>0</v>
      </c>
      <c r="D37" s="70">
        <v>0</v>
      </c>
      <c r="E37" s="70">
        <v>0</v>
      </c>
      <c r="F37" s="70">
        <v>0</v>
      </c>
      <c r="G37" s="70">
        <v>6</v>
      </c>
      <c r="H37" s="70">
        <v>5</v>
      </c>
      <c r="I37" s="70">
        <v>0</v>
      </c>
      <c r="J37" s="70">
        <v>0</v>
      </c>
      <c r="K37" s="70">
        <v>1</v>
      </c>
      <c r="L37" s="70">
        <v>2</v>
      </c>
      <c r="M37" s="70">
        <v>20</v>
      </c>
      <c r="N37" s="70">
        <v>93</v>
      </c>
      <c r="O37" s="70">
        <v>27</v>
      </c>
      <c r="P37" s="71">
        <v>100</v>
      </c>
    </row>
    <row r="38" spans="2:16" ht="15" customHeight="1">
      <c r="B38" s="668" t="s">
        <v>269</v>
      </c>
      <c r="C38" s="542">
        <v>0</v>
      </c>
      <c r="D38" s="70">
        <v>0</v>
      </c>
      <c r="E38" s="70">
        <v>0</v>
      </c>
      <c r="F38" s="70">
        <v>0</v>
      </c>
      <c r="G38" s="70">
        <v>4</v>
      </c>
      <c r="H38" s="70">
        <v>19</v>
      </c>
      <c r="I38" s="70">
        <v>0</v>
      </c>
      <c r="J38" s="70">
        <v>0</v>
      </c>
      <c r="K38" s="70">
        <v>0</v>
      </c>
      <c r="L38" s="70">
        <v>0</v>
      </c>
      <c r="M38" s="70">
        <v>40</v>
      </c>
      <c r="N38" s="70">
        <v>57</v>
      </c>
      <c r="O38" s="70">
        <v>44</v>
      </c>
      <c r="P38" s="71">
        <v>76</v>
      </c>
    </row>
    <row r="39" spans="2:16" ht="15" customHeight="1">
      <c r="B39" s="668" t="s">
        <v>270</v>
      </c>
      <c r="C39" s="542">
        <v>0</v>
      </c>
      <c r="D39" s="70">
        <v>0</v>
      </c>
      <c r="E39" s="70">
        <v>1</v>
      </c>
      <c r="F39" s="70">
        <v>0</v>
      </c>
      <c r="G39" s="70">
        <v>9</v>
      </c>
      <c r="H39" s="70">
        <v>43</v>
      </c>
      <c r="I39" s="70">
        <v>0</v>
      </c>
      <c r="J39" s="70">
        <v>0</v>
      </c>
      <c r="K39" s="70">
        <v>1</v>
      </c>
      <c r="L39" s="70">
        <v>0</v>
      </c>
      <c r="M39" s="70">
        <v>38</v>
      </c>
      <c r="N39" s="70">
        <v>131</v>
      </c>
      <c r="O39" s="70">
        <v>49</v>
      </c>
      <c r="P39" s="71">
        <v>174</v>
      </c>
    </row>
    <row r="40" spans="2:16" ht="15" customHeight="1">
      <c r="B40" s="668" t="s">
        <v>271</v>
      </c>
      <c r="C40" s="542">
        <v>0</v>
      </c>
      <c r="D40" s="70">
        <v>0</v>
      </c>
      <c r="E40" s="70">
        <v>1</v>
      </c>
      <c r="F40" s="70">
        <v>3</v>
      </c>
      <c r="G40" s="70">
        <v>5</v>
      </c>
      <c r="H40" s="70">
        <v>10</v>
      </c>
      <c r="I40" s="70">
        <v>0</v>
      </c>
      <c r="J40" s="70">
        <v>0</v>
      </c>
      <c r="K40" s="70">
        <v>1</v>
      </c>
      <c r="L40" s="70">
        <v>4</v>
      </c>
      <c r="M40" s="70">
        <v>43</v>
      </c>
      <c r="N40" s="70">
        <v>159</v>
      </c>
      <c r="O40" s="70">
        <v>50</v>
      </c>
      <c r="P40" s="71">
        <v>176</v>
      </c>
    </row>
    <row r="41" spans="2:16" ht="15" customHeight="1">
      <c r="B41" s="668" t="s">
        <v>272</v>
      </c>
      <c r="C41" s="542">
        <v>0</v>
      </c>
      <c r="D41" s="70">
        <v>0</v>
      </c>
      <c r="E41" s="70">
        <v>0</v>
      </c>
      <c r="F41" s="70">
        <v>0</v>
      </c>
      <c r="G41" s="70">
        <v>7</v>
      </c>
      <c r="H41" s="70">
        <v>22</v>
      </c>
      <c r="I41" s="70">
        <v>0</v>
      </c>
      <c r="J41" s="70">
        <v>0</v>
      </c>
      <c r="K41" s="70">
        <v>2</v>
      </c>
      <c r="L41" s="70">
        <v>0</v>
      </c>
      <c r="M41" s="70">
        <v>22</v>
      </c>
      <c r="N41" s="70">
        <v>29</v>
      </c>
      <c r="O41" s="70">
        <v>31</v>
      </c>
      <c r="P41" s="71">
        <v>51</v>
      </c>
    </row>
    <row r="42" spans="2:16" ht="15" customHeight="1">
      <c r="B42" s="668" t="s">
        <v>504</v>
      </c>
      <c r="C42" s="542">
        <v>0</v>
      </c>
      <c r="D42" s="70">
        <v>0</v>
      </c>
      <c r="E42" s="70">
        <v>0</v>
      </c>
      <c r="F42" s="70">
        <v>0</v>
      </c>
      <c r="G42" s="70">
        <v>7</v>
      </c>
      <c r="H42" s="70">
        <v>7</v>
      </c>
      <c r="I42" s="70">
        <v>0</v>
      </c>
      <c r="J42" s="70">
        <v>0</v>
      </c>
      <c r="K42" s="70">
        <v>2</v>
      </c>
      <c r="L42" s="70">
        <v>0</v>
      </c>
      <c r="M42" s="70">
        <v>5</v>
      </c>
      <c r="N42" s="70">
        <v>22</v>
      </c>
      <c r="O42" s="70">
        <v>14</v>
      </c>
      <c r="P42" s="71">
        <v>29</v>
      </c>
    </row>
    <row r="43" spans="2:16" ht="15" customHeight="1">
      <c r="B43" s="668" t="s">
        <v>273</v>
      </c>
      <c r="C43" s="542">
        <v>0</v>
      </c>
      <c r="D43" s="70">
        <v>0</v>
      </c>
      <c r="E43" s="70">
        <v>0</v>
      </c>
      <c r="F43" s="70">
        <v>0</v>
      </c>
      <c r="G43" s="70">
        <v>5</v>
      </c>
      <c r="H43" s="70">
        <v>13</v>
      </c>
      <c r="I43" s="70">
        <v>2</v>
      </c>
      <c r="J43" s="70">
        <v>4</v>
      </c>
      <c r="K43" s="70">
        <v>2</v>
      </c>
      <c r="L43" s="70">
        <v>9</v>
      </c>
      <c r="M43" s="70">
        <v>41</v>
      </c>
      <c r="N43" s="70">
        <v>56</v>
      </c>
      <c r="O43" s="70">
        <v>50</v>
      </c>
      <c r="P43" s="71">
        <v>82</v>
      </c>
    </row>
    <row r="44" spans="2:16" ht="15" customHeight="1">
      <c r="B44" s="668" t="s">
        <v>274</v>
      </c>
      <c r="C44" s="542">
        <v>0</v>
      </c>
      <c r="D44" s="70">
        <v>0</v>
      </c>
      <c r="E44" s="70">
        <v>0</v>
      </c>
      <c r="F44" s="70">
        <v>0</v>
      </c>
      <c r="G44" s="70">
        <v>5</v>
      </c>
      <c r="H44" s="70">
        <v>11</v>
      </c>
      <c r="I44" s="70">
        <v>1</v>
      </c>
      <c r="J44" s="70">
        <v>0</v>
      </c>
      <c r="K44" s="70">
        <v>2</v>
      </c>
      <c r="L44" s="70">
        <v>10</v>
      </c>
      <c r="M44" s="70">
        <v>38</v>
      </c>
      <c r="N44" s="70">
        <v>97</v>
      </c>
      <c r="O44" s="70">
        <v>46</v>
      </c>
      <c r="P44" s="71">
        <v>118</v>
      </c>
    </row>
    <row r="45" spans="2:16" ht="15" customHeight="1">
      <c r="B45" s="668" t="s">
        <v>275</v>
      </c>
      <c r="C45" s="542">
        <v>0</v>
      </c>
      <c r="D45" s="70">
        <v>0</v>
      </c>
      <c r="E45" s="70">
        <v>0</v>
      </c>
      <c r="F45" s="70">
        <v>0</v>
      </c>
      <c r="G45" s="70">
        <v>4</v>
      </c>
      <c r="H45" s="70">
        <v>10</v>
      </c>
      <c r="I45" s="70">
        <v>0</v>
      </c>
      <c r="J45" s="70">
        <v>0</v>
      </c>
      <c r="K45" s="70">
        <v>2</v>
      </c>
      <c r="L45" s="70">
        <v>4</v>
      </c>
      <c r="M45" s="70">
        <v>38</v>
      </c>
      <c r="N45" s="70">
        <v>58</v>
      </c>
      <c r="O45" s="70">
        <v>44</v>
      </c>
      <c r="P45" s="71">
        <v>72</v>
      </c>
    </row>
    <row r="46" spans="2:16" ht="15" customHeight="1">
      <c r="B46" s="668" t="s">
        <v>276</v>
      </c>
      <c r="C46" s="542">
        <v>0</v>
      </c>
      <c r="D46" s="70">
        <v>0</v>
      </c>
      <c r="E46" s="70">
        <v>0</v>
      </c>
      <c r="F46" s="70">
        <v>0</v>
      </c>
      <c r="G46" s="70">
        <v>2</v>
      </c>
      <c r="H46" s="70">
        <v>4</v>
      </c>
      <c r="I46" s="70">
        <v>0</v>
      </c>
      <c r="J46" s="70">
        <v>0</v>
      </c>
      <c r="K46" s="70">
        <v>2</v>
      </c>
      <c r="L46" s="70">
        <v>12</v>
      </c>
      <c r="M46" s="70">
        <v>32</v>
      </c>
      <c r="N46" s="70">
        <v>93</v>
      </c>
      <c r="O46" s="70">
        <v>36</v>
      </c>
      <c r="P46" s="71">
        <v>109</v>
      </c>
    </row>
    <row r="47" spans="2:16" ht="15" customHeight="1">
      <c r="B47" s="668" t="s">
        <v>920</v>
      </c>
      <c r="C47" s="542">
        <v>0</v>
      </c>
      <c r="D47" s="70">
        <v>0</v>
      </c>
      <c r="E47" s="70">
        <v>0</v>
      </c>
      <c r="F47" s="70">
        <v>0</v>
      </c>
      <c r="G47" s="70">
        <v>14</v>
      </c>
      <c r="H47" s="70">
        <v>38</v>
      </c>
      <c r="I47" s="70">
        <v>0</v>
      </c>
      <c r="J47" s="70">
        <v>0</v>
      </c>
      <c r="K47" s="70">
        <v>0</v>
      </c>
      <c r="L47" s="70">
        <v>0</v>
      </c>
      <c r="M47" s="70">
        <v>21</v>
      </c>
      <c r="N47" s="70">
        <v>9</v>
      </c>
      <c r="O47" s="70">
        <v>35</v>
      </c>
      <c r="P47" s="71">
        <v>47</v>
      </c>
    </row>
    <row r="48" spans="2:20" s="620" customFormat="1" ht="12" thickBot="1">
      <c r="B48" s="735"/>
      <c r="C48" s="736"/>
      <c r="D48" s="737"/>
      <c r="E48" s="737"/>
      <c r="F48" s="737"/>
      <c r="G48" s="737"/>
      <c r="H48" s="737"/>
      <c r="I48" s="737"/>
      <c r="J48" s="737"/>
      <c r="K48" s="737"/>
      <c r="L48" s="737"/>
      <c r="M48" s="737"/>
      <c r="N48" s="737"/>
      <c r="O48" s="738"/>
      <c r="P48" s="739"/>
      <c r="Q48" s="740"/>
      <c r="R48" s="738"/>
      <c r="S48" s="738"/>
      <c r="T48" s="738"/>
    </row>
    <row r="49" spans="2:20" ht="25.5" customHeight="1">
      <c r="B49" s="1055" t="s">
        <v>732</v>
      </c>
      <c r="C49" s="1093"/>
      <c r="D49" s="661" t="s">
        <v>1554</v>
      </c>
      <c r="E49" s="661" t="s">
        <v>278</v>
      </c>
      <c r="F49" s="661" t="s">
        <v>279</v>
      </c>
      <c r="G49" s="661" t="s">
        <v>280</v>
      </c>
      <c r="H49" s="661" t="s">
        <v>281</v>
      </c>
      <c r="I49" s="661" t="s">
        <v>282</v>
      </c>
      <c r="J49" s="661" t="s">
        <v>283</v>
      </c>
      <c r="K49" s="661" t="s">
        <v>284</v>
      </c>
      <c r="L49" s="661" t="s">
        <v>285</v>
      </c>
      <c r="M49" s="661" t="s">
        <v>286</v>
      </c>
      <c r="N49" s="661" t="s">
        <v>287</v>
      </c>
      <c r="O49" s="661" t="s">
        <v>288</v>
      </c>
      <c r="P49" s="661" t="s">
        <v>289</v>
      </c>
      <c r="Q49" s="661" t="s">
        <v>290</v>
      </c>
      <c r="R49" s="661" t="s">
        <v>291</v>
      </c>
      <c r="S49" s="661" t="s">
        <v>292</v>
      </c>
      <c r="T49" s="661" t="s">
        <v>293</v>
      </c>
    </row>
    <row r="50" spans="2:20" ht="13.5" customHeight="1">
      <c r="B50" s="721"/>
      <c r="C50" s="723"/>
      <c r="D50" s="665"/>
      <c r="E50" s="602"/>
      <c r="F50" s="602"/>
      <c r="G50" s="602"/>
      <c r="H50" s="602"/>
      <c r="I50" s="602"/>
      <c r="J50" s="602"/>
      <c r="K50" s="602"/>
      <c r="L50" s="602"/>
      <c r="M50" s="602"/>
      <c r="N50" s="602"/>
      <c r="O50" s="602"/>
      <c r="P50" s="602"/>
      <c r="Q50" s="602"/>
      <c r="R50" s="602"/>
      <c r="S50" s="602"/>
      <c r="T50" s="604"/>
    </row>
    <row r="51" spans="2:20" ht="13.5" customHeight="1">
      <c r="B51" s="1083" t="s">
        <v>294</v>
      </c>
      <c r="C51" s="1094"/>
      <c r="D51" s="542">
        <f>SUM(E51:T51)</f>
        <v>253</v>
      </c>
      <c r="E51" s="70">
        <v>37</v>
      </c>
      <c r="F51" s="70">
        <v>20</v>
      </c>
      <c r="G51" s="70">
        <v>22</v>
      </c>
      <c r="H51" s="70">
        <v>19</v>
      </c>
      <c r="I51" s="70">
        <v>10</v>
      </c>
      <c r="J51" s="70">
        <v>7</v>
      </c>
      <c r="K51" s="70">
        <v>12</v>
      </c>
      <c r="L51" s="70">
        <v>25</v>
      </c>
      <c r="M51" s="70">
        <v>20</v>
      </c>
      <c r="N51" s="70">
        <v>4</v>
      </c>
      <c r="O51" s="70">
        <v>0</v>
      </c>
      <c r="P51" s="70">
        <v>21</v>
      </c>
      <c r="Q51" s="70">
        <v>23</v>
      </c>
      <c r="R51" s="70">
        <v>13</v>
      </c>
      <c r="S51" s="70">
        <v>8</v>
      </c>
      <c r="T51" s="71">
        <v>12</v>
      </c>
    </row>
    <row r="52" spans="2:20" ht="13.5" customHeight="1">
      <c r="B52" s="1083" t="s">
        <v>295</v>
      </c>
      <c r="C52" s="711" t="s">
        <v>296</v>
      </c>
      <c r="D52" s="542">
        <f>SUM(E52:T52)</f>
        <v>4</v>
      </c>
      <c r="E52" s="70">
        <v>1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1</v>
      </c>
      <c r="M52" s="70">
        <v>0</v>
      </c>
      <c r="N52" s="70">
        <v>0</v>
      </c>
      <c r="O52" s="70">
        <v>1</v>
      </c>
      <c r="P52" s="70">
        <v>0</v>
      </c>
      <c r="Q52" s="70">
        <v>0</v>
      </c>
      <c r="R52" s="70">
        <v>0</v>
      </c>
      <c r="S52" s="70">
        <v>1</v>
      </c>
      <c r="T52" s="71">
        <v>0</v>
      </c>
    </row>
    <row r="53" spans="2:20" ht="13.5" customHeight="1">
      <c r="B53" s="1083"/>
      <c r="C53" s="711" t="s">
        <v>297</v>
      </c>
      <c r="D53" s="542">
        <f>SUM(E53:T53)</f>
        <v>684</v>
      </c>
      <c r="E53" s="70">
        <v>90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294</v>
      </c>
      <c r="M53" s="70">
        <v>0</v>
      </c>
      <c r="N53" s="70">
        <v>0</v>
      </c>
      <c r="O53" s="70">
        <v>150</v>
      </c>
      <c r="P53" s="70">
        <v>0</v>
      </c>
      <c r="Q53" s="70">
        <v>0</v>
      </c>
      <c r="R53" s="70">
        <v>0</v>
      </c>
      <c r="S53" s="70">
        <v>150</v>
      </c>
      <c r="T53" s="71">
        <v>0</v>
      </c>
    </row>
    <row r="54" spans="2:20" ht="13.5" customHeight="1">
      <c r="B54" s="1083" t="s">
        <v>298</v>
      </c>
      <c r="C54" s="711" t="s">
        <v>296</v>
      </c>
      <c r="D54" s="542">
        <f>SUM(E54:T54)</f>
        <v>2</v>
      </c>
      <c r="E54" s="70">
        <v>1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1</v>
      </c>
      <c r="S54" s="70">
        <v>0</v>
      </c>
      <c r="T54" s="71">
        <v>0</v>
      </c>
    </row>
    <row r="55" spans="2:20" ht="13.5" customHeight="1" thickBot="1">
      <c r="B55" s="1084"/>
      <c r="C55" s="741" t="s">
        <v>297</v>
      </c>
      <c r="D55" s="742">
        <v>259</v>
      </c>
      <c r="E55" s="743">
        <v>117</v>
      </c>
      <c r="F55" s="743">
        <v>0</v>
      </c>
      <c r="G55" s="743">
        <v>0</v>
      </c>
      <c r="H55" s="743">
        <v>0</v>
      </c>
      <c r="I55" s="743">
        <v>0</v>
      </c>
      <c r="J55" s="743">
        <v>0</v>
      </c>
      <c r="K55" s="743">
        <v>0</v>
      </c>
      <c r="L55" s="743">
        <v>0</v>
      </c>
      <c r="M55" s="743">
        <v>0</v>
      </c>
      <c r="N55" s="743">
        <v>0</v>
      </c>
      <c r="O55" s="743">
        <v>0</v>
      </c>
      <c r="P55" s="743">
        <v>0</v>
      </c>
      <c r="Q55" s="743">
        <v>0</v>
      </c>
      <c r="R55" s="743">
        <v>82</v>
      </c>
      <c r="S55" s="743">
        <v>0</v>
      </c>
      <c r="T55" s="744">
        <v>0</v>
      </c>
    </row>
    <row r="56" ht="12">
      <c r="B56" s="519" t="s">
        <v>299</v>
      </c>
    </row>
  </sheetData>
  <mergeCells count="14">
    <mergeCell ref="G4:H5"/>
    <mergeCell ref="K4:L5"/>
    <mergeCell ref="M4:N5"/>
    <mergeCell ref="O4:P5"/>
    <mergeCell ref="B54:B55"/>
    <mergeCell ref="C4:D5"/>
    <mergeCell ref="E4:F5"/>
    <mergeCell ref="I4:J5"/>
    <mergeCell ref="B52:B53"/>
    <mergeCell ref="B4:B6"/>
    <mergeCell ref="B49:C49"/>
    <mergeCell ref="B51:C51"/>
    <mergeCell ref="C8:N8"/>
    <mergeCell ref="C27:N27"/>
  </mergeCells>
  <printOptions/>
  <pageMargins left="0.75" right="0.75" top="1" bottom="1" header="0.512" footer="0.512"/>
  <pageSetup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W23"/>
  <sheetViews>
    <sheetView workbookViewId="0" topLeftCell="A1">
      <selection activeCell="A1" sqref="A1"/>
    </sheetView>
  </sheetViews>
  <sheetFormatPr defaultColWidth="9.00390625" defaultRowHeight="13.5"/>
  <cols>
    <col min="1" max="1" width="2.625" style="745" customWidth="1"/>
    <col min="2" max="2" width="9.00390625" style="747" customWidth="1"/>
    <col min="3" max="5" width="9.125" style="747" bestFit="1" customWidth="1"/>
    <col min="6" max="6" width="9.875" style="747" bestFit="1" customWidth="1"/>
    <col min="7" max="7" width="10.125" style="747" customWidth="1"/>
    <col min="8" max="9" width="9.00390625" style="747" customWidth="1"/>
    <col min="10" max="10" width="16.00390625" style="747" customWidth="1"/>
    <col min="11" max="23" width="9.00390625" style="747" customWidth="1"/>
    <col min="24" max="16384" width="9.00390625" style="745" customWidth="1"/>
  </cols>
  <sheetData>
    <row r="2" ht="14.25">
      <c r="B2" s="746" t="s">
        <v>326</v>
      </c>
    </row>
    <row r="4" ht="12.75" thickBot="1">
      <c r="B4" s="747" t="s">
        <v>309</v>
      </c>
    </row>
    <row r="5" spans="2:10" ht="15" customHeight="1">
      <c r="B5" s="1097" t="s">
        <v>310</v>
      </c>
      <c r="C5" s="1097" t="s">
        <v>311</v>
      </c>
      <c r="D5" s="1097" t="s">
        <v>312</v>
      </c>
      <c r="E5" s="1097"/>
      <c r="F5" s="1097" t="s">
        <v>313</v>
      </c>
      <c r="G5" s="1097"/>
      <c r="H5" s="1097" t="s">
        <v>314</v>
      </c>
      <c r="I5" s="1097"/>
      <c r="J5" s="1097" t="s">
        <v>315</v>
      </c>
    </row>
    <row r="6" spans="2:10" ht="15" customHeight="1">
      <c r="B6" s="1098"/>
      <c r="C6" s="1098"/>
      <c r="D6" s="748" t="s">
        <v>316</v>
      </c>
      <c r="E6" s="748" t="s">
        <v>317</v>
      </c>
      <c r="F6" s="748" t="s">
        <v>316</v>
      </c>
      <c r="G6" s="748" t="s">
        <v>317</v>
      </c>
      <c r="H6" s="748" t="s">
        <v>318</v>
      </c>
      <c r="I6" s="748" t="s">
        <v>319</v>
      </c>
      <c r="J6" s="1098"/>
    </row>
    <row r="7" spans="2:10" ht="12">
      <c r="B7" s="749"/>
      <c r="C7" s="750"/>
      <c r="D7" s="751"/>
      <c r="E7" s="751"/>
      <c r="F7" s="751"/>
      <c r="G7" s="751"/>
      <c r="H7" s="751"/>
      <c r="I7" s="751"/>
      <c r="J7" s="752" t="s">
        <v>1197</v>
      </c>
    </row>
    <row r="8" spans="2:10" ht="12">
      <c r="B8" s="753" t="s">
        <v>320</v>
      </c>
      <c r="C8" s="754">
        <v>263</v>
      </c>
      <c r="D8" s="755">
        <v>592</v>
      </c>
      <c r="E8" s="755">
        <v>44</v>
      </c>
      <c r="F8" s="756">
        <v>53531</v>
      </c>
      <c r="G8" s="756">
        <v>2046</v>
      </c>
      <c r="H8" s="755">
        <v>5</v>
      </c>
      <c r="I8" s="755">
        <v>333</v>
      </c>
      <c r="J8" s="757">
        <v>1950364336</v>
      </c>
    </row>
    <row r="9" spans="2:23" s="758" customFormat="1" ht="11.25">
      <c r="B9" s="759" t="s">
        <v>321</v>
      </c>
      <c r="C9" s="760">
        <f aca="true" t="shared" si="0" ref="C9:J9">SUM(C11:C22)</f>
        <v>254</v>
      </c>
      <c r="D9" s="760">
        <f t="shared" si="0"/>
        <v>157</v>
      </c>
      <c r="E9" s="760">
        <f t="shared" si="0"/>
        <v>25</v>
      </c>
      <c r="F9" s="761">
        <f t="shared" si="0"/>
        <v>9649.400000000001</v>
      </c>
      <c r="G9" s="761">
        <f t="shared" si="0"/>
        <v>828.6</v>
      </c>
      <c r="H9" s="760">
        <f t="shared" si="0"/>
        <v>13</v>
      </c>
      <c r="I9" s="760">
        <f t="shared" si="0"/>
        <v>46</v>
      </c>
      <c r="J9" s="762">
        <f t="shared" si="0"/>
        <v>224971722</v>
      </c>
      <c r="K9" s="763"/>
      <c r="L9" s="763"/>
      <c r="M9" s="763"/>
      <c r="N9" s="763"/>
      <c r="O9" s="763"/>
      <c r="P9" s="763"/>
      <c r="Q9" s="763"/>
      <c r="R9" s="763"/>
      <c r="S9" s="763"/>
      <c r="T9" s="763"/>
      <c r="U9" s="763"/>
      <c r="V9" s="763"/>
      <c r="W9" s="763"/>
    </row>
    <row r="10" spans="2:10" ht="12">
      <c r="B10" s="764"/>
      <c r="C10" s="754"/>
      <c r="D10" s="755"/>
      <c r="E10" s="755"/>
      <c r="F10" s="756"/>
      <c r="G10" s="756"/>
      <c r="H10" s="755"/>
      <c r="I10" s="755"/>
      <c r="J10" s="757"/>
    </row>
    <row r="11" spans="2:10" ht="12">
      <c r="B11" s="765" t="s">
        <v>322</v>
      </c>
      <c r="C11" s="754">
        <v>24</v>
      </c>
      <c r="D11" s="755">
        <v>10</v>
      </c>
      <c r="E11" s="755">
        <v>2</v>
      </c>
      <c r="F11" s="756">
        <v>456.8</v>
      </c>
      <c r="G11" s="756">
        <v>129.5</v>
      </c>
      <c r="H11" s="755">
        <v>4</v>
      </c>
      <c r="I11" s="755">
        <v>3</v>
      </c>
      <c r="J11" s="757">
        <v>7826200</v>
      </c>
    </row>
    <row r="12" spans="2:10" ht="12">
      <c r="B12" s="765" t="s">
        <v>301</v>
      </c>
      <c r="C12" s="754">
        <v>28</v>
      </c>
      <c r="D12" s="755">
        <v>9</v>
      </c>
      <c r="E12" s="755">
        <v>1</v>
      </c>
      <c r="F12" s="756">
        <v>1357.5</v>
      </c>
      <c r="G12" s="756">
        <v>30</v>
      </c>
      <c r="H12" s="755">
        <v>0</v>
      </c>
      <c r="I12" s="755">
        <v>0</v>
      </c>
      <c r="J12" s="757">
        <v>12274700</v>
      </c>
    </row>
    <row r="13" spans="2:10" ht="12">
      <c r="B13" s="765" t="s">
        <v>302</v>
      </c>
      <c r="C13" s="754">
        <v>32</v>
      </c>
      <c r="D13" s="755">
        <v>19</v>
      </c>
      <c r="E13" s="755">
        <v>8</v>
      </c>
      <c r="F13" s="756">
        <v>1319</v>
      </c>
      <c r="G13" s="756">
        <v>106</v>
      </c>
      <c r="H13" s="755">
        <v>0</v>
      </c>
      <c r="I13" s="755">
        <v>2</v>
      </c>
      <c r="J13" s="757">
        <v>27531990</v>
      </c>
    </row>
    <row r="14" spans="2:10" ht="12">
      <c r="B14" s="765" t="s">
        <v>303</v>
      </c>
      <c r="C14" s="754">
        <v>29</v>
      </c>
      <c r="D14" s="755">
        <v>9</v>
      </c>
      <c r="E14" s="755">
        <v>0</v>
      </c>
      <c r="F14" s="756">
        <v>414</v>
      </c>
      <c r="G14" s="756">
        <v>45</v>
      </c>
      <c r="H14" s="755">
        <v>2</v>
      </c>
      <c r="I14" s="755">
        <v>23</v>
      </c>
      <c r="J14" s="757">
        <v>4669750</v>
      </c>
    </row>
    <row r="15" spans="2:10" ht="12">
      <c r="B15" s="765" t="s">
        <v>304</v>
      </c>
      <c r="C15" s="754">
        <v>32</v>
      </c>
      <c r="D15" s="755">
        <v>45</v>
      </c>
      <c r="E15" s="755">
        <v>4</v>
      </c>
      <c r="F15" s="756">
        <v>1830</v>
      </c>
      <c r="G15" s="756">
        <v>162</v>
      </c>
      <c r="H15" s="755">
        <v>0</v>
      </c>
      <c r="I15" s="755">
        <v>6</v>
      </c>
      <c r="J15" s="757">
        <v>46726110</v>
      </c>
    </row>
    <row r="16" spans="2:10" ht="12">
      <c r="B16" s="765" t="s">
        <v>305</v>
      </c>
      <c r="C16" s="754">
        <v>12</v>
      </c>
      <c r="D16" s="755">
        <v>3</v>
      </c>
      <c r="E16" s="755">
        <v>2</v>
      </c>
      <c r="F16" s="756">
        <v>132</v>
      </c>
      <c r="G16" s="756">
        <v>21</v>
      </c>
      <c r="H16" s="755">
        <v>1</v>
      </c>
      <c r="I16" s="755">
        <v>2</v>
      </c>
      <c r="J16" s="757">
        <v>2243250</v>
      </c>
    </row>
    <row r="17" spans="2:10" ht="12">
      <c r="B17" s="765" t="s">
        <v>306</v>
      </c>
      <c r="C17" s="754">
        <v>11</v>
      </c>
      <c r="D17" s="755">
        <v>2</v>
      </c>
      <c r="E17" s="755">
        <v>1</v>
      </c>
      <c r="F17" s="756">
        <v>133.5</v>
      </c>
      <c r="G17" s="756">
        <v>27.5</v>
      </c>
      <c r="H17" s="755">
        <v>0</v>
      </c>
      <c r="I17" s="755">
        <v>0</v>
      </c>
      <c r="J17" s="757">
        <v>1126000</v>
      </c>
    </row>
    <row r="18" spans="2:10" ht="12">
      <c r="B18" s="765" t="s">
        <v>307</v>
      </c>
      <c r="C18" s="754">
        <v>18</v>
      </c>
      <c r="D18" s="755">
        <v>11</v>
      </c>
      <c r="E18" s="755">
        <v>0</v>
      </c>
      <c r="F18" s="756">
        <v>1332.5</v>
      </c>
      <c r="G18" s="756">
        <v>150.1</v>
      </c>
      <c r="H18" s="755">
        <v>3</v>
      </c>
      <c r="I18" s="755">
        <v>1</v>
      </c>
      <c r="J18" s="757">
        <v>41096282</v>
      </c>
    </row>
    <row r="19" spans="2:10" ht="12">
      <c r="B19" s="765" t="s">
        <v>308</v>
      </c>
      <c r="C19" s="754">
        <v>12</v>
      </c>
      <c r="D19" s="755">
        <v>9</v>
      </c>
      <c r="E19" s="755">
        <v>2</v>
      </c>
      <c r="F19" s="756">
        <v>299.9</v>
      </c>
      <c r="G19" s="756">
        <v>10</v>
      </c>
      <c r="H19" s="755">
        <v>1</v>
      </c>
      <c r="I19" s="755">
        <v>0</v>
      </c>
      <c r="J19" s="757">
        <v>3411950</v>
      </c>
    </row>
    <row r="20" spans="2:10" ht="12">
      <c r="B20" s="765" t="s">
        <v>323</v>
      </c>
      <c r="C20" s="754">
        <v>14</v>
      </c>
      <c r="D20" s="755">
        <v>7</v>
      </c>
      <c r="E20" s="755">
        <v>0</v>
      </c>
      <c r="F20" s="756">
        <v>1024</v>
      </c>
      <c r="G20" s="756">
        <v>0</v>
      </c>
      <c r="H20" s="755">
        <v>1</v>
      </c>
      <c r="I20" s="755">
        <v>6</v>
      </c>
      <c r="J20" s="757">
        <v>33092540</v>
      </c>
    </row>
    <row r="21" spans="2:10" ht="12">
      <c r="B21" s="765" t="s">
        <v>324</v>
      </c>
      <c r="C21" s="754">
        <v>17</v>
      </c>
      <c r="D21" s="755">
        <v>16</v>
      </c>
      <c r="E21" s="755">
        <v>2</v>
      </c>
      <c r="F21" s="756">
        <v>537</v>
      </c>
      <c r="G21" s="756">
        <v>67.5</v>
      </c>
      <c r="H21" s="755">
        <v>1</v>
      </c>
      <c r="I21" s="755">
        <v>0</v>
      </c>
      <c r="J21" s="757">
        <v>15470600</v>
      </c>
    </row>
    <row r="22" spans="2:10" ht="12">
      <c r="B22" s="765" t="s">
        <v>325</v>
      </c>
      <c r="C22" s="754">
        <v>25</v>
      </c>
      <c r="D22" s="755">
        <v>17</v>
      </c>
      <c r="E22" s="755">
        <v>3</v>
      </c>
      <c r="F22" s="756">
        <v>813.2</v>
      </c>
      <c r="G22" s="756">
        <v>80</v>
      </c>
      <c r="H22" s="755">
        <v>0</v>
      </c>
      <c r="I22" s="755">
        <v>3</v>
      </c>
      <c r="J22" s="757">
        <v>29502350</v>
      </c>
    </row>
    <row r="23" spans="2:10" ht="12.75" thickBot="1">
      <c r="B23" s="766"/>
      <c r="C23" s="767"/>
      <c r="D23" s="768"/>
      <c r="E23" s="768"/>
      <c r="F23" s="769"/>
      <c r="G23" s="769"/>
      <c r="H23" s="768"/>
      <c r="I23" s="768"/>
      <c r="J23" s="770"/>
    </row>
  </sheetData>
  <mergeCells count="6">
    <mergeCell ref="B5:B6"/>
    <mergeCell ref="C5:C6"/>
    <mergeCell ref="J5:J6"/>
    <mergeCell ref="D5:E5"/>
    <mergeCell ref="F5:G5"/>
    <mergeCell ref="H5:I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Y30"/>
  <sheetViews>
    <sheetView workbookViewId="0" topLeftCell="A1">
      <selection activeCell="A1" sqref="A1"/>
    </sheetView>
  </sheetViews>
  <sheetFormatPr defaultColWidth="9.00390625" defaultRowHeight="13.5"/>
  <cols>
    <col min="1" max="1" width="3.375" style="771" customWidth="1"/>
    <col min="2" max="2" width="7.50390625" style="771" customWidth="1"/>
    <col min="3" max="3" width="5.875" style="771" customWidth="1"/>
    <col min="4" max="4" width="5.50390625" style="774" bestFit="1" customWidth="1"/>
    <col min="5" max="5" width="4.625" style="773" bestFit="1" customWidth="1"/>
    <col min="6" max="6" width="5.50390625" style="773" bestFit="1" customWidth="1"/>
    <col min="7" max="9" width="4.625" style="771" bestFit="1" customWidth="1"/>
    <col min="10" max="10" width="3.75390625" style="771" bestFit="1" customWidth="1"/>
    <col min="11" max="12" width="4.625" style="771" bestFit="1" customWidth="1"/>
    <col min="13" max="14" width="5.50390625" style="771" bestFit="1" customWidth="1"/>
    <col min="15" max="19" width="4.625" style="771" bestFit="1" customWidth="1"/>
    <col min="20" max="20" width="5.50390625" style="771" bestFit="1" customWidth="1"/>
    <col min="21" max="24" width="4.625" style="771" bestFit="1" customWidth="1"/>
    <col min="25" max="16384" width="9.00390625" style="771" customWidth="1"/>
  </cols>
  <sheetData>
    <row r="1" ht="14.25">
      <c r="D1" s="772"/>
    </row>
    <row r="2" ht="14.25">
      <c r="B2" s="772" t="s">
        <v>348</v>
      </c>
    </row>
    <row r="3" spans="5:20" s="774" customFormat="1" ht="12.75" thickBot="1">
      <c r="E3" s="773"/>
      <c r="F3" s="773"/>
      <c r="T3" s="775"/>
    </row>
    <row r="4" spans="2:24" s="774" customFormat="1" ht="15" customHeight="1">
      <c r="B4" s="1109" t="s">
        <v>327</v>
      </c>
      <c r="C4" s="1110"/>
      <c r="D4" s="1103" t="s">
        <v>328</v>
      </c>
      <c r="E4" s="1104"/>
      <c r="F4" s="1104"/>
      <c r="G4" s="1104"/>
      <c r="H4" s="1104"/>
      <c r="I4" s="1104"/>
      <c r="J4" s="1104"/>
      <c r="K4" s="1104"/>
      <c r="L4" s="1104"/>
      <c r="M4" s="1105"/>
      <c r="N4" s="1106" t="s">
        <v>329</v>
      </c>
      <c r="O4" s="1107"/>
      <c r="P4" s="1107"/>
      <c r="Q4" s="1107"/>
      <c r="R4" s="1107"/>
      <c r="S4" s="1107"/>
      <c r="T4" s="1107"/>
      <c r="U4" s="1107"/>
      <c r="V4" s="1107"/>
      <c r="W4" s="1107"/>
      <c r="X4" s="1108"/>
    </row>
    <row r="5" spans="2:24" s="774" customFormat="1" ht="51.75" customHeight="1">
      <c r="B5" s="1111"/>
      <c r="C5" s="1112"/>
      <c r="D5" s="776" t="s">
        <v>1554</v>
      </c>
      <c r="E5" s="777" t="s">
        <v>330</v>
      </c>
      <c r="F5" s="777" t="s">
        <v>331</v>
      </c>
      <c r="G5" s="777" t="s">
        <v>332</v>
      </c>
      <c r="H5" s="777" t="s">
        <v>333</v>
      </c>
      <c r="I5" s="777" t="s">
        <v>334</v>
      </c>
      <c r="J5" s="777" t="s">
        <v>335</v>
      </c>
      <c r="K5" s="778" t="s">
        <v>336</v>
      </c>
      <c r="L5" s="778" t="s">
        <v>337</v>
      </c>
      <c r="M5" s="778" t="s">
        <v>338</v>
      </c>
      <c r="N5" s="776" t="s">
        <v>1554</v>
      </c>
      <c r="O5" s="777" t="s">
        <v>330</v>
      </c>
      <c r="P5" s="777" t="s">
        <v>331</v>
      </c>
      <c r="Q5" s="777" t="s">
        <v>332</v>
      </c>
      <c r="R5" s="778" t="s">
        <v>339</v>
      </c>
      <c r="S5" s="777" t="s">
        <v>334</v>
      </c>
      <c r="T5" s="777" t="s">
        <v>335</v>
      </c>
      <c r="U5" s="778" t="s">
        <v>336</v>
      </c>
      <c r="V5" s="777" t="s">
        <v>340</v>
      </c>
      <c r="W5" s="777" t="s">
        <v>341</v>
      </c>
      <c r="X5" s="778" t="s">
        <v>342</v>
      </c>
    </row>
    <row r="6" spans="2:24" s="774" customFormat="1" ht="12" customHeight="1">
      <c r="B6" s="779"/>
      <c r="C6" s="780"/>
      <c r="D6" s="781"/>
      <c r="E6" s="781"/>
      <c r="F6" s="781"/>
      <c r="G6" s="781"/>
      <c r="H6" s="781"/>
      <c r="I6" s="781"/>
      <c r="J6" s="781"/>
      <c r="K6" s="781"/>
      <c r="L6" s="781"/>
      <c r="M6" s="781"/>
      <c r="N6" s="781"/>
      <c r="O6" s="781"/>
      <c r="P6" s="781"/>
      <c r="Q6" s="781"/>
      <c r="R6" s="781"/>
      <c r="S6" s="781"/>
      <c r="T6" s="781"/>
      <c r="U6" s="781"/>
      <c r="V6" s="782"/>
      <c r="X6" s="780"/>
    </row>
    <row r="7" spans="2:25" s="783" customFormat="1" ht="12" customHeight="1">
      <c r="B7" s="1099" t="s">
        <v>748</v>
      </c>
      <c r="C7" s="784" t="s">
        <v>343</v>
      </c>
      <c r="D7" s="785">
        <f>SUM(E7:M7)</f>
        <v>37</v>
      </c>
      <c r="E7" s="785">
        <v>2</v>
      </c>
      <c r="F7" s="785">
        <v>17</v>
      </c>
      <c r="G7" s="785">
        <v>3</v>
      </c>
      <c r="H7" s="785">
        <v>0</v>
      </c>
      <c r="I7" s="785">
        <v>4</v>
      </c>
      <c r="J7" s="785">
        <v>0</v>
      </c>
      <c r="K7" s="785">
        <v>3</v>
      </c>
      <c r="L7" s="785">
        <v>3</v>
      </c>
      <c r="M7" s="785">
        <v>5</v>
      </c>
      <c r="N7" s="785">
        <f>SUM(O7:X7)</f>
        <v>37</v>
      </c>
      <c r="O7" s="785">
        <v>0</v>
      </c>
      <c r="P7" s="785">
        <v>7</v>
      </c>
      <c r="Q7" s="785">
        <v>0</v>
      </c>
      <c r="R7" s="785">
        <v>1</v>
      </c>
      <c r="S7" s="785">
        <v>1</v>
      </c>
      <c r="T7" s="785">
        <v>6</v>
      </c>
      <c r="U7" s="785">
        <v>0</v>
      </c>
      <c r="V7" s="785">
        <v>6</v>
      </c>
      <c r="W7" s="785">
        <v>2</v>
      </c>
      <c r="X7" s="785">
        <v>14</v>
      </c>
      <c r="Y7" s="786"/>
    </row>
    <row r="8" spans="2:24" s="774" customFormat="1" ht="12" customHeight="1">
      <c r="B8" s="1102"/>
      <c r="C8" s="784" t="s">
        <v>344</v>
      </c>
      <c r="D8" s="785">
        <f>SUM(E8:M8)</f>
        <v>364</v>
      </c>
      <c r="E8" s="785">
        <v>35</v>
      </c>
      <c r="F8" s="785">
        <v>140</v>
      </c>
      <c r="G8" s="785">
        <v>38</v>
      </c>
      <c r="H8" s="785">
        <v>28</v>
      </c>
      <c r="I8" s="785">
        <v>10</v>
      </c>
      <c r="J8" s="785">
        <v>6</v>
      </c>
      <c r="K8" s="785">
        <v>0</v>
      </c>
      <c r="L8" s="785">
        <v>10</v>
      </c>
      <c r="M8" s="785">
        <v>97</v>
      </c>
      <c r="N8" s="785">
        <f>SUM(O8:X8)</f>
        <v>364</v>
      </c>
      <c r="O8" s="785">
        <v>9</v>
      </c>
      <c r="P8" s="785">
        <v>56</v>
      </c>
      <c r="Q8" s="785">
        <v>43</v>
      </c>
      <c r="R8" s="785">
        <v>9</v>
      </c>
      <c r="S8" s="785">
        <v>10</v>
      </c>
      <c r="T8" s="785">
        <v>79</v>
      </c>
      <c r="U8" s="785">
        <v>3</v>
      </c>
      <c r="V8" s="785">
        <v>26</v>
      </c>
      <c r="W8" s="785">
        <v>78</v>
      </c>
      <c r="X8" s="787">
        <v>51</v>
      </c>
    </row>
    <row r="9" spans="2:24" s="774" customFormat="1" ht="12" customHeight="1">
      <c r="B9" s="1102"/>
      <c r="C9" s="788" t="s">
        <v>960</v>
      </c>
      <c r="D9" s="785">
        <f aca="true" t="shared" si="0" ref="D9:X9">SUM(D7:D8)</f>
        <v>401</v>
      </c>
      <c r="E9" s="785">
        <f t="shared" si="0"/>
        <v>37</v>
      </c>
      <c r="F9" s="785">
        <f t="shared" si="0"/>
        <v>157</v>
      </c>
      <c r="G9" s="785">
        <f t="shared" si="0"/>
        <v>41</v>
      </c>
      <c r="H9" s="785">
        <f t="shared" si="0"/>
        <v>28</v>
      </c>
      <c r="I9" s="785">
        <f t="shared" si="0"/>
        <v>14</v>
      </c>
      <c r="J9" s="785">
        <f t="shared" si="0"/>
        <v>6</v>
      </c>
      <c r="K9" s="785">
        <f t="shared" si="0"/>
        <v>3</v>
      </c>
      <c r="L9" s="785">
        <f t="shared" si="0"/>
        <v>13</v>
      </c>
      <c r="M9" s="785">
        <f t="shared" si="0"/>
        <v>102</v>
      </c>
      <c r="N9" s="785">
        <f t="shared" si="0"/>
        <v>401</v>
      </c>
      <c r="O9" s="785">
        <f t="shared" si="0"/>
        <v>9</v>
      </c>
      <c r="P9" s="785">
        <f t="shared" si="0"/>
        <v>63</v>
      </c>
      <c r="Q9" s="785">
        <f t="shared" si="0"/>
        <v>43</v>
      </c>
      <c r="R9" s="785">
        <f t="shared" si="0"/>
        <v>10</v>
      </c>
      <c r="S9" s="785">
        <f t="shared" si="0"/>
        <v>11</v>
      </c>
      <c r="T9" s="785">
        <f t="shared" si="0"/>
        <v>85</v>
      </c>
      <c r="U9" s="785">
        <f t="shared" si="0"/>
        <v>3</v>
      </c>
      <c r="V9" s="785">
        <f t="shared" si="0"/>
        <v>32</v>
      </c>
      <c r="W9" s="785">
        <f t="shared" si="0"/>
        <v>80</v>
      </c>
      <c r="X9" s="787">
        <f t="shared" si="0"/>
        <v>65</v>
      </c>
    </row>
    <row r="10" spans="2:24" s="774" customFormat="1" ht="12" customHeight="1">
      <c r="B10" s="789"/>
      <c r="C10" s="784"/>
      <c r="D10" s="785"/>
      <c r="E10" s="785"/>
      <c r="F10" s="785"/>
      <c r="G10" s="785"/>
      <c r="H10" s="785"/>
      <c r="I10" s="785"/>
      <c r="J10" s="785"/>
      <c r="K10" s="785"/>
      <c r="L10" s="785"/>
      <c r="M10" s="785"/>
      <c r="N10" s="785"/>
      <c r="O10" s="785"/>
      <c r="P10" s="785"/>
      <c r="Q10" s="785"/>
      <c r="R10" s="785"/>
      <c r="S10" s="785"/>
      <c r="T10" s="785"/>
      <c r="U10" s="785"/>
      <c r="V10" s="785"/>
      <c r="W10" s="785"/>
      <c r="X10" s="787"/>
    </row>
    <row r="11" spans="2:24" s="774" customFormat="1" ht="12" customHeight="1">
      <c r="B11" s="1099" t="s">
        <v>321</v>
      </c>
      <c r="C11" s="784" t="s">
        <v>345</v>
      </c>
      <c r="D11" s="785">
        <f>SUM(E11:M11)</f>
        <v>42</v>
      </c>
      <c r="E11" s="785">
        <v>3</v>
      </c>
      <c r="F11" s="785">
        <v>27</v>
      </c>
      <c r="G11" s="785">
        <v>3</v>
      </c>
      <c r="H11" s="785">
        <v>0</v>
      </c>
      <c r="I11" s="785">
        <v>3</v>
      </c>
      <c r="J11" s="785">
        <v>2</v>
      </c>
      <c r="K11" s="785">
        <v>0</v>
      </c>
      <c r="L11" s="785">
        <v>2</v>
      </c>
      <c r="M11" s="785">
        <v>2</v>
      </c>
      <c r="N11" s="785">
        <f>SUM(O11:X11)</f>
        <v>42</v>
      </c>
      <c r="O11" s="785">
        <v>1</v>
      </c>
      <c r="P11" s="785">
        <v>2</v>
      </c>
      <c r="Q11" s="785">
        <v>0</v>
      </c>
      <c r="R11" s="785">
        <v>0</v>
      </c>
      <c r="S11" s="785">
        <v>1</v>
      </c>
      <c r="T11" s="785">
        <v>14</v>
      </c>
      <c r="U11" s="785">
        <v>0</v>
      </c>
      <c r="V11" s="785">
        <v>4</v>
      </c>
      <c r="W11" s="785">
        <v>5</v>
      </c>
      <c r="X11" s="787">
        <v>15</v>
      </c>
    </row>
    <row r="12" spans="2:24" s="774" customFormat="1" ht="12" customHeight="1">
      <c r="B12" s="1100"/>
      <c r="C12" s="784" t="s">
        <v>346</v>
      </c>
      <c r="D12" s="785">
        <f>SUM(E12:M12)</f>
        <v>324</v>
      </c>
      <c r="E12" s="785">
        <v>47</v>
      </c>
      <c r="F12" s="785">
        <v>177</v>
      </c>
      <c r="G12" s="785">
        <v>15</v>
      </c>
      <c r="H12" s="785">
        <v>7</v>
      </c>
      <c r="I12" s="785">
        <v>6</v>
      </c>
      <c r="J12" s="785">
        <v>7</v>
      </c>
      <c r="K12" s="785">
        <v>1</v>
      </c>
      <c r="L12" s="785">
        <v>3</v>
      </c>
      <c r="M12" s="785">
        <v>61</v>
      </c>
      <c r="N12" s="785">
        <f>SUM(O12:X12)</f>
        <v>324</v>
      </c>
      <c r="O12" s="785">
        <v>13</v>
      </c>
      <c r="P12" s="785">
        <v>78</v>
      </c>
      <c r="Q12" s="785">
        <v>2</v>
      </c>
      <c r="R12" s="785">
        <v>5</v>
      </c>
      <c r="S12" s="785">
        <v>15</v>
      </c>
      <c r="T12" s="785">
        <v>88</v>
      </c>
      <c r="U12" s="785">
        <v>1</v>
      </c>
      <c r="V12" s="785">
        <v>45</v>
      </c>
      <c r="W12" s="785">
        <v>9</v>
      </c>
      <c r="X12" s="787">
        <v>68</v>
      </c>
    </row>
    <row r="13" spans="2:24" s="774" customFormat="1" ht="12" customHeight="1" thickBot="1">
      <c r="B13" s="1101"/>
      <c r="C13" s="790" t="s">
        <v>960</v>
      </c>
      <c r="D13" s="791">
        <f aca="true" t="shared" si="1" ref="D13:X13">SUM(D11:D12)</f>
        <v>366</v>
      </c>
      <c r="E13" s="791">
        <f t="shared" si="1"/>
        <v>50</v>
      </c>
      <c r="F13" s="791">
        <f t="shared" si="1"/>
        <v>204</v>
      </c>
      <c r="G13" s="791">
        <f t="shared" si="1"/>
        <v>18</v>
      </c>
      <c r="H13" s="791">
        <f t="shared" si="1"/>
        <v>7</v>
      </c>
      <c r="I13" s="791">
        <f t="shared" si="1"/>
        <v>9</v>
      </c>
      <c r="J13" s="791">
        <f t="shared" si="1"/>
        <v>9</v>
      </c>
      <c r="K13" s="791">
        <f t="shared" si="1"/>
        <v>1</v>
      </c>
      <c r="L13" s="791">
        <f t="shared" si="1"/>
        <v>5</v>
      </c>
      <c r="M13" s="791">
        <f t="shared" si="1"/>
        <v>63</v>
      </c>
      <c r="N13" s="791">
        <f t="shared" si="1"/>
        <v>366</v>
      </c>
      <c r="O13" s="791">
        <f t="shared" si="1"/>
        <v>14</v>
      </c>
      <c r="P13" s="791">
        <f t="shared" si="1"/>
        <v>80</v>
      </c>
      <c r="Q13" s="791">
        <f t="shared" si="1"/>
        <v>2</v>
      </c>
      <c r="R13" s="791">
        <f t="shared" si="1"/>
        <v>5</v>
      </c>
      <c r="S13" s="791">
        <f t="shared" si="1"/>
        <v>16</v>
      </c>
      <c r="T13" s="791">
        <f t="shared" si="1"/>
        <v>102</v>
      </c>
      <c r="U13" s="791">
        <f t="shared" si="1"/>
        <v>1</v>
      </c>
      <c r="V13" s="791">
        <f t="shared" si="1"/>
        <v>49</v>
      </c>
      <c r="W13" s="791">
        <f t="shared" si="1"/>
        <v>14</v>
      </c>
      <c r="X13" s="792">
        <f t="shared" si="1"/>
        <v>83</v>
      </c>
    </row>
    <row r="14" spans="2:24" s="774" customFormat="1" ht="12">
      <c r="B14" s="781" t="s">
        <v>347</v>
      </c>
      <c r="C14" s="781"/>
      <c r="D14" s="793"/>
      <c r="E14" s="794"/>
      <c r="F14" s="794"/>
      <c r="G14" s="795"/>
      <c r="H14" s="795"/>
      <c r="I14" s="795"/>
      <c r="J14" s="795"/>
      <c r="K14" s="795"/>
      <c r="L14" s="795"/>
      <c r="M14" s="795"/>
      <c r="N14" s="795"/>
      <c r="O14" s="795"/>
      <c r="P14" s="795"/>
      <c r="Q14" s="795"/>
      <c r="R14" s="795"/>
      <c r="S14" s="795"/>
      <c r="T14" s="795"/>
      <c r="U14" s="795"/>
      <c r="V14" s="795"/>
      <c r="W14" s="795"/>
      <c r="X14" s="795"/>
    </row>
    <row r="15" spans="4:6" s="774" customFormat="1" ht="12">
      <c r="D15" s="796"/>
      <c r="E15" s="797"/>
      <c r="F15" s="797"/>
    </row>
    <row r="16" spans="5:6" s="774" customFormat="1" ht="12">
      <c r="E16" s="773"/>
      <c r="F16" s="773"/>
    </row>
    <row r="17" spans="5:6" s="774" customFormat="1" ht="12">
      <c r="E17" s="773"/>
      <c r="F17" s="773"/>
    </row>
    <row r="18" spans="5:6" s="774" customFormat="1" ht="12">
      <c r="E18" s="773"/>
      <c r="F18" s="773"/>
    </row>
    <row r="19" spans="5:6" s="774" customFormat="1" ht="12">
      <c r="E19" s="773"/>
      <c r="F19" s="773"/>
    </row>
    <row r="20" spans="5:6" s="774" customFormat="1" ht="12">
      <c r="E20" s="773"/>
      <c r="F20" s="773"/>
    </row>
    <row r="21" spans="5:6" s="774" customFormat="1" ht="12">
      <c r="E21" s="773"/>
      <c r="F21" s="773"/>
    </row>
    <row r="22" spans="5:6" s="774" customFormat="1" ht="12">
      <c r="E22" s="773"/>
      <c r="F22" s="773"/>
    </row>
    <row r="23" spans="5:6" s="774" customFormat="1" ht="12">
      <c r="E23" s="773"/>
      <c r="F23" s="773"/>
    </row>
    <row r="24" spans="5:6" s="774" customFormat="1" ht="12">
      <c r="E24" s="773"/>
      <c r="F24" s="773"/>
    </row>
    <row r="25" spans="5:6" s="774" customFormat="1" ht="12">
      <c r="E25" s="773"/>
      <c r="F25" s="773"/>
    </row>
    <row r="26" spans="5:6" s="774" customFormat="1" ht="12">
      <c r="E26" s="773"/>
      <c r="F26" s="773"/>
    </row>
    <row r="27" spans="5:6" s="774" customFormat="1" ht="12">
      <c r="E27" s="773"/>
      <c r="F27" s="773"/>
    </row>
    <row r="28" spans="5:6" s="774" customFormat="1" ht="12">
      <c r="E28" s="773"/>
      <c r="F28" s="773"/>
    </row>
    <row r="29" spans="5:6" s="774" customFormat="1" ht="12">
      <c r="E29" s="773"/>
      <c r="F29" s="773"/>
    </row>
    <row r="30" spans="5:6" s="774" customFormat="1" ht="12">
      <c r="E30" s="773"/>
      <c r="F30" s="773"/>
    </row>
  </sheetData>
  <mergeCells count="5">
    <mergeCell ref="B11:B13"/>
    <mergeCell ref="B7:B9"/>
    <mergeCell ref="D4:M4"/>
    <mergeCell ref="N4:X4"/>
    <mergeCell ref="B4:C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32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2" width="6.875" style="2" customWidth="1"/>
    <col min="3" max="3" width="82.50390625" style="2" customWidth="1"/>
    <col min="4" max="4" width="9.625" style="2" customWidth="1"/>
    <col min="5" max="6" width="10.25390625" style="2" customWidth="1"/>
    <col min="7" max="9" width="9.00390625" style="2" customWidth="1"/>
    <col min="10" max="10" width="15.625" style="2" customWidth="1"/>
    <col min="11" max="16384" width="9.00390625" style="2" customWidth="1"/>
  </cols>
  <sheetData>
    <row r="1" spans="1:6" ht="12" customHeight="1">
      <c r="A1" s="1" t="s">
        <v>1962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2:6" ht="12" customHeight="1">
      <c r="B3" s="1" t="s">
        <v>1733</v>
      </c>
      <c r="C3" s="1"/>
      <c r="E3" s="1"/>
      <c r="F3" s="1"/>
    </row>
    <row r="4" spans="2:6" ht="12" customHeight="1">
      <c r="B4" s="3" t="s">
        <v>1758</v>
      </c>
      <c r="C4" s="1" t="s">
        <v>1831</v>
      </c>
      <c r="E4" s="1"/>
      <c r="F4" s="1"/>
    </row>
    <row r="5" spans="2:3" ht="26.25" customHeight="1">
      <c r="B5" s="3" t="s">
        <v>1963</v>
      </c>
      <c r="C5" s="5" t="s">
        <v>1967</v>
      </c>
    </row>
    <row r="6" spans="2:6" ht="26.25" customHeight="1">
      <c r="B6" s="3" t="s">
        <v>1964</v>
      </c>
      <c r="C6" s="4" t="s">
        <v>1968</v>
      </c>
      <c r="E6" s="1"/>
      <c r="F6" s="1"/>
    </row>
    <row r="7" spans="2:3" ht="24.75" customHeight="1">
      <c r="B7" s="3" t="s">
        <v>1965</v>
      </c>
      <c r="C7" s="5" t="s">
        <v>1969</v>
      </c>
    </row>
    <row r="8" spans="2:3" ht="24.75" customHeight="1">
      <c r="B8" s="3" t="s">
        <v>1966</v>
      </c>
      <c r="C8" s="5" t="s">
        <v>1970</v>
      </c>
    </row>
    <row r="9" spans="2:3" ht="24.75" customHeight="1">
      <c r="B9" s="3" t="s">
        <v>1759</v>
      </c>
      <c r="C9" s="5" t="s">
        <v>1971</v>
      </c>
    </row>
    <row r="10" spans="2:3" ht="12" customHeight="1">
      <c r="B10" s="1"/>
      <c r="C10" s="5"/>
    </row>
    <row r="11" spans="2:6" ht="12" customHeight="1">
      <c r="B11" s="1"/>
      <c r="C11" s="1" t="s">
        <v>1972</v>
      </c>
      <c r="F11" s="1"/>
    </row>
    <row r="12" spans="2:6" ht="12">
      <c r="B12" s="1"/>
      <c r="C12" s="1" t="s">
        <v>1832</v>
      </c>
      <c r="E12" s="1"/>
      <c r="F12" s="1"/>
    </row>
    <row r="13" spans="1:6" ht="12">
      <c r="A13" s="1"/>
      <c r="B13" s="1"/>
      <c r="C13" s="1"/>
      <c r="D13" s="1"/>
      <c r="E13" s="1"/>
      <c r="F13" s="1"/>
    </row>
    <row r="14" spans="1:4" ht="12">
      <c r="A14" s="1"/>
      <c r="B14" s="1"/>
      <c r="C14" s="1"/>
      <c r="D14" s="1"/>
    </row>
    <row r="15" spans="1:4" ht="12">
      <c r="A15" s="1" t="s">
        <v>1734</v>
      </c>
      <c r="B15" s="1" t="s">
        <v>1833</v>
      </c>
      <c r="C15" s="1"/>
      <c r="D15" s="1"/>
    </row>
    <row r="16" ht="12">
      <c r="B16" s="2" t="s">
        <v>1762</v>
      </c>
    </row>
    <row r="17" spans="2:3" ht="12">
      <c r="B17" s="2">
        <v>1</v>
      </c>
      <c r="C17" s="6" t="s">
        <v>1735</v>
      </c>
    </row>
    <row r="18" spans="2:3" ht="12">
      <c r="B18" s="2">
        <v>2</v>
      </c>
      <c r="C18" s="6" t="s">
        <v>1834</v>
      </c>
    </row>
    <row r="19" spans="2:3" ht="12">
      <c r="B19" s="2">
        <v>3</v>
      </c>
      <c r="C19" s="6" t="s">
        <v>1736</v>
      </c>
    </row>
    <row r="20" spans="2:3" ht="12">
      <c r="B20" s="2">
        <v>4</v>
      </c>
      <c r="C20" s="6" t="s">
        <v>1835</v>
      </c>
    </row>
    <row r="21" spans="2:3" ht="12">
      <c r="B21" s="2">
        <v>5</v>
      </c>
      <c r="C21" s="6" t="s">
        <v>1737</v>
      </c>
    </row>
    <row r="22" spans="2:3" ht="12">
      <c r="B22" s="2">
        <v>6</v>
      </c>
      <c r="C22" s="6" t="s">
        <v>1738</v>
      </c>
    </row>
    <row r="23" spans="2:3" ht="12">
      <c r="B23" s="2">
        <v>7</v>
      </c>
      <c r="C23" s="6" t="s">
        <v>1739</v>
      </c>
    </row>
    <row r="24" spans="2:3" ht="12">
      <c r="B24" s="2">
        <v>8</v>
      </c>
      <c r="C24" s="6" t="s">
        <v>1740</v>
      </c>
    </row>
    <row r="25" spans="2:3" ht="12">
      <c r="B25" s="2">
        <v>9</v>
      </c>
      <c r="C25" s="6" t="s">
        <v>1836</v>
      </c>
    </row>
    <row r="26" spans="2:3" ht="12">
      <c r="B26" s="2">
        <v>10</v>
      </c>
      <c r="C26" s="6" t="s">
        <v>1741</v>
      </c>
    </row>
    <row r="28" ht="12">
      <c r="B28" s="2" t="s">
        <v>1761</v>
      </c>
    </row>
    <row r="29" spans="2:3" ht="12">
      <c r="B29" s="2">
        <v>1</v>
      </c>
      <c r="C29" s="2" t="s">
        <v>1837</v>
      </c>
    </row>
    <row r="30" spans="2:3" ht="12">
      <c r="B30" s="2">
        <v>2</v>
      </c>
      <c r="C30" s="2" t="s">
        <v>1763</v>
      </c>
    </row>
    <row r="31" spans="2:3" ht="12">
      <c r="B31" s="2">
        <v>3</v>
      </c>
      <c r="C31" s="2" t="s">
        <v>1764</v>
      </c>
    </row>
    <row r="32" spans="2:3" ht="12">
      <c r="B32" s="2">
        <v>4</v>
      </c>
      <c r="C32" s="2" t="s">
        <v>1765</v>
      </c>
    </row>
    <row r="33" spans="2:3" ht="12">
      <c r="B33" s="2">
        <v>5</v>
      </c>
      <c r="C33" s="6" t="s">
        <v>1742</v>
      </c>
    </row>
    <row r="34" spans="2:3" ht="12">
      <c r="B34" s="2">
        <v>6</v>
      </c>
      <c r="C34" s="2" t="s">
        <v>1767</v>
      </c>
    </row>
    <row r="35" spans="2:3" ht="12">
      <c r="B35" s="2">
        <v>7</v>
      </c>
      <c r="C35" s="6" t="s">
        <v>1768</v>
      </c>
    </row>
    <row r="36" spans="2:3" ht="12">
      <c r="B36" s="2">
        <v>8</v>
      </c>
      <c r="C36" s="2" t="s">
        <v>1766</v>
      </c>
    </row>
    <row r="37" spans="2:3" ht="12">
      <c r="B37" s="2">
        <v>9</v>
      </c>
      <c r="C37" s="2" t="s">
        <v>1769</v>
      </c>
    </row>
    <row r="38" spans="2:3" ht="12">
      <c r="B38" s="2">
        <v>10</v>
      </c>
      <c r="C38" s="6" t="s">
        <v>1770</v>
      </c>
    </row>
    <row r="39" spans="2:3" ht="12">
      <c r="B39" s="2">
        <v>11</v>
      </c>
      <c r="C39" s="6" t="s">
        <v>1771</v>
      </c>
    </row>
    <row r="40" spans="2:3" ht="12">
      <c r="B40" s="2">
        <v>12</v>
      </c>
      <c r="C40" s="2" t="s">
        <v>1838</v>
      </c>
    </row>
    <row r="41" spans="2:3" ht="12">
      <c r="B41" s="2">
        <v>13</v>
      </c>
      <c r="C41" s="6" t="s">
        <v>1839</v>
      </c>
    </row>
    <row r="42" spans="2:3" ht="12">
      <c r="B42" s="2">
        <v>14</v>
      </c>
      <c r="C42" s="6" t="s">
        <v>1840</v>
      </c>
    </row>
    <row r="43" ht="12">
      <c r="C43" s="6"/>
    </row>
    <row r="44" ht="12">
      <c r="B44" s="2" t="s">
        <v>1772</v>
      </c>
    </row>
    <row r="45" spans="2:3" ht="12">
      <c r="B45" s="10">
        <v>1</v>
      </c>
      <c r="C45" s="11" t="s">
        <v>1841</v>
      </c>
    </row>
    <row r="46" spans="2:3" ht="12">
      <c r="B46" s="2">
        <v>2</v>
      </c>
      <c r="C46" s="6" t="s">
        <v>1973</v>
      </c>
    </row>
    <row r="47" spans="2:3" ht="12">
      <c r="B47" s="10">
        <v>3</v>
      </c>
      <c r="C47" s="11" t="s">
        <v>1974</v>
      </c>
    </row>
    <row r="48" ht="12">
      <c r="C48" s="6" t="s">
        <v>1984</v>
      </c>
    </row>
    <row r="49" ht="12">
      <c r="C49" s="11" t="s">
        <v>1985</v>
      </c>
    </row>
    <row r="50" spans="2:3" ht="12">
      <c r="B50" s="2">
        <v>4</v>
      </c>
      <c r="C50" s="6" t="s">
        <v>1975</v>
      </c>
    </row>
    <row r="51" spans="2:3" ht="12">
      <c r="B51" s="2">
        <v>5</v>
      </c>
      <c r="C51" s="6" t="s">
        <v>1976</v>
      </c>
    </row>
    <row r="52" spans="2:3" ht="12" customHeight="1">
      <c r="B52" s="2">
        <v>6</v>
      </c>
      <c r="C52" s="6" t="s">
        <v>1977</v>
      </c>
    </row>
    <row r="53" ht="12" customHeight="1">
      <c r="C53" s="6" t="s">
        <v>1986</v>
      </c>
    </row>
    <row r="54" ht="12" customHeight="1">
      <c r="C54" s="6" t="s">
        <v>1987</v>
      </c>
    </row>
    <row r="55" spans="2:3" ht="12">
      <c r="B55" s="2">
        <v>7</v>
      </c>
      <c r="C55" s="2" t="s">
        <v>1842</v>
      </c>
    </row>
    <row r="56" spans="2:3" ht="12">
      <c r="B56" s="2">
        <v>8</v>
      </c>
      <c r="C56" s="2" t="s">
        <v>1978</v>
      </c>
    </row>
    <row r="57" spans="2:3" ht="12">
      <c r="B57" s="2">
        <v>9</v>
      </c>
      <c r="C57" s="2" t="s">
        <v>1979</v>
      </c>
    </row>
    <row r="58" spans="2:3" ht="12">
      <c r="B58" s="2">
        <v>10</v>
      </c>
      <c r="C58" s="2" t="s">
        <v>1980</v>
      </c>
    </row>
    <row r="59" spans="2:3" ht="12">
      <c r="B59" s="2">
        <v>11</v>
      </c>
      <c r="C59" s="2" t="s">
        <v>1843</v>
      </c>
    </row>
    <row r="60" spans="2:3" ht="12">
      <c r="B60" s="2">
        <v>12</v>
      </c>
      <c r="C60" s="2" t="s">
        <v>1981</v>
      </c>
    </row>
    <row r="61" spans="2:3" ht="12">
      <c r="B61" s="2">
        <v>13</v>
      </c>
      <c r="C61" s="2" t="s">
        <v>1982</v>
      </c>
    </row>
    <row r="62" spans="2:3" ht="12">
      <c r="B62" s="2">
        <v>14</v>
      </c>
      <c r="C62" s="6" t="s">
        <v>1844</v>
      </c>
    </row>
    <row r="63" spans="2:3" ht="12">
      <c r="B63" s="2">
        <v>15</v>
      </c>
      <c r="C63" s="2" t="s">
        <v>1845</v>
      </c>
    </row>
    <row r="64" spans="2:3" ht="12">
      <c r="B64" s="2">
        <v>16</v>
      </c>
      <c r="C64" s="2" t="s">
        <v>1773</v>
      </c>
    </row>
    <row r="65" spans="2:3" ht="12">
      <c r="B65" s="2">
        <v>17</v>
      </c>
      <c r="C65" s="2" t="s">
        <v>1983</v>
      </c>
    </row>
    <row r="67" ht="12">
      <c r="B67" s="2" t="s">
        <v>1988</v>
      </c>
    </row>
    <row r="68" spans="2:3" ht="12">
      <c r="B68" s="2">
        <v>1</v>
      </c>
      <c r="C68" s="2" t="s">
        <v>1774</v>
      </c>
    </row>
    <row r="69" spans="2:3" ht="12">
      <c r="B69" s="2">
        <v>2</v>
      </c>
      <c r="C69" s="2" t="s">
        <v>1846</v>
      </c>
    </row>
    <row r="70" spans="2:3" ht="12">
      <c r="B70" s="2">
        <v>3</v>
      </c>
      <c r="C70" s="2" t="s">
        <v>1756</v>
      </c>
    </row>
    <row r="71" ht="12">
      <c r="C71" s="2" t="s">
        <v>1847</v>
      </c>
    </row>
    <row r="72" ht="12">
      <c r="C72" s="2" t="s">
        <v>1848</v>
      </c>
    </row>
    <row r="73" spans="2:3" ht="12">
      <c r="B73" s="2">
        <v>4</v>
      </c>
      <c r="C73" s="2" t="s">
        <v>1849</v>
      </c>
    </row>
    <row r="74" ht="12">
      <c r="C74" s="2" t="s">
        <v>1989</v>
      </c>
    </row>
    <row r="75" ht="12">
      <c r="C75" s="2" t="s">
        <v>1852</v>
      </c>
    </row>
    <row r="76" ht="12">
      <c r="C76" s="2" t="s">
        <v>1990</v>
      </c>
    </row>
    <row r="77" ht="12">
      <c r="C77" s="2" t="s">
        <v>1853</v>
      </c>
    </row>
    <row r="78" spans="2:3" ht="12">
      <c r="B78" s="10">
        <v>5</v>
      </c>
      <c r="C78" s="10" t="s">
        <v>1991</v>
      </c>
    </row>
    <row r="79" spans="2:3" ht="12">
      <c r="B79" s="2">
        <v>6</v>
      </c>
      <c r="C79" s="2" t="s">
        <v>1755</v>
      </c>
    </row>
    <row r="80" ht="12">
      <c r="C80" s="2" t="s">
        <v>1854</v>
      </c>
    </row>
    <row r="81" ht="12">
      <c r="C81" s="2" t="s">
        <v>1855</v>
      </c>
    </row>
    <row r="82" spans="2:3" ht="12">
      <c r="B82" s="2">
        <v>7</v>
      </c>
      <c r="C82" s="2" t="s">
        <v>1850</v>
      </c>
    </row>
    <row r="83" ht="12">
      <c r="C83" s="2" t="s">
        <v>1851</v>
      </c>
    </row>
    <row r="84" ht="12">
      <c r="C84" s="2" t="s">
        <v>1827</v>
      </c>
    </row>
    <row r="86" ht="12">
      <c r="B86" s="2" t="s">
        <v>1992</v>
      </c>
    </row>
    <row r="87" spans="2:3" ht="12">
      <c r="B87" s="10">
        <v>1</v>
      </c>
      <c r="C87" s="10" t="s">
        <v>1856</v>
      </c>
    </row>
    <row r="88" spans="2:3" ht="12">
      <c r="B88" s="10">
        <v>2</v>
      </c>
      <c r="C88" s="10" t="s">
        <v>1993</v>
      </c>
    </row>
    <row r="89" spans="2:3" ht="12">
      <c r="B89" s="2">
        <v>3</v>
      </c>
      <c r="C89" s="2" t="s">
        <v>1994</v>
      </c>
    </row>
    <row r="90" ht="12">
      <c r="C90" s="2" t="s">
        <v>1995</v>
      </c>
    </row>
    <row r="91" ht="12">
      <c r="C91" s="2" t="s">
        <v>1996</v>
      </c>
    </row>
    <row r="92" spans="2:3" ht="12">
      <c r="B92" s="2">
        <v>4</v>
      </c>
      <c r="C92" s="2" t="s">
        <v>1857</v>
      </c>
    </row>
    <row r="93" spans="2:3" ht="12">
      <c r="B93" s="2">
        <v>5</v>
      </c>
      <c r="C93" s="2" t="s">
        <v>1997</v>
      </c>
    </row>
    <row r="94" spans="2:3" ht="12">
      <c r="B94" s="2">
        <v>6</v>
      </c>
      <c r="C94" s="2" t="s">
        <v>1998</v>
      </c>
    </row>
    <row r="95" spans="2:3" ht="12">
      <c r="B95" s="2">
        <v>7</v>
      </c>
      <c r="C95" s="2" t="s">
        <v>1999</v>
      </c>
    </row>
    <row r="96" spans="2:3" ht="12">
      <c r="B96" s="2">
        <v>8</v>
      </c>
      <c r="C96" s="2" t="s">
        <v>2000</v>
      </c>
    </row>
    <row r="97" spans="2:3" ht="12">
      <c r="B97" s="2">
        <v>9</v>
      </c>
      <c r="C97" s="2" t="s">
        <v>2001</v>
      </c>
    </row>
    <row r="98" spans="2:3" ht="12">
      <c r="B98" s="2">
        <v>10</v>
      </c>
      <c r="C98" s="2" t="s">
        <v>1858</v>
      </c>
    </row>
    <row r="99" spans="2:3" ht="12">
      <c r="B99" s="2">
        <v>11</v>
      </c>
      <c r="C99" s="2" t="s">
        <v>1859</v>
      </c>
    </row>
    <row r="100" ht="12">
      <c r="C100" s="2" t="s">
        <v>2016</v>
      </c>
    </row>
    <row r="101" ht="12">
      <c r="C101" s="2" t="s">
        <v>2017</v>
      </c>
    </row>
    <row r="102" ht="12">
      <c r="C102" s="2" t="s">
        <v>2018</v>
      </c>
    </row>
    <row r="103" spans="2:3" ht="12">
      <c r="B103" s="2">
        <v>12</v>
      </c>
      <c r="C103" s="2" t="s">
        <v>2002</v>
      </c>
    </row>
    <row r="104" spans="2:3" ht="12">
      <c r="B104" s="2">
        <v>13</v>
      </c>
      <c r="C104" s="2" t="s">
        <v>2003</v>
      </c>
    </row>
    <row r="105" spans="2:3" ht="12">
      <c r="B105" s="2">
        <v>14</v>
      </c>
      <c r="C105" s="2" t="s">
        <v>2004</v>
      </c>
    </row>
    <row r="106" spans="2:3" ht="12">
      <c r="B106" s="2">
        <v>15</v>
      </c>
      <c r="C106" s="2" t="s">
        <v>2005</v>
      </c>
    </row>
    <row r="107" spans="2:3" ht="12">
      <c r="B107" s="2">
        <v>16</v>
      </c>
      <c r="C107" s="2" t="s">
        <v>2006</v>
      </c>
    </row>
    <row r="108" spans="2:3" ht="12">
      <c r="B108" s="10">
        <v>17</v>
      </c>
      <c r="C108" s="10" t="s">
        <v>1860</v>
      </c>
    </row>
    <row r="109" spans="2:3" ht="12">
      <c r="B109" s="2">
        <v>18</v>
      </c>
      <c r="C109" s="2" t="s">
        <v>1861</v>
      </c>
    </row>
    <row r="110" spans="2:3" ht="12">
      <c r="B110" s="2">
        <v>19</v>
      </c>
      <c r="C110" s="2" t="s">
        <v>1862</v>
      </c>
    </row>
    <row r="111" spans="2:3" ht="12">
      <c r="B111" s="2">
        <v>20</v>
      </c>
      <c r="C111" s="2" t="s">
        <v>1745</v>
      </c>
    </row>
    <row r="112" spans="2:3" ht="12">
      <c r="B112" s="2">
        <v>21</v>
      </c>
      <c r="C112" s="7" t="s">
        <v>1863</v>
      </c>
    </row>
    <row r="113" spans="2:3" ht="12">
      <c r="B113" s="2">
        <v>22</v>
      </c>
      <c r="C113" s="7" t="s">
        <v>1864</v>
      </c>
    </row>
    <row r="114" spans="2:3" ht="12">
      <c r="B114" s="2">
        <v>23</v>
      </c>
      <c r="C114" s="8" t="s">
        <v>1760</v>
      </c>
    </row>
    <row r="115" spans="2:3" ht="12">
      <c r="B115" s="2">
        <v>24</v>
      </c>
      <c r="C115" s="8" t="s">
        <v>1830</v>
      </c>
    </row>
    <row r="116" spans="2:3" ht="12">
      <c r="B116" s="2">
        <v>25</v>
      </c>
      <c r="C116" s="8" t="s">
        <v>1865</v>
      </c>
    </row>
    <row r="117" spans="2:3" ht="12">
      <c r="B117" s="2">
        <v>26</v>
      </c>
      <c r="C117" s="8" t="s">
        <v>2007</v>
      </c>
    </row>
    <row r="118" spans="2:3" ht="12">
      <c r="B118" s="2">
        <v>27</v>
      </c>
      <c r="C118" s="8" t="s">
        <v>2008</v>
      </c>
    </row>
    <row r="119" spans="2:3" ht="12">
      <c r="B119" s="2">
        <v>28</v>
      </c>
      <c r="C119" s="8" t="s">
        <v>1866</v>
      </c>
    </row>
    <row r="120" spans="2:3" ht="12">
      <c r="B120" s="2">
        <v>29</v>
      </c>
      <c r="C120" s="8" t="s">
        <v>1744</v>
      </c>
    </row>
    <row r="121" ht="12">
      <c r="C121" s="2" t="s">
        <v>1867</v>
      </c>
    </row>
    <row r="122" ht="12">
      <c r="C122" s="2" t="s">
        <v>2009</v>
      </c>
    </row>
    <row r="123" ht="12">
      <c r="C123" s="2" t="s">
        <v>1871</v>
      </c>
    </row>
    <row r="124" ht="12">
      <c r="C124" s="2" t="s">
        <v>1872</v>
      </c>
    </row>
    <row r="125" ht="12">
      <c r="C125" s="2" t="s">
        <v>1873</v>
      </c>
    </row>
    <row r="126" ht="12">
      <c r="C126" s="2" t="s">
        <v>1874</v>
      </c>
    </row>
    <row r="127" ht="12">
      <c r="C127" s="2" t="s">
        <v>2010</v>
      </c>
    </row>
    <row r="128" spans="2:3" ht="12">
      <c r="B128" s="2">
        <v>30</v>
      </c>
      <c r="C128" s="8" t="s">
        <v>1743</v>
      </c>
    </row>
    <row r="129" ht="12">
      <c r="C129" s="8" t="s">
        <v>1868</v>
      </c>
    </row>
    <row r="130" ht="12">
      <c r="C130" s="8" t="s">
        <v>1869</v>
      </c>
    </row>
    <row r="131" spans="2:3" ht="12">
      <c r="B131" s="2">
        <v>31</v>
      </c>
      <c r="C131" s="8" t="s">
        <v>1870</v>
      </c>
    </row>
    <row r="132" spans="2:3" ht="12">
      <c r="B132" s="2">
        <v>32</v>
      </c>
      <c r="C132" s="2" t="s">
        <v>2011</v>
      </c>
    </row>
    <row r="133" spans="2:3" ht="12">
      <c r="B133" s="2">
        <v>33</v>
      </c>
      <c r="C133" s="2" t="s">
        <v>2012</v>
      </c>
    </row>
    <row r="134" spans="2:3" ht="12">
      <c r="B134" s="2">
        <v>34</v>
      </c>
      <c r="C134" s="2" t="s">
        <v>2013</v>
      </c>
    </row>
    <row r="135" spans="2:3" ht="12">
      <c r="B135" s="2">
        <v>35</v>
      </c>
      <c r="C135" s="2" t="s">
        <v>2014</v>
      </c>
    </row>
    <row r="136" spans="2:3" ht="12">
      <c r="B136" s="2">
        <v>36</v>
      </c>
      <c r="C136" s="2" t="s">
        <v>1829</v>
      </c>
    </row>
    <row r="137" spans="2:3" ht="12">
      <c r="B137" s="2">
        <v>37</v>
      </c>
      <c r="C137" s="2" t="s">
        <v>2015</v>
      </c>
    </row>
    <row r="138" spans="1:3" ht="12">
      <c r="A138" s="1"/>
      <c r="B138" s="2">
        <v>38</v>
      </c>
      <c r="C138" s="2" t="s">
        <v>1828</v>
      </c>
    </row>
    <row r="139" ht="12">
      <c r="A139" s="1"/>
    </row>
    <row r="140" ht="12">
      <c r="B140" s="2" t="s">
        <v>2019</v>
      </c>
    </row>
    <row r="141" spans="2:3" ht="12">
      <c r="B141" s="10">
        <v>1</v>
      </c>
      <c r="C141" s="11" t="s">
        <v>1875</v>
      </c>
    </row>
    <row r="142" spans="2:3" ht="12">
      <c r="B142" s="2">
        <v>2</v>
      </c>
      <c r="C142" s="9" t="s">
        <v>1747</v>
      </c>
    </row>
    <row r="143" spans="2:3" ht="12">
      <c r="B143" s="2">
        <v>3</v>
      </c>
      <c r="C143" s="6" t="s">
        <v>1877</v>
      </c>
    </row>
    <row r="144" spans="2:3" ht="12">
      <c r="B144" s="2">
        <v>4</v>
      </c>
      <c r="C144" s="6" t="s">
        <v>1878</v>
      </c>
    </row>
    <row r="145" ht="12">
      <c r="C145" s="6" t="s">
        <v>1879</v>
      </c>
    </row>
    <row r="146" ht="12">
      <c r="C146" s="6" t="s">
        <v>1880</v>
      </c>
    </row>
    <row r="147" spans="2:3" ht="12">
      <c r="B147" s="2">
        <v>5</v>
      </c>
      <c r="C147" s="6" t="s">
        <v>1746</v>
      </c>
    </row>
    <row r="148" spans="2:3" ht="12">
      <c r="B148" s="2">
        <v>6</v>
      </c>
      <c r="C148" s="6" t="s">
        <v>1876</v>
      </c>
    </row>
    <row r="149" spans="2:3" ht="12">
      <c r="B149" s="2">
        <v>7</v>
      </c>
      <c r="C149" s="6" t="s">
        <v>1775</v>
      </c>
    </row>
    <row r="150" ht="12">
      <c r="C150" s="6"/>
    </row>
    <row r="151" ht="12">
      <c r="B151" s="2" t="s">
        <v>2020</v>
      </c>
    </row>
    <row r="152" spans="2:3" ht="12">
      <c r="B152" s="10">
        <v>1</v>
      </c>
      <c r="C152" s="10" t="s">
        <v>2021</v>
      </c>
    </row>
    <row r="153" spans="2:3" ht="12">
      <c r="B153" s="2">
        <v>2</v>
      </c>
      <c r="C153" s="2" t="s">
        <v>2022</v>
      </c>
    </row>
    <row r="154" spans="2:3" ht="12">
      <c r="B154" s="2">
        <v>3</v>
      </c>
      <c r="C154" s="2" t="s">
        <v>2023</v>
      </c>
    </row>
    <row r="155" spans="2:3" ht="12">
      <c r="B155" s="2">
        <v>4</v>
      </c>
      <c r="C155" s="2" t="s">
        <v>2024</v>
      </c>
    </row>
    <row r="156" spans="2:3" ht="12">
      <c r="B156" s="2">
        <v>5</v>
      </c>
      <c r="C156" s="2" t="s">
        <v>1881</v>
      </c>
    </row>
    <row r="157" spans="2:3" ht="12">
      <c r="B157" s="2">
        <v>6</v>
      </c>
      <c r="C157" s="2" t="s">
        <v>1882</v>
      </c>
    </row>
    <row r="158" spans="2:3" ht="12">
      <c r="B158" s="2">
        <v>7</v>
      </c>
      <c r="C158" s="2" t="s">
        <v>1883</v>
      </c>
    </row>
    <row r="160" ht="12">
      <c r="B160" s="2" t="s">
        <v>2025</v>
      </c>
    </row>
    <row r="161" spans="2:3" ht="12">
      <c r="B161" s="2">
        <v>1</v>
      </c>
      <c r="C161" s="2" t="s">
        <v>1884</v>
      </c>
    </row>
    <row r="162" spans="2:3" ht="12">
      <c r="B162" s="2">
        <v>2</v>
      </c>
      <c r="C162" s="2" t="s">
        <v>1885</v>
      </c>
    </row>
    <row r="163" spans="2:3" ht="12">
      <c r="B163" s="2">
        <v>3</v>
      </c>
      <c r="C163" s="2" t="s">
        <v>2026</v>
      </c>
    </row>
    <row r="164" spans="2:3" ht="12">
      <c r="B164" s="2">
        <v>4</v>
      </c>
      <c r="C164" s="9" t="s">
        <v>2027</v>
      </c>
    </row>
    <row r="165" spans="2:3" ht="12">
      <c r="B165" s="2">
        <v>5</v>
      </c>
      <c r="C165" s="9" t="s">
        <v>2028</v>
      </c>
    </row>
    <row r="166" spans="2:3" ht="12">
      <c r="B166" s="2">
        <v>6</v>
      </c>
      <c r="C166" s="2" t="s">
        <v>1886</v>
      </c>
    </row>
    <row r="168" ht="12">
      <c r="B168" s="2" t="s">
        <v>2029</v>
      </c>
    </row>
    <row r="169" spans="2:3" ht="12">
      <c r="B169" s="2">
        <v>1</v>
      </c>
      <c r="C169" s="2" t="s">
        <v>2030</v>
      </c>
    </row>
    <row r="170" spans="2:3" ht="12">
      <c r="B170" s="10">
        <v>2</v>
      </c>
      <c r="C170" s="10" t="s">
        <v>2031</v>
      </c>
    </row>
    <row r="171" spans="2:3" ht="12">
      <c r="B171" s="2">
        <v>3</v>
      </c>
      <c r="C171" s="2" t="s">
        <v>1887</v>
      </c>
    </row>
    <row r="172" spans="2:3" ht="12">
      <c r="B172" s="10">
        <v>4</v>
      </c>
      <c r="C172" s="10" t="s">
        <v>2032</v>
      </c>
    </row>
    <row r="173" spans="2:3" ht="12">
      <c r="B173" s="2">
        <v>5</v>
      </c>
      <c r="C173" s="2" t="s">
        <v>2033</v>
      </c>
    </row>
    <row r="174" spans="2:3" ht="12">
      <c r="B174" s="2">
        <v>6</v>
      </c>
      <c r="C174" s="2" t="s">
        <v>2034</v>
      </c>
    </row>
    <row r="175" spans="2:3" ht="12">
      <c r="B175" s="2">
        <v>7</v>
      </c>
      <c r="C175" s="2" t="s">
        <v>1888</v>
      </c>
    </row>
    <row r="177" ht="12">
      <c r="B177" s="2" t="s">
        <v>2035</v>
      </c>
    </row>
    <row r="178" spans="2:3" ht="12">
      <c r="B178" s="2">
        <v>1</v>
      </c>
      <c r="C178" s="2" t="s">
        <v>1889</v>
      </c>
    </row>
    <row r="179" spans="2:3" ht="12">
      <c r="B179" s="2">
        <v>2</v>
      </c>
      <c r="C179" s="2" t="s">
        <v>1890</v>
      </c>
    </row>
    <row r="180" spans="2:3" ht="12">
      <c r="B180" s="2">
        <v>3</v>
      </c>
      <c r="C180" s="2" t="s">
        <v>1891</v>
      </c>
    </row>
    <row r="181" spans="2:3" ht="12">
      <c r="B181" s="2">
        <v>4</v>
      </c>
      <c r="C181" s="2" t="s">
        <v>2036</v>
      </c>
    </row>
    <row r="182" spans="2:3" ht="12">
      <c r="B182" s="2">
        <v>5</v>
      </c>
      <c r="C182" s="2" t="s">
        <v>2037</v>
      </c>
    </row>
    <row r="183" spans="2:3" ht="12">
      <c r="B183" s="10">
        <v>6</v>
      </c>
      <c r="C183" s="10" t="s">
        <v>2038</v>
      </c>
    </row>
    <row r="184" spans="2:3" ht="12">
      <c r="B184" s="2">
        <v>7</v>
      </c>
      <c r="C184" s="2" t="s">
        <v>2039</v>
      </c>
    </row>
    <row r="185" spans="2:3" ht="12">
      <c r="B185" s="2">
        <v>8</v>
      </c>
      <c r="C185" s="2" t="s">
        <v>2036</v>
      </c>
    </row>
    <row r="186" spans="2:3" ht="12">
      <c r="B186" s="2">
        <v>9</v>
      </c>
      <c r="C186" s="2" t="s">
        <v>2040</v>
      </c>
    </row>
    <row r="187" spans="2:3" ht="12">
      <c r="B187" s="2">
        <v>10</v>
      </c>
      <c r="C187" s="2" t="s">
        <v>1892</v>
      </c>
    </row>
    <row r="188" spans="2:3" ht="12">
      <c r="B188" s="2">
        <v>11</v>
      </c>
      <c r="C188" s="2" t="s">
        <v>1893</v>
      </c>
    </row>
    <row r="189" spans="2:3" ht="12">
      <c r="B189" s="10">
        <v>12</v>
      </c>
      <c r="C189" s="10" t="s">
        <v>2041</v>
      </c>
    </row>
    <row r="190" ht="12">
      <c r="C190" s="10" t="s">
        <v>2042</v>
      </c>
    </row>
    <row r="191" ht="12">
      <c r="C191" s="10" t="s">
        <v>2043</v>
      </c>
    </row>
    <row r="193" ht="12">
      <c r="B193" s="2" t="s">
        <v>2044</v>
      </c>
    </row>
    <row r="194" spans="2:3" ht="12">
      <c r="B194" s="2">
        <v>1</v>
      </c>
      <c r="C194" s="2" t="s">
        <v>1894</v>
      </c>
    </row>
    <row r="195" spans="2:3" ht="12">
      <c r="B195" s="2">
        <v>2</v>
      </c>
      <c r="C195" s="2" t="s">
        <v>1895</v>
      </c>
    </row>
    <row r="196" spans="2:3" ht="12">
      <c r="B196" s="2">
        <v>3</v>
      </c>
      <c r="C196" s="2" t="s">
        <v>1896</v>
      </c>
    </row>
    <row r="197" spans="2:3" ht="12">
      <c r="B197" s="2">
        <v>4</v>
      </c>
      <c r="C197" s="2" t="s">
        <v>1897</v>
      </c>
    </row>
    <row r="198" spans="2:3" ht="12">
      <c r="B198" s="2">
        <v>5</v>
      </c>
      <c r="C198" s="2" t="s">
        <v>2045</v>
      </c>
    </row>
    <row r="200" ht="12">
      <c r="B200" s="2" t="s">
        <v>2046</v>
      </c>
    </row>
    <row r="201" spans="2:3" ht="12">
      <c r="B201" s="10">
        <v>1</v>
      </c>
      <c r="C201" s="10" t="s">
        <v>1776</v>
      </c>
    </row>
    <row r="202" spans="2:3" ht="12">
      <c r="B202" s="2">
        <v>2</v>
      </c>
      <c r="C202" s="2" t="s">
        <v>1777</v>
      </c>
    </row>
    <row r="203" spans="2:3" ht="12">
      <c r="B203" s="2">
        <v>3</v>
      </c>
      <c r="C203" s="2" t="s">
        <v>1778</v>
      </c>
    </row>
    <row r="204" spans="2:3" ht="12">
      <c r="B204" s="2">
        <v>4</v>
      </c>
      <c r="C204" s="2" t="s">
        <v>1898</v>
      </c>
    </row>
    <row r="205" ht="12">
      <c r="C205" s="2" t="s">
        <v>1906</v>
      </c>
    </row>
    <row r="206" ht="12">
      <c r="C206" s="2" t="s">
        <v>1907</v>
      </c>
    </row>
    <row r="207" spans="2:3" ht="12">
      <c r="B207" s="2">
        <v>5</v>
      </c>
      <c r="C207" s="2" t="s">
        <v>1779</v>
      </c>
    </row>
    <row r="208" spans="2:3" ht="12">
      <c r="B208" s="2">
        <v>6</v>
      </c>
      <c r="C208" s="2" t="s">
        <v>1899</v>
      </c>
    </row>
    <row r="209" ht="12">
      <c r="C209" s="2" t="s">
        <v>1908</v>
      </c>
    </row>
    <row r="210" ht="12">
      <c r="C210" s="2" t="s">
        <v>2047</v>
      </c>
    </row>
    <row r="211" spans="2:3" ht="12">
      <c r="B211" s="2">
        <v>7</v>
      </c>
      <c r="C211" s="2" t="s">
        <v>2048</v>
      </c>
    </row>
    <row r="212" ht="12">
      <c r="C212" s="2" t="s">
        <v>1908</v>
      </c>
    </row>
    <row r="213" ht="12">
      <c r="C213" s="2" t="s">
        <v>1909</v>
      </c>
    </row>
    <row r="214" spans="2:3" ht="12">
      <c r="B214" s="2">
        <v>8</v>
      </c>
      <c r="C214" s="2" t="s">
        <v>1781</v>
      </c>
    </row>
    <row r="215" spans="2:3" ht="12">
      <c r="B215" s="10">
        <v>9</v>
      </c>
      <c r="C215" s="10" t="s">
        <v>1780</v>
      </c>
    </row>
    <row r="216" spans="2:3" ht="12">
      <c r="B216" s="2">
        <v>10</v>
      </c>
      <c r="C216" s="2" t="s">
        <v>1782</v>
      </c>
    </row>
    <row r="217" spans="2:3" ht="12">
      <c r="B217" s="2">
        <v>11</v>
      </c>
      <c r="C217" s="2" t="s">
        <v>2049</v>
      </c>
    </row>
    <row r="218" spans="2:3" ht="12">
      <c r="B218" s="2">
        <v>12</v>
      </c>
      <c r="C218" s="2" t="s">
        <v>2050</v>
      </c>
    </row>
    <row r="219" ht="12">
      <c r="C219" s="2" t="s">
        <v>1900</v>
      </c>
    </row>
    <row r="220" ht="12">
      <c r="C220" s="2" t="s">
        <v>2051</v>
      </c>
    </row>
    <row r="221" spans="2:3" ht="12">
      <c r="B221" s="2">
        <v>13</v>
      </c>
      <c r="C221" s="2" t="s">
        <v>1901</v>
      </c>
    </row>
    <row r="222" ht="12">
      <c r="C222" s="2" t="s">
        <v>2052</v>
      </c>
    </row>
    <row r="223" ht="12">
      <c r="C223" s="2" t="s">
        <v>2053</v>
      </c>
    </row>
    <row r="224" spans="2:3" ht="12">
      <c r="B224" s="2">
        <v>14</v>
      </c>
      <c r="C224" s="2" t="s">
        <v>1902</v>
      </c>
    </row>
    <row r="225" spans="2:3" ht="12">
      <c r="B225" s="2">
        <v>15</v>
      </c>
      <c r="C225" s="2" t="s">
        <v>1903</v>
      </c>
    </row>
    <row r="226" ht="12">
      <c r="C226" s="2" t="s">
        <v>1904</v>
      </c>
    </row>
    <row r="227" ht="12">
      <c r="C227" s="2" t="s">
        <v>1905</v>
      </c>
    </row>
    <row r="228" ht="12">
      <c r="C228" s="2" t="s">
        <v>1910</v>
      </c>
    </row>
    <row r="230" ht="12">
      <c r="B230" s="2" t="s">
        <v>2054</v>
      </c>
    </row>
    <row r="231" spans="2:3" ht="12">
      <c r="B231" s="10">
        <v>1</v>
      </c>
      <c r="C231" s="10" t="s">
        <v>1911</v>
      </c>
    </row>
    <row r="232" spans="2:3" ht="12">
      <c r="B232" s="2">
        <v>2</v>
      </c>
      <c r="C232" s="2" t="s">
        <v>1912</v>
      </c>
    </row>
    <row r="234" ht="12">
      <c r="B234" s="2" t="s">
        <v>2055</v>
      </c>
    </row>
    <row r="235" spans="2:3" ht="12">
      <c r="B235" s="2">
        <v>1</v>
      </c>
      <c r="C235" s="2" t="s">
        <v>1783</v>
      </c>
    </row>
    <row r="236" spans="2:3" ht="12">
      <c r="B236" s="2">
        <v>2</v>
      </c>
      <c r="C236" s="2" t="s">
        <v>1913</v>
      </c>
    </row>
    <row r="237" spans="2:3" ht="12">
      <c r="B237" s="2">
        <v>3</v>
      </c>
      <c r="C237" s="2" t="s">
        <v>2056</v>
      </c>
    </row>
    <row r="238" spans="2:3" ht="12">
      <c r="B238" s="2">
        <v>4</v>
      </c>
      <c r="C238" s="2" t="s">
        <v>1784</v>
      </c>
    </row>
    <row r="239" spans="2:3" ht="12">
      <c r="B239" s="2">
        <v>5</v>
      </c>
      <c r="C239" s="2" t="s">
        <v>1914</v>
      </c>
    </row>
    <row r="240" spans="2:3" ht="12">
      <c r="B240" s="2">
        <v>6</v>
      </c>
      <c r="C240" s="2" t="s">
        <v>1915</v>
      </c>
    </row>
    <row r="241" spans="2:3" ht="12">
      <c r="B241" s="2">
        <v>7</v>
      </c>
      <c r="C241" s="2" t="s">
        <v>1916</v>
      </c>
    </row>
    <row r="242" spans="2:3" ht="12">
      <c r="B242" s="2">
        <v>8</v>
      </c>
      <c r="C242" s="2" t="s">
        <v>1785</v>
      </c>
    </row>
    <row r="243" spans="2:3" ht="12">
      <c r="B243" s="2">
        <v>9</v>
      </c>
      <c r="C243" s="2" t="s">
        <v>1917</v>
      </c>
    </row>
    <row r="244" spans="2:3" ht="12">
      <c r="B244" s="2">
        <v>10</v>
      </c>
      <c r="C244" s="2" t="s">
        <v>1918</v>
      </c>
    </row>
    <row r="245" spans="2:3" ht="12">
      <c r="B245" s="2">
        <v>11</v>
      </c>
      <c r="C245" s="2" t="s">
        <v>1919</v>
      </c>
    </row>
    <row r="246" spans="2:3" ht="12">
      <c r="B246" s="2">
        <v>12</v>
      </c>
      <c r="C246" s="2" t="s">
        <v>1920</v>
      </c>
    </row>
    <row r="247" spans="2:3" ht="12">
      <c r="B247" s="10">
        <v>13</v>
      </c>
      <c r="C247" s="10" t="s">
        <v>1921</v>
      </c>
    </row>
    <row r="248" spans="2:3" ht="12">
      <c r="B248" s="2">
        <v>14</v>
      </c>
      <c r="C248" s="2" t="s">
        <v>1786</v>
      </c>
    </row>
    <row r="249" spans="2:3" ht="12">
      <c r="B249" s="2">
        <v>15</v>
      </c>
      <c r="C249" s="2" t="s">
        <v>1787</v>
      </c>
    </row>
    <row r="250" spans="2:3" ht="12">
      <c r="B250" s="2">
        <v>16</v>
      </c>
      <c r="C250" s="2" t="s">
        <v>1788</v>
      </c>
    </row>
    <row r="251" spans="2:3" ht="12">
      <c r="B251" s="2">
        <v>17</v>
      </c>
      <c r="C251" s="2" t="s">
        <v>2057</v>
      </c>
    </row>
    <row r="252" spans="2:3" ht="12">
      <c r="B252" s="2">
        <v>18</v>
      </c>
      <c r="C252" s="2" t="s">
        <v>1922</v>
      </c>
    </row>
    <row r="254" ht="12">
      <c r="B254" s="2" t="s">
        <v>2058</v>
      </c>
    </row>
    <row r="255" spans="2:3" ht="12">
      <c r="B255" s="10">
        <v>1</v>
      </c>
      <c r="C255" s="10" t="s">
        <v>2059</v>
      </c>
    </row>
    <row r="256" spans="2:3" ht="12">
      <c r="B256" s="2">
        <v>2</v>
      </c>
      <c r="C256" s="2" t="s">
        <v>2060</v>
      </c>
    </row>
    <row r="257" spans="2:3" ht="12">
      <c r="B257" s="2">
        <v>3</v>
      </c>
      <c r="C257" s="2" t="s">
        <v>2061</v>
      </c>
    </row>
    <row r="258" spans="2:3" ht="12">
      <c r="B258" s="2">
        <v>4</v>
      </c>
      <c r="C258" s="2" t="s">
        <v>2062</v>
      </c>
    </row>
    <row r="259" spans="2:3" ht="12">
      <c r="B259" s="2">
        <v>5</v>
      </c>
      <c r="C259" s="2" t="s">
        <v>2063</v>
      </c>
    </row>
    <row r="260" spans="2:3" ht="12">
      <c r="B260" s="2">
        <v>6</v>
      </c>
      <c r="C260" s="2" t="s">
        <v>2064</v>
      </c>
    </row>
    <row r="261" spans="2:3" ht="12">
      <c r="B261" s="2">
        <v>7</v>
      </c>
      <c r="C261" s="2" t="s">
        <v>2065</v>
      </c>
    </row>
    <row r="262" spans="2:3" ht="12">
      <c r="B262" s="2">
        <v>8</v>
      </c>
      <c r="C262" s="2" t="s">
        <v>2066</v>
      </c>
    </row>
    <row r="263" spans="2:3" ht="12">
      <c r="B263" s="2">
        <v>9</v>
      </c>
      <c r="C263" s="2" t="s">
        <v>2067</v>
      </c>
    </row>
    <row r="264" spans="2:3" ht="12">
      <c r="B264" s="2">
        <v>10</v>
      </c>
      <c r="C264" s="2" t="s">
        <v>2068</v>
      </c>
    </row>
    <row r="265" spans="2:3" ht="12">
      <c r="B265" s="2">
        <v>11</v>
      </c>
      <c r="C265" s="2" t="s">
        <v>2069</v>
      </c>
    </row>
    <row r="266" spans="2:3" ht="12">
      <c r="B266" s="2">
        <v>12</v>
      </c>
      <c r="C266" s="2" t="s">
        <v>2070</v>
      </c>
    </row>
    <row r="267" spans="2:3" ht="12">
      <c r="B267" s="2">
        <v>13</v>
      </c>
      <c r="C267" s="2" t="s">
        <v>2071</v>
      </c>
    </row>
    <row r="268" spans="2:3" ht="12">
      <c r="B268" s="2">
        <v>14</v>
      </c>
      <c r="C268" s="2" t="s">
        <v>2072</v>
      </c>
    </row>
    <row r="269" spans="2:3" ht="12">
      <c r="B269" s="2">
        <v>15</v>
      </c>
      <c r="C269" s="2" t="s">
        <v>2073</v>
      </c>
    </row>
    <row r="271" ht="12">
      <c r="B271" s="2" t="s">
        <v>2074</v>
      </c>
    </row>
    <row r="272" spans="2:3" ht="12">
      <c r="B272" s="2">
        <v>1</v>
      </c>
      <c r="C272" s="2" t="s">
        <v>1789</v>
      </c>
    </row>
    <row r="273" spans="2:3" ht="12">
      <c r="B273" s="2">
        <v>2</v>
      </c>
      <c r="C273" s="2" t="s">
        <v>1790</v>
      </c>
    </row>
    <row r="274" spans="2:3" ht="12">
      <c r="B274" s="2">
        <v>3</v>
      </c>
      <c r="C274" s="2" t="s">
        <v>2075</v>
      </c>
    </row>
    <row r="276" ht="12">
      <c r="B276" s="2" t="s">
        <v>2076</v>
      </c>
    </row>
    <row r="277" spans="2:3" ht="12">
      <c r="B277" s="2">
        <v>1</v>
      </c>
      <c r="C277" s="9" t="s">
        <v>1923</v>
      </c>
    </row>
    <row r="278" spans="2:3" ht="12">
      <c r="B278" s="2">
        <v>2</v>
      </c>
      <c r="C278" s="9" t="s">
        <v>2077</v>
      </c>
    </row>
    <row r="279" spans="2:3" ht="12">
      <c r="B279" s="2">
        <v>3</v>
      </c>
      <c r="C279" s="9" t="s">
        <v>2078</v>
      </c>
    </row>
    <row r="280" spans="2:3" ht="12">
      <c r="B280" s="2">
        <v>4</v>
      </c>
      <c r="C280" s="9" t="s">
        <v>2079</v>
      </c>
    </row>
    <row r="281" spans="2:3" ht="12">
      <c r="B281" s="2">
        <v>5</v>
      </c>
      <c r="C281" s="2" t="s">
        <v>2080</v>
      </c>
    </row>
    <row r="282" ht="12">
      <c r="C282" s="9" t="s">
        <v>2089</v>
      </c>
    </row>
    <row r="283" ht="12">
      <c r="C283" s="9" t="s">
        <v>2090</v>
      </c>
    </row>
    <row r="284" spans="2:3" ht="12">
      <c r="B284" s="2">
        <v>6</v>
      </c>
      <c r="C284" s="2" t="s">
        <v>2081</v>
      </c>
    </row>
    <row r="285" ht="12">
      <c r="C285" s="9" t="s">
        <v>2089</v>
      </c>
    </row>
    <row r="286" ht="12">
      <c r="C286" s="9" t="s">
        <v>2090</v>
      </c>
    </row>
    <row r="287" spans="2:3" ht="12">
      <c r="B287" s="2">
        <v>7</v>
      </c>
      <c r="C287" s="9" t="s">
        <v>2082</v>
      </c>
    </row>
    <row r="288" ht="12">
      <c r="C288" s="9" t="s">
        <v>2089</v>
      </c>
    </row>
    <row r="289" ht="12">
      <c r="C289" s="9" t="s">
        <v>2090</v>
      </c>
    </row>
    <row r="290" spans="2:3" ht="12">
      <c r="B290" s="2">
        <v>8</v>
      </c>
      <c r="C290" s="9" t="s">
        <v>2083</v>
      </c>
    </row>
    <row r="291" spans="2:3" ht="12">
      <c r="B291" s="2">
        <v>9</v>
      </c>
      <c r="C291" s="9" t="s">
        <v>2084</v>
      </c>
    </row>
    <row r="292" spans="2:3" ht="12">
      <c r="B292" s="2">
        <v>10</v>
      </c>
      <c r="C292" s="9" t="s">
        <v>2085</v>
      </c>
    </row>
    <row r="293" spans="2:3" ht="12">
      <c r="B293" s="2">
        <v>11</v>
      </c>
      <c r="C293" s="9" t="s">
        <v>2086</v>
      </c>
    </row>
    <row r="294" ht="12">
      <c r="C294" s="9" t="s">
        <v>2091</v>
      </c>
    </row>
    <row r="295" ht="12">
      <c r="C295" s="9" t="s">
        <v>2092</v>
      </c>
    </row>
    <row r="296" ht="12">
      <c r="C296" s="9" t="s">
        <v>2093</v>
      </c>
    </row>
    <row r="297" spans="2:3" ht="12">
      <c r="B297" s="2">
        <v>12</v>
      </c>
      <c r="C297" s="9" t="s">
        <v>2087</v>
      </c>
    </row>
    <row r="298" ht="12">
      <c r="C298" s="9" t="s">
        <v>2094</v>
      </c>
    </row>
    <row r="299" ht="12">
      <c r="C299" s="9" t="s">
        <v>2095</v>
      </c>
    </row>
    <row r="300" spans="2:3" ht="12">
      <c r="B300" s="2">
        <v>13</v>
      </c>
      <c r="C300" s="2" t="s">
        <v>2088</v>
      </c>
    </row>
    <row r="302" ht="12">
      <c r="B302" s="2" t="s">
        <v>1791</v>
      </c>
    </row>
    <row r="303" spans="2:3" ht="12">
      <c r="B303" s="10">
        <v>1</v>
      </c>
      <c r="C303" s="10" t="s">
        <v>1924</v>
      </c>
    </row>
    <row r="304" spans="2:3" ht="12">
      <c r="B304" s="2">
        <v>2</v>
      </c>
      <c r="C304" s="2" t="s">
        <v>1792</v>
      </c>
    </row>
    <row r="305" spans="2:3" ht="12">
      <c r="B305" s="10">
        <v>3</v>
      </c>
      <c r="C305" s="10" t="s">
        <v>1793</v>
      </c>
    </row>
    <row r="306" spans="2:3" ht="12">
      <c r="B306" s="2">
        <v>4</v>
      </c>
      <c r="C306" s="2" t="s">
        <v>1794</v>
      </c>
    </row>
    <row r="307" spans="2:3" ht="12">
      <c r="B307" s="2">
        <v>5</v>
      </c>
      <c r="C307" s="2" t="s">
        <v>1925</v>
      </c>
    </row>
    <row r="308" spans="2:3" ht="12">
      <c r="B308" s="2">
        <v>6</v>
      </c>
      <c r="C308" s="2" t="s">
        <v>1795</v>
      </c>
    </row>
    <row r="309" spans="2:3" ht="12">
      <c r="B309" s="2">
        <v>7</v>
      </c>
      <c r="C309" s="2" t="s">
        <v>1797</v>
      </c>
    </row>
    <row r="310" spans="2:3" ht="12">
      <c r="B310" s="2">
        <v>8</v>
      </c>
      <c r="C310" s="2" t="s">
        <v>1796</v>
      </c>
    </row>
    <row r="312" ht="12">
      <c r="B312" s="2" t="s">
        <v>1926</v>
      </c>
    </row>
    <row r="313" spans="2:3" ht="12">
      <c r="B313" s="2">
        <v>1</v>
      </c>
      <c r="C313" s="2" t="s">
        <v>2100</v>
      </c>
    </row>
    <row r="314" spans="2:3" ht="12">
      <c r="B314" s="2">
        <v>2</v>
      </c>
      <c r="C314" s="2" t="s">
        <v>2096</v>
      </c>
    </row>
    <row r="315" spans="2:3" ht="12">
      <c r="B315" s="2">
        <v>3</v>
      </c>
      <c r="C315" s="2" t="s">
        <v>1927</v>
      </c>
    </row>
    <row r="316" spans="2:3" ht="12">
      <c r="B316" s="2">
        <v>4</v>
      </c>
      <c r="C316" s="2" t="s">
        <v>2097</v>
      </c>
    </row>
    <row r="317" spans="2:3" ht="12">
      <c r="B317" s="2">
        <v>5</v>
      </c>
      <c r="C317" s="2" t="s">
        <v>1798</v>
      </c>
    </row>
    <row r="318" spans="2:3" ht="12">
      <c r="B318" s="2">
        <v>6</v>
      </c>
      <c r="C318" s="2" t="s">
        <v>2098</v>
      </c>
    </row>
    <row r="319" spans="2:3" ht="12">
      <c r="B319" s="2">
        <v>7</v>
      </c>
      <c r="C319" s="2" t="s">
        <v>2099</v>
      </c>
    </row>
    <row r="321" ht="12">
      <c r="B321" s="2" t="s">
        <v>1799</v>
      </c>
    </row>
    <row r="322" spans="2:3" ht="12">
      <c r="B322" s="2">
        <v>1</v>
      </c>
      <c r="C322" s="2" t="s">
        <v>1928</v>
      </c>
    </row>
    <row r="323" ht="12">
      <c r="C323" s="2" t="s">
        <v>1806</v>
      </c>
    </row>
    <row r="324" ht="12">
      <c r="C324" s="2" t="s">
        <v>1807</v>
      </c>
    </row>
    <row r="325" ht="12">
      <c r="C325" s="2" t="s">
        <v>1932</v>
      </c>
    </row>
    <row r="326" ht="12">
      <c r="C326" s="2" t="s">
        <v>1808</v>
      </c>
    </row>
    <row r="327" ht="12">
      <c r="C327" s="2" t="s">
        <v>1933</v>
      </c>
    </row>
    <row r="328" spans="2:3" ht="12">
      <c r="B328" s="2">
        <v>2</v>
      </c>
      <c r="C328" s="2" t="s">
        <v>1800</v>
      </c>
    </row>
    <row r="329" ht="12">
      <c r="C329" s="2" t="s">
        <v>1809</v>
      </c>
    </row>
    <row r="330" ht="12">
      <c r="C330" s="2" t="s">
        <v>1810</v>
      </c>
    </row>
    <row r="331" spans="2:3" ht="12">
      <c r="B331" s="2">
        <v>3</v>
      </c>
      <c r="C331" s="2" t="s">
        <v>1929</v>
      </c>
    </row>
    <row r="332" spans="2:3" ht="12">
      <c r="B332" s="2">
        <v>4</v>
      </c>
      <c r="C332" s="2" t="s">
        <v>1801</v>
      </c>
    </row>
    <row r="333" ht="12">
      <c r="C333" s="2" t="s">
        <v>1930</v>
      </c>
    </row>
    <row r="334" ht="12">
      <c r="C334" s="2" t="s">
        <v>1934</v>
      </c>
    </row>
    <row r="335" spans="2:3" ht="12">
      <c r="B335" s="2">
        <v>5</v>
      </c>
      <c r="C335" s="2" t="s">
        <v>1802</v>
      </c>
    </row>
    <row r="336" spans="2:3" ht="12">
      <c r="B336" s="2">
        <v>6</v>
      </c>
      <c r="C336" s="2" t="s">
        <v>1803</v>
      </c>
    </row>
    <row r="337" ht="12">
      <c r="C337" s="2" t="s">
        <v>1811</v>
      </c>
    </row>
    <row r="338" ht="12">
      <c r="C338" s="2" t="s">
        <v>1812</v>
      </c>
    </row>
    <row r="339" spans="2:3" ht="12">
      <c r="B339" s="2">
        <v>7</v>
      </c>
      <c r="C339" s="2" t="s">
        <v>1804</v>
      </c>
    </row>
    <row r="340" spans="2:3" ht="12">
      <c r="B340" s="10">
        <v>8</v>
      </c>
      <c r="C340" s="10" t="s">
        <v>1931</v>
      </c>
    </row>
    <row r="341" spans="2:3" ht="12">
      <c r="B341" s="2">
        <v>9</v>
      </c>
      <c r="C341" s="2" t="s">
        <v>1805</v>
      </c>
    </row>
    <row r="343" ht="12">
      <c r="B343" s="2" t="s">
        <v>1813</v>
      </c>
    </row>
    <row r="344" spans="2:3" ht="12">
      <c r="B344" s="2">
        <v>1</v>
      </c>
      <c r="C344" s="6" t="s">
        <v>2101</v>
      </c>
    </row>
    <row r="345" spans="2:3" ht="12">
      <c r="B345" s="10">
        <v>2</v>
      </c>
      <c r="C345" s="11" t="s">
        <v>1814</v>
      </c>
    </row>
    <row r="346" spans="2:3" ht="12">
      <c r="B346" s="2">
        <v>3</v>
      </c>
      <c r="C346" s="2" t="s">
        <v>1748</v>
      </c>
    </row>
    <row r="347" spans="2:3" ht="12">
      <c r="B347" s="2">
        <v>4</v>
      </c>
      <c r="C347" s="2" t="s">
        <v>1749</v>
      </c>
    </row>
    <row r="348" spans="2:3" ht="12">
      <c r="B348" s="2">
        <v>5</v>
      </c>
      <c r="C348" s="2" t="s">
        <v>1750</v>
      </c>
    </row>
    <row r="349" spans="2:3" ht="12">
      <c r="B349" s="2">
        <v>6</v>
      </c>
      <c r="C349" s="2" t="s">
        <v>1935</v>
      </c>
    </row>
    <row r="350" spans="2:3" ht="12">
      <c r="B350" s="2">
        <v>7</v>
      </c>
      <c r="C350" s="2" t="s">
        <v>1936</v>
      </c>
    </row>
    <row r="351" spans="2:3" ht="12">
      <c r="B351" s="2">
        <v>8</v>
      </c>
      <c r="C351" s="2" t="s">
        <v>1815</v>
      </c>
    </row>
    <row r="352" ht="12">
      <c r="C352" s="2" t="s">
        <v>1937</v>
      </c>
    </row>
    <row r="353" ht="12">
      <c r="C353" s="2" t="s">
        <v>2102</v>
      </c>
    </row>
    <row r="354" ht="12">
      <c r="C354" s="2" t="s">
        <v>1816</v>
      </c>
    </row>
    <row r="355" spans="2:3" ht="12">
      <c r="B355" s="2">
        <v>9</v>
      </c>
      <c r="C355" s="2" t="s">
        <v>2103</v>
      </c>
    </row>
    <row r="356" spans="2:3" ht="12">
      <c r="B356" s="2">
        <v>10</v>
      </c>
      <c r="C356" s="2" t="s">
        <v>1938</v>
      </c>
    </row>
    <row r="357" spans="2:3" ht="12">
      <c r="B357" s="2">
        <v>11</v>
      </c>
      <c r="C357" s="2" t="s">
        <v>2104</v>
      </c>
    </row>
    <row r="358" spans="2:3" ht="12">
      <c r="B358" s="2">
        <v>12</v>
      </c>
      <c r="C358" s="2" t="s">
        <v>2105</v>
      </c>
    </row>
    <row r="359" spans="2:3" ht="12">
      <c r="B359" s="2">
        <v>13</v>
      </c>
      <c r="C359" s="2" t="s">
        <v>2106</v>
      </c>
    </row>
    <row r="360" spans="2:3" ht="12">
      <c r="B360" s="2">
        <v>14</v>
      </c>
      <c r="C360" s="2" t="s">
        <v>2107</v>
      </c>
    </row>
    <row r="361" spans="2:3" ht="12">
      <c r="B361" s="2">
        <v>15</v>
      </c>
      <c r="C361" s="2" t="s">
        <v>2108</v>
      </c>
    </row>
    <row r="362" spans="2:3" ht="12">
      <c r="B362" s="2">
        <v>16</v>
      </c>
      <c r="C362" s="2" t="s">
        <v>1939</v>
      </c>
    </row>
    <row r="363" spans="2:3" ht="12">
      <c r="B363" s="2">
        <v>17</v>
      </c>
      <c r="C363" s="2" t="s">
        <v>1940</v>
      </c>
    </row>
    <row r="364" spans="2:3" ht="12">
      <c r="B364" s="2">
        <v>18</v>
      </c>
      <c r="C364" s="2" t="s">
        <v>2109</v>
      </c>
    </row>
    <row r="365" spans="2:3" ht="12">
      <c r="B365" s="2">
        <v>19</v>
      </c>
      <c r="C365" s="2" t="s">
        <v>2110</v>
      </c>
    </row>
    <row r="366" spans="2:3" ht="12">
      <c r="B366" s="2">
        <v>20</v>
      </c>
      <c r="C366" s="2" t="s">
        <v>2111</v>
      </c>
    </row>
    <row r="368" ht="12">
      <c r="B368" s="2" t="s">
        <v>1817</v>
      </c>
    </row>
    <row r="369" spans="2:3" ht="12">
      <c r="B369" s="2">
        <v>1</v>
      </c>
      <c r="C369" s="2" t="s">
        <v>1751</v>
      </c>
    </row>
    <row r="370" ht="12">
      <c r="C370" s="2" t="s">
        <v>1941</v>
      </c>
    </row>
    <row r="371" ht="12">
      <c r="C371" s="2" t="s">
        <v>1952</v>
      </c>
    </row>
    <row r="372" ht="12">
      <c r="C372" s="2" t="s">
        <v>1818</v>
      </c>
    </row>
    <row r="373" ht="12">
      <c r="C373" s="2" t="s">
        <v>1953</v>
      </c>
    </row>
    <row r="374" spans="2:3" ht="12">
      <c r="B374" s="10">
        <v>2</v>
      </c>
      <c r="C374" s="10" t="s">
        <v>1942</v>
      </c>
    </row>
    <row r="375" spans="2:3" ht="12">
      <c r="B375" s="2">
        <v>3</v>
      </c>
      <c r="C375" s="2" t="s">
        <v>1943</v>
      </c>
    </row>
    <row r="376" ht="12">
      <c r="C376" s="2" t="s">
        <v>1954</v>
      </c>
    </row>
    <row r="377" ht="12">
      <c r="C377" s="2" t="s">
        <v>2117</v>
      </c>
    </row>
    <row r="378" ht="12">
      <c r="C378" s="2" t="s">
        <v>2112</v>
      </c>
    </row>
    <row r="379" ht="12">
      <c r="C379" s="2" t="s">
        <v>2118</v>
      </c>
    </row>
    <row r="380" spans="2:3" ht="12">
      <c r="B380" s="2">
        <v>4</v>
      </c>
      <c r="C380" s="2" t="s">
        <v>1944</v>
      </c>
    </row>
    <row r="381" spans="2:3" ht="12">
      <c r="B381" s="2">
        <v>5</v>
      </c>
      <c r="C381" s="2" t="s">
        <v>1945</v>
      </c>
    </row>
    <row r="382" spans="2:3" ht="12">
      <c r="B382" s="2">
        <v>6</v>
      </c>
      <c r="C382" s="2" t="s">
        <v>1752</v>
      </c>
    </row>
    <row r="383" ht="12">
      <c r="C383" s="2" t="s">
        <v>1955</v>
      </c>
    </row>
    <row r="384" ht="12">
      <c r="C384" s="2" t="s">
        <v>1956</v>
      </c>
    </row>
    <row r="385" spans="2:3" ht="12">
      <c r="B385" s="2">
        <v>7</v>
      </c>
      <c r="C385" s="2" t="s">
        <v>1754</v>
      </c>
    </row>
    <row r="386" ht="12">
      <c r="C386" s="2" t="s">
        <v>2113</v>
      </c>
    </row>
    <row r="387" ht="12">
      <c r="C387" s="2" t="s">
        <v>1956</v>
      </c>
    </row>
    <row r="388" spans="2:3" ht="12">
      <c r="B388" s="2">
        <v>8</v>
      </c>
      <c r="C388" s="2" t="s">
        <v>1753</v>
      </c>
    </row>
    <row r="389" ht="12">
      <c r="C389" s="2" t="s">
        <v>1955</v>
      </c>
    </row>
    <row r="390" ht="12">
      <c r="C390" s="2" t="s">
        <v>1956</v>
      </c>
    </row>
    <row r="391" spans="2:3" ht="12">
      <c r="B391" s="2">
        <v>9</v>
      </c>
      <c r="C391" s="2" t="s">
        <v>1946</v>
      </c>
    </row>
    <row r="392" ht="12">
      <c r="C392" s="2" t="s">
        <v>1955</v>
      </c>
    </row>
    <row r="393" ht="12">
      <c r="C393" s="2" t="s">
        <v>1956</v>
      </c>
    </row>
    <row r="394" spans="2:3" ht="12">
      <c r="B394" s="10">
        <v>10</v>
      </c>
      <c r="C394" s="10" t="s">
        <v>1947</v>
      </c>
    </row>
    <row r="395" spans="2:3" ht="12">
      <c r="B395" s="10">
        <v>11</v>
      </c>
      <c r="C395" s="10" t="s">
        <v>1948</v>
      </c>
    </row>
    <row r="396" spans="2:3" ht="12">
      <c r="B396" s="2">
        <v>12</v>
      </c>
      <c r="C396" s="9" t="s">
        <v>2114</v>
      </c>
    </row>
    <row r="397" spans="2:3" ht="12">
      <c r="B397" s="2">
        <v>13</v>
      </c>
      <c r="C397" s="2" t="s">
        <v>2133</v>
      </c>
    </row>
    <row r="398" spans="2:3" ht="12">
      <c r="B398" s="2">
        <v>14</v>
      </c>
      <c r="C398" s="6" t="s">
        <v>1949</v>
      </c>
    </row>
    <row r="399" ht="12">
      <c r="C399" s="6" t="s">
        <v>2115</v>
      </c>
    </row>
    <row r="400" ht="12">
      <c r="C400" s="6" t="s">
        <v>2116</v>
      </c>
    </row>
    <row r="401" spans="2:3" ht="12">
      <c r="B401" s="2">
        <v>15</v>
      </c>
      <c r="C401" s="9" t="s">
        <v>1950</v>
      </c>
    </row>
    <row r="402" spans="2:3" ht="12">
      <c r="B402" s="2">
        <v>16</v>
      </c>
      <c r="C402" s="2" t="s">
        <v>1951</v>
      </c>
    </row>
    <row r="404" ht="12">
      <c r="B404" s="2" t="s">
        <v>1819</v>
      </c>
    </row>
    <row r="405" spans="2:3" ht="12">
      <c r="B405" s="2">
        <v>1</v>
      </c>
      <c r="C405" s="2" t="s">
        <v>1957</v>
      </c>
    </row>
    <row r="406" spans="2:3" ht="12">
      <c r="B406" s="2">
        <v>2</v>
      </c>
      <c r="C406" s="2" t="s">
        <v>1820</v>
      </c>
    </row>
    <row r="407" ht="12">
      <c r="C407" s="2" t="s">
        <v>2120</v>
      </c>
    </row>
    <row r="408" ht="12">
      <c r="C408" s="2" t="s">
        <v>2121</v>
      </c>
    </row>
    <row r="409" spans="2:3" ht="12">
      <c r="B409" s="2">
        <v>3</v>
      </c>
      <c r="C409" s="2" t="s">
        <v>1823</v>
      </c>
    </row>
    <row r="410" spans="2:3" ht="12">
      <c r="B410" s="10">
        <v>4</v>
      </c>
      <c r="C410" s="10" t="s">
        <v>1958</v>
      </c>
    </row>
    <row r="411" ht="12">
      <c r="C411" s="2" t="s">
        <v>2122</v>
      </c>
    </row>
    <row r="412" ht="12">
      <c r="C412" s="10" t="s">
        <v>2123</v>
      </c>
    </row>
    <row r="413" ht="12">
      <c r="C413" s="2" t="s">
        <v>2124</v>
      </c>
    </row>
    <row r="414" spans="2:3" ht="12">
      <c r="B414" s="10">
        <v>5</v>
      </c>
      <c r="C414" s="10" t="s">
        <v>1757</v>
      </c>
    </row>
    <row r="415" spans="2:3" ht="12">
      <c r="B415" s="2">
        <v>6</v>
      </c>
      <c r="C415" s="2" t="s">
        <v>1824</v>
      </c>
    </row>
    <row r="416" ht="12">
      <c r="C416" s="2" t="s">
        <v>1961</v>
      </c>
    </row>
    <row r="417" ht="12">
      <c r="C417" s="2" t="s">
        <v>1959</v>
      </c>
    </row>
    <row r="418" spans="2:3" ht="12">
      <c r="B418" s="2">
        <v>7</v>
      </c>
      <c r="C418" s="2" t="s">
        <v>1960</v>
      </c>
    </row>
    <row r="419" ht="12">
      <c r="C419" s="2" t="s">
        <v>1825</v>
      </c>
    </row>
    <row r="420" ht="12">
      <c r="C420" s="2" t="s">
        <v>1826</v>
      </c>
    </row>
    <row r="421" spans="2:3" ht="12">
      <c r="B421" s="2">
        <v>8</v>
      </c>
      <c r="C421" s="2" t="s">
        <v>2119</v>
      </c>
    </row>
    <row r="422" spans="2:3" ht="12">
      <c r="B422" s="2">
        <v>9</v>
      </c>
      <c r="C422" s="2" t="s">
        <v>1821</v>
      </c>
    </row>
    <row r="423" spans="2:3" ht="12">
      <c r="B423" s="2">
        <v>10</v>
      </c>
      <c r="C423" s="2" t="s">
        <v>1822</v>
      </c>
    </row>
    <row r="425" ht="12">
      <c r="B425" s="2" t="s">
        <v>2125</v>
      </c>
    </row>
    <row r="426" spans="2:3" ht="12">
      <c r="B426" s="2">
        <v>1</v>
      </c>
      <c r="C426" s="2" t="s">
        <v>2126</v>
      </c>
    </row>
    <row r="427" spans="2:3" ht="12">
      <c r="B427" s="2">
        <v>2</v>
      </c>
      <c r="C427" s="2" t="s">
        <v>2127</v>
      </c>
    </row>
    <row r="428" spans="2:3" ht="12">
      <c r="B428" s="2">
        <v>3</v>
      </c>
      <c r="C428" s="2" t="s">
        <v>2128</v>
      </c>
    </row>
    <row r="429" spans="2:3" ht="12">
      <c r="B429" s="2">
        <v>4</v>
      </c>
      <c r="C429" s="2" t="s">
        <v>2129</v>
      </c>
    </row>
    <row r="430" spans="2:3" ht="12">
      <c r="B430" s="2">
        <v>5</v>
      </c>
      <c r="C430" s="2" t="s">
        <v>2130</v>
      </c>
    </row>
    <row r="431" spans="2:3" ht="12">
      <c r="B431" s="2">
        <v>6</v>
      </c>
      <c r="C431" s="2" t="s">
        <v>2131</v>
      </c>
    </row>
    <row r="432" spans="2:3" ht="12">
      <c r="B432" s="2">
        <v>7</v>
      </c>
      <c r="C432" s="2" t="s">
        <v>2132</v>
      </c>
    </row>
  </sheetData>
  <printOptions/>
  <pageMargins left="0.75" right="0.75" top="1" bottom="1" header="0.512" footer="0.512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13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53" customWidth="1"/>
    <col min="2" max="2" width="3.625" style="53" customWidth="1"/>
    <col min="3" max="3" width="5.125" style="53" customWidth="1"/>
    <col min="4" max="4" width="13.625" style="53" customWidth="1"/>
    <col min="5" max="5" width="13.875" style="53" customWidth="1"/>
    <col min="6" max="6" width="14.50390625" style="53" customWidth="1"/>
    <col min="7" max="16384" width="9.00390625" style="53" customWidth="1"/>
  </cols>
  <sheetData>
    <row r="2" ht="16.5" customHeight="1">
      <c r="B2" s="54" t="s">
        <v>71</v>
      </c>
    </row>
    <row r="3" ht="16.5" customHeight="1">
      <c r="B3" s="54"/>
    </row>
    <row r="4" spans="2:6" ht="12" customHeight="1" thickBot="1">
      <c r="B4" s="53" t="s">
        <v>70</v>
      </c>
      <c r="C4" s="55"/>
      <c r="D4" s="56"/>
      <c r="E4" s="57"/>
      <c r="F4" s="58">
        <v>19176</v>
      </c>
    </row>
    <row r="5" spans="2:6" ht="19.5" customHeight="1">
      <c r="B5" s="852" t="s">
        <v>1261</v>
      </c>
      <c r="C5" s="853"/>
      <c r="D5" s="59" t="s">
        <v>1262</v>
      </c>
      <c r="E5" s="59" t="s">
        <v>1263</v>
      </c>
      <c r="F5" s="59" t="s">
        <v>1264</v>
      </c>
    </row>
    <row r="6" spans="2:6" ht="12" customHeight="1">
      <c r="B6" s="60"/>
      <c r="C6" s="61"/>
      <c r="D6" s="62"/>
      <c r="E6" s="63"/>
      <c r="F6" s="64"/>
    </row>
    <row r="7" spans="2:6" s="65" customFormat="1" ht="12" customHeight="1">
      <c r="B7" s="850" t="s">
        <v>1265</v>
      </c>
      <c r="C7" s="851"/>
      <c r="D7" s="66">
        <f>SUM(D9:D109)</f>
        <v>1352028</v>
      </c>
      <c r="E7" s="67">
        <f>SUM(E9:E109)</f>
        <v>657156</v>
      </c>
      <c r="F7" s="68">
        <f>SUM(F9:F109)</f>
        <v>694872</v>
      </c>
    </row>
    <row r="8" spans="2:6" ht="12" customHeight="1">
      <c r="B8" s="60"/>
      <c r="C8" s="61"/>
      <c r="D8" s="62"/>
      <c r="E8" s="63"/>
      <c r="F8" s="64"/>
    </row>
    <row r="9" spans="2:6" ht="12" customHeight="1">
      <c r="B9" s="60"/>
      <c r="C9" s="69" t="s">
        <v>1266</v>
      </c>
      <c r="D9" s="70">
        <f aca="true" t="shared" si="0" ref="D9:D40">SUM(E9:F9)</f>
        <v>31740</v>
      </c>
      <c r="E9" s="70">
        <v>16210</v>
      </c>
      <c r="F9" s="71">
        <v>15530</v>
      </c>
    </row>
    <row r="10" spans="2:6" ht="12" customHeight="1">
      <c r="B10" s="60"/>
      <c r="C10" s="69" t="s">
        <v>1267</v>
      </c>
      <c r="D10" s="70">
        <f t="shared" si="0"/>
        <v>35033</v>
      </c>
      <c r="E10" s="70">
        <v>17802</v>
      </c>
      <c r="F10" s="71">
        <v>17231</v>
      </c>
    </row>
    <row r="11" spans="2:6" ht="12" customHeight="1">
      <c r="B11" s="60"/>
      <c r="C11" s="69" t="s">
        <v>1268</v>
      </c>
      <c r="D11" s="70">
        <f t="shared" si="0"/>
        <v>37222</v>
      </c>
      <c r="E11" s="70">
        <v>19029</v>
      </c>
      <c r="F11" s="71">
        <v>18193</v>
      </c>
    </row>
    <row r="12" spans="2:6" ht="12" customHeight="1">
      <c r="B12" s="60"/>
      <c r="C12" s="69" t="s">
        <v>1269</v>
      </c>
      <c r="D12" s="70">
        <f t="shared" si="0"/>
        <v>36436</v>
      </c>
      <c r="E12" s="70">
        <v>18609</v>
      </c>
      <c r="F12" s="71">
        <v>17827</v>
      </c>
    </row>
    <row r="13" spans="2:6" ht="12" customHeight="1">
      <c r="B13" s="60"/>
      <c r="C13" s="69" t="s">
        <v>1270</v>
      </c>
      <c r="D13" s="70">
        <f t="shared" si="0"/>
        <v>36415</v>
      </c>
      <c r="E13" s="70">
        <v>18626</v>
      </c>
      <c r="F13" s="71">
        <v>17789</v>
      </c>
    </row>
    <row r="14" spans="2:6" ht="12" customHeight="1">
      <c r="B14" s="60"/>
      <c r="C14" s="69" t="s">
        <v>1271</v>
      </c>
      <c r="D14" s="70">
        <f t="shared" si="0"/>
        <v>33299</v>
      </c>
      <c r="E14" s="70">
        <v>16961</v>
      </c>
      <c r="F14" s="71">
        <v>16338</v>
      </c>
    </row>
    <row r="15" spans="2:6" ht="12" customHeight="1">
      <c r="B15" s="60"/>
      <c r="C15" s="69" t="s">
        <v>1272</v>
      </c>
      <c r="D15" s="70">
        <f t="shared" si="0"/>
        <v>23322</v>
      </c>
      <c r="E15" s="70">
        <v>11888</v>
      </c>
      <c r="F15" s="71">
        <v>11434</v>
      </c>
    </row>
    <row r="16" spans="2:6" ht="12" customHeight="1">
      <c r="B16" s="60"/>
      <c r="C16" s="69" t="s">
        <v>1273</v>
      </c>
      <c r="D16" s="70">
        <f t="shared" si="0"/>
        <v>28415</v>
      </c>
      <c r="E16" s="70">
        <v>14410</v>
      </c>
      <c r="F16" s="71">
        <v>14005</v>
      </c>
    </row>
    <row r="17" spans="2:6" ht="12" customHeight="1">
      <c r="B17" s="60"/>
      <c r="C17" s="69" t="s">
        <v>1274</v>
      </c>
      <c r="D17" s="70">
        <f t="shared" si="0"/>
        <v>32110</v>
      </c>
      <c r="E17" s="70">
        <v>16215</v>
      </c>
      <c r="F17" s="71">
        <v>15895</v>
      </c>
    </row>
    <row r="18" spans="2:6" ht="12" customHeight="1">
      <c r="B18" s="60"/>
      <c r="C18" s="69" t="s">
        <v>1275</v>
      </c>
      <c r="D18" s="70">
        <f t="shared" si="0"/>
        <v>30935</v>
      </c>
      <c r="E18" s="70">
        <v>15649</v>
      </c>
      <c r="F18" s="71">
        <v>15286</v>
      </c>
    </row>
    <row r="19" spans="2:6" ht="12" customHeight="1">
      <c r="B19" s="60"/>
      <c r="C19" s="69" t="s">
        <v>1276</v>
      </c>
      <c r="D19" s="70">
        <f t="shared" si="0"/>
        <v>32893</v>
      </c>
      <c r="E19" s="70">
        <v>16471</v>
      </c>
      <c r="F19" s="71">
        <v>16422</v>
      </c>
    </row>
    <row r="20" spans="2:6" ht="12" customHeight="1">
      <c r="B20" s="60"/>
      <c r="C20" s="69" t="s">
        <v>1277</v>
      </c>
      <c r="D20" s="70">
        <f t="shared" si="0"/>
        <v>31923</v>
      </c>
      <c r="E20" s="70">
        <v>16056</v>
      </c>
      <c r="F20" s="71">
        <v>15867</v>
      </c>
    </row>
    <row r="21" spans="2:6" ht="12" customHeight="1">
      <c r="B21" s="60"/>
      <c r="C21" s="69" t="s">
        <v>1278</v>
      </c>
      <c r="D21" s="70">
        <f t="shared" si="0"/>
        <v>31341</v>
      </c>
      <c r="E21" s="70">
        <v>15728</v>
      </c>
      <c r="F21" s="71">
        <v>15613</v>
      </c>
    </row>
    <row r="22" spans="2:6" ht="12" customHeight="1">
      <c r="B22" s="60"/>
      <c r="C22" s="69" t="s">
        <v>1279</v>
      </c>
      <c r="D22" s="70">
        <f t="shared" si="0"/>
        <v>28745</v>
      </c>
      <c r="E22" s="70">
        <v>14496</v>
      </c>
      <c r="F22" s="71">
        <v>14249</v>
      </c>
    </row>
    <row r="23" spans="2:6" ht="12" customHeight="1">
      <c r="B23" s="60"/>
      <c r="C23" s="69" t="s">
        <v>1280</v>
      </c>
      <c r="D23" s="70">
        <f t="shared" si="0"/>
        <v>32722</v>
      </c>
      <c r="E23" s="70">
        <v>16372</v>
      </c>
      <c r="F23" s="71">
        <v>16350</v>
      </c>
    </row>
    <row r="24" spans="2:6" ht="12" customHeight="1">
      <c r="B24" s="60"/>
      <c r="C24" s="69" t="s">
        <v>1281</v>
      </c>
      <c r="D24" s="70">
        <f t="shared" si="0"/>
        <v>30830</v>
      </c>
      <c r="E24" s="70">
        <v>15516</v>
      </c>
      <c r="F24" s="71">
        <v>15314</v>
      </c>
    </row>
    <row r="25" spans="2:6" ht="12" customHeight="1">
      <c r="B25" s="60"/>
      <c r="C25" s="69" t="s">
        <v>1282</v>
      </c>
      <c r="D25" s="70">
        <f t="shared" si="0"/>
        <v>30380</v>
      </c>
      <c r="E25" s="70">
        <v>15160</v>
      </c>
      <c r="F25" s="71">
        <v>15220</v>
      </c>
    </row>
    <row r="26" spans="2:6" ht="11.25" customHeight="1">
      <c r="B26" s="60"/>
      <c r="C26" s="69" t="s">
        <v>1283</v>
      </c>
      <c r="D26" s="70">
        <f t="shared" si="0"/>
        <v>28752</v>
      </c>
      <c r="E26" s="70">
        <v>14546</v>
      </c>
      <c r="F26" s="71">
        <v>14206</v>
      </c>
    </row>
    <row r="27" spans="2:6" ht="12" customHeight="1">
      <c r="B27" s="60"/>
      <c r="C27" s="69" t="s">
        <v>1284</v>
      </c>
      <c r="D27" s="70">
        <f t="shared" si="0"/>
        <v>27066</v>
      </c>
      <c r="E27" s="70">
        <v>13393</v>
      </c>
      <c r="F27" s="71">
        <v>13673</v>
      </c>
    </row>
    <row r="28" spans="2:6" ht="12" customHeight="1">
      <c r="B28" s="60"/>
      <c r="C28" s="69" t="s">
        <v>1285</v>
      </c>
      <c r="D28" s="70">
        <f t="shared" si="0"/>
        <v>27453</v>
      </c>
      <c r="E28" s="70">
        <v>13151</v>
      </c>
      <c r="F28" s="71">
        <v>14302</v>
      </c>
    </row>
    <row r="29" spans="2:6" ht="12" customHeight="1">
      <c r="B29" s="60"/>
      <c r="C29" s="69" t="s">
        <v>1286</v>
      </c>
      <c r="D29" s="70">
        <f t="shared" si="0"/>
        <v>25514</v>
      </c>
      <c r="E29" s="70">
        <v>12279</v>
      </c>
      <c r="F29" s="71">
        <v>13235</v>
      </c>
    </row>
    <row r="30" spans="2:6" ht="12" customHeight="1">
      <c r="B30" s="60"/>
      <c r="C30" s="69" t="s">
        <v>1287</v>
      </c>
      <c r="D30" s="70">
        <f t="shared" si="0"/>
        <v>26244</v>
      </c>
      <c r="E30" s="70">
        <v>12587</v>
      </c>
      <c r="F30" s="71">
        <v>13657</v>
      </c>
    </row>
    <row r="31" spans="2:6" ht="12" customHeight="1">
      <c r="B31" s="60"/>
      <c r="C31" s="69" t="s">
        <v>1288</v>
      </c>
      <c r="D31" s="70">
        <f t="shared" si="0"/>
        <v>24122</v>
      </c>
      <c r="E31" s="70">
        <v>11566</v>
      </c>
      <c r="F31" s="71">
        <v>12556</v>
      </c>
    </row>
    <row r="32" spans="2:6" ht="12" customHeight="1">
      <c r="B32" s="60"/>
      <c r="C32" s="69" t="s">
        <v>1289</v>
      </c>
      <c r="D32" s="70">
        <f t="shared" si="0"/>
        <v>23893</v>
      </c>
      <c r="E32" s="70">
        <v>11418</v>
      </c>
      <c r="F32" s="71">
        <v>12475</v>
      </c>
    </row>
    <row r="33" spans="2:6" ht="12" customHeight="1">
      <c r="B33" s="60"/>
      <c r="C33" s="69" t="s">
        <v>1290</v>
      </c>
      <c r="D33" s="70">
        <f t="shared" si="0"/>
        <v>23269</v>
      </c>
      <c r="E33" s="70">
        <v>11001</v>
      </c>
      <c r="F33" s="71">
        <v>12268</v>
      </c>
    </row>
    <row r="34" spans="2:6" ht="12" customHeight="1">
      <c r="B34" s="60"/>
      <c r="C34" s="69" t="s">
        <v>1291</v>
      </c>
      <c r="D34" s="70">
        <f t="shared" si="0"/>
        <v>23001</v>
      </c>
      <c r="E34" s="70">
        <v>11001</v>
      </c>
      <c r="F34" s="71">
        <v>12000</v>
      </c>
    </row>
    <row r="35" spans="2:6" ht="12" customHeight="1">
      <c r="B35" s="60"/>
      <c r="C35" s="69" t="s">
        <v>1292</v>
      </c>
      <c r="D35" s="70">
        <f t="shared" si="0"/>
        <v>22509</v>
      </c>
      <c r="E35" s="70">
        <v>10568</v>
      </c>
      <c r="F35" s="71">
        <v>11941</v>
      </c>
    </row>
    <row r="36" spans="2:6" ht="12" customHeight="1">
      <c r="B36" s="60"/>
      <c r="C36" s="69" t="s">
        <v>1293</v>
      </c>
      <c r="D36" s="70">
        <f t="shared" si="0"/>
        <v>20989</v>
      </c>
      <c r="E36" s="70">
        <v>9820</v>
      </c>
      <c r="F36" s="71">
        <v>11169</v>
      </c>
    </row>
    <row r="37" spans="2:6" ht="12" customHeight="1">
      <c r="B37" s="60"/>
      <c r="C37" s="69" t="s">
        <v>1294</v>
      </c>
      <c r="D37" s="70">
        <f t="shared" si="0"/>
        <v>19858</v>
      </c>
      <c r="E37" s="70">
        <v>9105</v>
      </c>
      <c r="F37" s="71">
        <v>10753</v>
      </c>
    </row>
    <row r="38" spans="2:6" ht="12" customHeight="1">
      <c r="B38" s="60"/>
      <c r="C38" s="69" t="s">
        <v>1295</v>
      </c>
      <c r="D38" s="70">
        <f t="shared" si="0"/>
        <v>17666</v>
      </c>
      <c r="E38" s="70">
        <v>7603</v>
      </c>
      <c r="F38" s="71">
        <v>10063</v>
      </c>
    </row>
    <row r="39" spans="2:6" ht="12" customHeight="1">
      <c r="B39" s="60"/>
      <c r="C39" s="69" t="s">
        <v>1296</v>
      </c>
      <c r="D39" s="70">
        <f t="shared" si="0"/>
        <v>17222</v>
      </c>
      <c r="E39" s="70">
        <v>7474</v>
      </c>
      <c r="F39" s="71">
        <v>9748</v>
      </c>
    </row>
    <row r="40" spans="2:6" ht="12" customHeight="1">
      <c r="B40" s="60"/>
      <c r="C40" s="69" t="s">
        <v>1297</v>
      </c>
      <c r="D40" s="70">
        <f t="shared" si="0"/>
        <v>17403</v>
      </c>
      <c r="E40" s="70">
        <v>7668</v>
      </c>
      <c r="F40" s="71">
        <v>9735</v>
      </c>
    </row>
    <row r="41" spans="2:6" ht="12" customHeight="1">
      <c r="B41" s="60"/>
      <c r="C41" s="69" t="s">
        <v>0</v>
      </c>
      <c r="D41" s="70">
        <f aca="true" t="shared" si="1" ref="D41:D72">SUM(E41:F41)</f>
        <v>16372</v>
      </c>
      <c r="E41" s="70">
        <v>7403</v>
      </c>
      <c r="F41" s="71">
        <v>8969</v>
      </c>
    </row>
    <row r="42" spans="2:6" ht="12" customHeight="1">
      <c r="B42" s="60"/>
      <c r="C42" s="69" t="s">
        <v>1</v>
      </c>
      <c r="D42" s="70">
        <f t="shared" si="1"/>
        <v>15263</v>
      </c>
      <c r="E42" s="70">
        <v>6970</v>
      </c>
      <c r="F42" s="71">
        <v>8293</v>
      </c>
    </row>
    <row r="43" spans="2:6" ht="12" customHeight="1">
      <c r="B43" s="60"/>
      <c r="C43" s="69" t="s">
        <v>2</v>
      </c>
      <c r="D43" s="70">
        <f t="shared" si="1"/>
        <v>14571</v>
      </c>
      <c r="E43" s="70">
        <v>6769</v>
      </c>
      <c r="F43" s="71">
        <v>7802</v>
      </c>
    </row>
    <row r="44" spans="2:6" ht="12" customHeight="1">
      <c r="B44" s="60"/>
      <c r="C44" s="69" t="s">
        <v>3</v>
      </c>
      <c r="D44" s="70">
        <f t="shared" si="1"/>
        <v>14799</v>
      </c>
      <c r="E44" s="70">
        <v>6973</v>
      </c>
      <c r="F44" s="71">
        <v>7826</v>
      </c>
    </row>
    <row r="45" spans="2:6" ht="12" customHeight="1">
      <c r="B45" s="60"/>
      <c r="C45" s="69" t="s">
        <v>4</v>
      </c>
      <c r="D45" s="70">
        <f t="shared" si="1"/>
        <v>15225</v>
      </c>
      <c r="E45" s="70">
        <v>6968</v>
      </c>
      <c r="F45" s="71">
        <v>8257</v>
      </c>
    </row>
    <row r="46" spans="2:6" ht="12" customHeight="1">
      <c r="B46" s="60"/>
      <c r="C46" s="69" t="s">
        <v>5</v>
      </c>
      <c r="D46" s="70">
        <f t="shared" si="1"/>
        <v>15649</v>
      </c>
      <c r="E46" s="70">
        <v>7476</v>
      </c>
      <c r="F46" s="71">
        <v>8173</v>
      </c>
    </row>
    <row r="47" spans="2:6" ht="12" customHeight="1">
      <c r="B47" s="60"/>
      <c r="C47" s="69" t="s">
        <v>6</v>
      </c>
      <c r="D47" s="70">
        <f t="shared" si="1"/>
        <v>14986</v>
      </c>
      <c r="E47" s="70">
        <v>7132</v>
      </c>
      <c r="F47" s="71">
        <v>7854</v>
      </c>
    </row>
    <row r="48" spans="2:6" ht="12" customHeight="1">
      <c r="B48" s="60"/>
      <c r="C48" s="69" t="s">
        <v>7</v>
      </c>
      <c r="D48" s="70">
        <f t="shared" si="1"/>
        <v>14956</v>
      </c>
      <c r="E48" s="70">
        <v>7208</v>
      </c>
      <c r="F48" s="71">
        <v>7748</v>
      </c>
    </row>
    <row r="49" spans="2:6" ht="12" customHeight="1">
      <c r="B49" s="60"/>
      <c r="C49" s="69" t="s">
        <v>8</v>
      </c>
      <c r="D49" s="70">
        <f t="shared" si="1"/>
        <v>15260</v>
      </c>
      <c r="E49" s="70">
        <v>7337</v>
      </c>
      <c r="F49" s="71">
        <v>7923</v>
      </c>
    </row>
    <row r="50" spans="2:6" ht="12" customHeight="1">
      <c r="B50" s="60"/>
      <c r="C50" s="69" t="s">
        <v>9</v>
      </c>
      <c r="D50" s="70">
        <f t="shared" si="1"/>
        <v>14603</v>
      </c>
      <c r="E50" s="70">
        <v>6806</v>
      </c>
      <c r="F50" s="71">
        <v>7797</v>
      </c>
    </row>
    <row r="51" spans="2:6" ht="12" customHeight="1">
      <c r="B51" s="60"/>
      <c r="C51" s="69" t="s">
        <v>10</v>
      </c>
      <c r="D51" s="70">
        <f t="shared" si="1"/>
        <v>14465</v>
      </c>
      <c r="E51" s="70">
        <v>6854</v>
      </c>
      <c r="F51" s="71">
        <v>7611</v>
      </c>
    </row>
    <row r="52" spans="2:6" ht="12" customHeight="1">
      <c r="B52" s="60"/>
      <c r="C52" s="69" t="s">
        <v>11</v>
      </c>
      <c r="D52" s="70">
        <f t="shared" si="1"/>
        <v>14723</v>
      </c>
      <c r="E52" s="70">
        <v>7058</v>
      </c>
      <c r="F52" s="71">
        <v>7665</v>
      </c>
    </row>
    <row r="53" spans="2:6" ht="12" customHeight="1">
      <c r="B53" s="60"/>
      <c r="C53" s="69" t="s">
        <v>12</v>
      </c>
      <c r="D53" s="70">
        <f t="shared" si="1"/>
        <v>14295</v>
      </c>
      <c r="E53" s="70">
        <v>6917</v>
      </c>
      <c r="F53" s="71">
        <v>7378</v>
      </c>
    </row>
    <row r="54" spans="2:6" ht="12" customHeight="1">
      <c r="B54" s="60"/>
      <c r="C54" s="69" t="s">
        <v>13</v>
      </c>
      <c r="D54" s="70">
        <f t="shared" si="1"/>
        <v>13988</v>
      </c>
      <c r="E54" s="70">
        <v>6888</v>
      </c>
      <c r="F54" s="71">
        <v>7100</v>
      </c>
    </row>
    <row r="55" spans="2:6" ht="12" customHeight="1">
      <c r="B55" s="60"/>
      <c r="C55" s="69" t="s">
        <v>14</v>
      </c>
      <c r="D55" s="70">
        <f t="shared" si="1"/>
        <v>11565</v>
      </c>
      <c r="E55" s="70">
        <v>5697</v>
      </c>
      <c r="F55" s="71">
        <v>5868</v>
      </c>
    </row>
    <row r="56" spans="2:6" ht="12" customHeight="1">
      <c r="B56" s="60"/>
      <c r="C56" s="69" t="s">
        <v>15</v>
      </c>
      <c r="D56" s="70">
        <f t="shared" si="1"/>
        <v>12834</v>
      </c>
      <c r="E56" s="70">
        <v>6297</v>
      </c>
      <c r="F56" s="71">
        <v>6537</v>
      </c>
    </row>
    <row r="57" spans="2:6" ht="12" customHeight="1">
      <c r="B57" s="60"/>
      <c r="C57" s="69" t="s">
        <v>16</v>
      </c>
      <c r="D57" s="70">
        <f t="shared" si="1"/>
        <v>12621</v>
      </c>
      <c r="E57" s="70">
        <v>6172</v>
      </c>
      <c r="F57" s="71">
        <v>6449</v>
      </c>
    </row>
    <row r="58" spans="2:6" ht="12" customHeight="1">
      <c r="B58" s="60"/>
      <c r="C58" s="69" t="s">
        <v>17</v>
      </c>
      <c r="D58" s="70">
        <f t="shared" si="1"/>
        <v>13378</v>
      </c>
      <c r="E58" s="70">
        <v>6612</v>
      </c>
      <c r="F58" s="71">
        <v>6766</v>
      </c>
    </row>
    <row r="59" spans="2:6" ht="12" customHeight="1">
      <c r="B59" s="60"/>
      <c r="C59" s="69" t="s">
        <v>18</v>
      </c>
      <c r="D59" s="70">
        <f t="shared" si="1"/>
        <v>12998</v>
      </c>
      <c r="E59" s="70">
        <v>6545</v>
      </c>
      <c r="F59" s="71">
        <v>6453</v>
      </c>
    </row>
    <row r="60" spans="2:6" ht="12" customHeight="1">
      <c r="B60" s="60"/>
      <c r="C60" s="69" t="s">
        <v>19</v>
      </c>
      <c r="D60" s="70">
        <f t="shared" si="1"/>
        <v>12904</v>
      </c>
      <c r="E60" s="70">
        <v>6417</v>
      </c>
      <c r="F60" s="71">
        <v>6487</v>
      </c>
    </row>
    <row r="61" spans="2:6" ht="12" customHeight="1">
      <c r="B61" s="60"/>
      <c r="C61" s="69" t="s">
        <v>20</v>
      </c>
      <c r="D61" s="70">
        <f t="shared" si="1"/>
        <v>11627</v>
      </c>
      <c r="E61" s="70">
        <v>5771</v>
      </c>
      <c r="F61" s="71">
        <v>5856</v>
      </c>
    </row>
    <row r="62" spans="2:6" ht="12" customHeight="1">
      <c r="B62" s="60"/>
      <c r="C62" s="69" t="s">
        <v>21</v>
      </c>
      <c r="D62" s="70">
        <f t="shared" si="1"/>
        <v>10423</v>
      </c>
      <c r="E62" s="70">
        <v>5192</v>
      </c>
      <c r="F62" s="71">
        <v>5231</v>
      </c>
    </row>
    <row r="63" spans="2:6" ht="12" customHeight="1">
      <c r="B63" s="60"/>
      <c r="C63" s="69" t="s">
        <v>22</v>
      </c>
      <c r="D63" s="70">
        <f t="shared" si="1"/>
        <v>10938</v>
      </c>
      <c r="E63" s="70">
        <v>5457</v>
      </c>
      <c r="F63" s="71">
        <v>5481</v>
      </c>
    </row>
    <row r="64" spans="2:6" ht="12" customHeight="1">
      <c r="B64" s="60"/>
      <c r="C64" s="69" t="s">
        <v>23</v>
      </c>
      <c r="D64" s="70">
        <f t="shared" si="1"/>
        <v>10059</v>
      </c>
      <c r="E64" s="70">
        <v>5070</v>
      </c>
      <c r="F64" s="71">
        <v>4989</v>
      </c>
    </row>
    <row r="65" spans="2:6" ht="12" customHeight="1">
      <c r="B65" s="60"/>
      <c r="C65" s="69" t="s">
        <v>24</v>
      </c>
      <c r="D65" s="70">
        <f t="shared" si="1"/>
        <v>9757</v>
      </c>
      <c r="E65" s="70">
        <v>4888</v>
      </c>
      <c r="F65" s="71">
        <v>4869</v>
      </c>
    </row>
    <row r="66" spans="2:6" ht="12" customHeight="1">
      <c r="B66" s="60"/>
      <c r="C66" s="69" t="s">
        <v>25</v>
      </c>
      <c r="D66" s="70">
        <f t="shared" si="1"/>
        <v>9700</v>
      </c>
      <c r="E66" s="70">
        <v>4748</v>
      </c>
      <c r="F66" s="71">
        <v>4952</v>
      </c>
    </row>
    <row r="67" spans="2:6" ht="12" customHeight="1">
      <c r="B67" s="60"/>
      <c r="C67" s="69" t="s">
        <v>26</v>
      </c>
      <c r="D67" s="70">
        <f t="shared" si="1"/>
        <v>8759</v>
      </c>
      <c r="E67" s="70">
        <v>4336</v>
      </c>
      <c r="F67" s="71">
        <v>4423</v>
      </c>
    </row>
    <row r="68" spans="2:6" ht="12" customHeight="1">
      <c r="B68" s="60"/>
      <c r="C68" s="69" t="s">
        <v>27</v>
      </c>
      <c r="D68" s="70">
        <f t="shared" si="1"/>
        <v>8448</v>
      </c>
      <c r="E68" s="70">
        <v>4161</v>
      </c>
      <c r="F68" s="71">
        <v>4287</v>
      </c>
    </row>
    <row r="69" spans="2:6" ht="12" customHeight="1">
      <c r="B69" s="60"/>
      <c r="C69" s="69" t="s">
        <v>28</v>
      </c>
      <c r="D69" s="70">
        <f t="shared" si="1"/>
        <v>8175</v>
      </c>
      <c r="E69" s="70">
        <v>3926</v>
      </c>
      <c r="F69" s="71">
        <v>4249</v>
      </c>
    </row>
    <row r="70" spans="2:6" ht="12" customHeight="1">
      <c r="B70" s="60"/>
      <c r="C70" s="69" t="s">
        <v>29</v>
      </c>
      <c r="D70" s="70">
        <f t="shared" si="1"/>
        <v>7687</v>
      </c>
      <c r="E70" s="70">
        <v>3715</v>
      </c>
      <c r="F70" s="71">
        <v>3972</v>
      </c>
    </row>
    <row r="71" spans="2:6" ht="12" customHeight="1">
      <c r="B71" s="60"/>
      <c r="C71" s="69" t="s">
        <v>30</v>
      </c>
      <c r="D71" s="70">
        <f t="shared" si="1"/>
        <v>7925</v>
      </c>
      <c r="E71" s="70">
        <v>3777</v>
      </c>
      <c r="F71" s="71">
        <v>4148</v>
      </c>
    </row>
    <row r="72" spans="2:6" ht="12" customHeight="1">
      <c r="B72" s="60"/>
      <c r="C72" s="69" t="s">
        <v>31</v>
      </c>
      <c r="D72" s="70">
        <f t="shared" si="1"/>
        <v>7739</v>
      </c>
      <c r="E72" s="70">
        <v>3597</v>
      </c>
      <c r="F72" s="71">
        <v>4142</v>
      </c>
    </row>
    <row r="73" spans="2:6" ht="12" customHeight="1">
      <c r="B73" s="60"/>
      <c r="C73" s="69" t="s">
        <v>32</v>
      </c>
      <c r="D73" s="70">
        <f aca="true" t="shared" si="2" ref="D73:D104">SUM(E73:F73)</f>
        <v>6680</v>
      </c>
      <c r="E73" s="70">
        <v>3134</v>
      </c>
      <c r="F73" s="71">
        <v>3546</v>
      </c>
    </row>
    <row r="74" spans="2:6" ht="12" customHeight="1">
      <c r="B74" s="60"/>
      <c r="C74" s="69" t="s">
        <v>33</v>
      </c>
      <c r="D74" s="70">
        <f t="shared" si="2"/>
        <v>6724</v>
      </c>
      <c r="E74" s="70">
        <v>3131</v>
      </c>
      <c r="F74" s="71">
        <v>3593</v>
      </c>
    </row>
    <row r="75" spans="2:6" ht="12" customHeight="1">
      <c r="B75" s="60"/>
      <c r="C75" s="69" t="s">
        <v>34</v>
      </c>
      <c r="D75" s="70">
        <f t="shared" si="2"/>
        <v>5954</v>
      </c>
      <c r="E75" s="70">
        <v>2707</v>
      </c>
      <c r="F75" s="71">
        <v>3247</v>
      </c>
    </row>
    <row r="76" spans="2:6" ht="12" customHeight="1">
      <c r="B76" s="60"/>
      <c r="C76" s="69" t="s">
        <v>35</v>
      </c>
      <c r="D76" s="70">
        <f t="shared" si="2"/>
        <v>5489</v>
      </c>
      <c r="E76" s="70">
        <v>2406</v>
      </c>
      <c r="F76" s="71">
        <v>3083</v>
      </c>
    </row>
    <row r="77" spans="2:6" ht="12" customHeight="1">
      <c r="B77" s="60"/>
      <c r="C77" s="69" t="s">
        <v>36</v>
      </c>
      <c r="D77" s="70">
        <f t="shared" si="2"/>
        <v>5220</v>
      </c>
      <c r="E77" s="70">
        <v>2248</v>
      </c>
      <c r="F77" s="71">
        <v>2972</v>
      </c>
    </row>
    <row r="78" spans="2:6" ht="12" customHeight="1">
      <c r="B78" s="60"/>
      <c r="C78" s="69" t="s">
        <v>37</v>
      </c>
      <c r="D78" s="70">
        <f t="shared" si="2"/>
        <v>5012</v>
      </c>
      <c r="E78" s="70">
        <v>2059</v>
      </c>
      <c r="F78" s="71">
        <v>2953</v>
      </c>
    </row>
    <row r="79" spans="2:6" ht="12" customHeight="1">
      <c r="B79" s="60"/>
      <c r="C79" s="69" t="s">
        <v>38</v>
      </c>
      <c r="D79" s="70">
        <f t="shared" si="2"/>
        <v>4280</v>
      </c>
      <c r="E79" s="70">
        <v>1765</v>
      </c>
      <c r="F79" s="71">
        <v>2515</v>
      </c>
    </row>
    <row r="80" spans="2:6" ht="12" customHeight="1">
      <c r="B80" s="60"/>
      <c r="C80" s="69" t="s">
        <v>39</v>
      </c>
      <c r="D80" s="70">
        <f t="shared" si="2"/>
        <v>4065</v>
      </c>
      <c r="E80" s="70">
        <v>1640</v>
      </c>
      <c r="F80" s="71">
        <v>2425</v>
      </c>
    </row>
    <row r="81" spans="2:6" ht="12" customHeight="1">
      <c r="B81" s="60"/>
      <c r="C81" s="69" t="s">
        <v>40</v>
      </c>
      <c r="D81" s="70">
        <f t="shared" si="2"/>
        <v>3425</v>
      </c>
      <c r="E81" s="70">
        <v>1393</v>
      </c>
      <c r="F81" s="71">
        <v>2032</v>
      </c>
    </row>
    <row r="82" spans="2:6" ht="12" customHeight="1">
      <c r="B82" s="60"/>
      <c r="C82" s="69" t="s">
        <v>41</v>
      </c>
      <c r="D82" s="70">
        <f t="shared" si="2"/>
        <v>3451</v>
      </c>
      <c r="E82" s="70">
        <v>1388</v>
      </c>
      <c r="F82" s="71">
        <v>2063</v>
      </c>
    </row>
    <row r="83" spans="2:6" ht="12" customHeight="1">
      <c r="B83" s="60"/>
      <c r="C83" s="69" t="s">
        <v>42</v>
      </c>
      <c r="D83" s="70">
        <f t="shared" si="2"/>
        <v>2981</v>
      </c>
      <c r="E83" s="70">
        <v>1162</v>
      </c>
      <c r="F83" s="71">
        <v>1819</v>
      </c>
    </row>
    <row r="84" spans="2:6" ht="12" customHeight="1">
      <c r="B84" s="60"/>
      <c r="C84" s="69" t="s">
        <v>43</v>
      </c>
      <c r="D84" s="70">
        <f t="shared" si="2"/>
        <v>2710</v>
      </c>
      <c r="E84" s="70">
        <v>1061</v>
      </c>
      <c r="F84" s="71">
        <v>1649</v>
      </c>
    </row>
    <row r="85" spans="2:6" ht="12" customHeight="1">
      <c r="B85" s="60"/>
      <c r="C85" s="69" t="s">
        <v>44</v>
      </c>
      <c r="D85" s="70">
        <f t="shared" si="2"/>
        <v>2135</v>
      </c>
      <c r="E85" s="70">
        <v>755</v>
      </c>
      <c r="F85" s="71">
        <v>1380</v>
      </c>
    </row>
    <row r="86" spans="2:6" ht="12" customHeight="1">
      <c r="B86" s="60"/>
      <c r="C86" s="69" t="s">
        <v>45</v>
      </c>
      <c r="D86" s="70">
        <f t="shared" si="2"/>
        <v>1734</v>
      </c>
      <c r="E86" s="70">
        <v>614</v>
      </c>
      <c r="F86" s="71">
        <v>1120</v>
      </c>
    </row>
    <row r="87" spans="2:6" ht="12" customHeight="1">
      <c r="B87" s="60"/>
      <c r="C87" s="69" t="s">
        <v>46</v>
      </c>
      <c r="D87" s="70">
        <f t="shared" si="2"/>
        <v>1494</v>
      </c>
      <c r="E87" s="70">
        <v>499</v>
      </c>
      <c r="F87" s="71">
        <v>995</v>
      </c>
    </row>
    <row r="88" spans="2:6" ht="12" customHeight="1">
      <c r="B88" s="60"/>
      <c r="C88" s="69" t="s">
        <v>47</v>
      </c>
      <c r="D88" s="70">
        <f t="shared" si="2"/>
        <v>1269</v>
      </c>
      <c r="E88" s="70">
        <v>485</v>
      </c>
      <c r="F88" s="71">
        <v>784</v>
      </c>
    </row>
    <row r="89" spans="2:6" ht="12" customHeight="1">
      <c r="B89" s="60"/>
      <c r="C89" s="69" t="s">
        <v>48</v>
      </c>
      <c r="D89" s="70">
        <f t="shared" si="2"/>
        <v>891</v>
      </c>
      <c r="E89" s="70">
        <v>304</v>
      </c>
      <c r="F89" s="71">
        <v>587</v>
      </c>
    </row>
    <row r="90" spans="2:6" ht="12" customHeight="1">
      <c r="B90" s="60"/>
      <c r="C90" s="69" t="s">
        <v>49</v>
      </c>
      <c r="D90" s="70">
        <f t="shared" si="2"/>
        <v>729</v>
      </c>
      <c r="E90" s="70">
        <v>220</v>
      </c>
      <c r="F90" s="71">
        <v>509</v>
      </c>
    </row>
    <row r="91" spans="2:6" s="55" customFormat="1" ht="12" customHeight="1">
      <c r="B91" s="60"/>
      <c r="C91" s="69" t="s">
        <v>50</v>
      </c>
      <c r="D91" s="70">
        <f t="shared" si="2"/>
        <v>577</v>
      </c>
      <c r="E91" s="70">
        <v>179</v>
      </c>
      <c r="F91" s="71">
        <v>398</v>
      </c>
    </row>
    <row r="92" spans="2:6" s="55" customFormat="1" ht="12" customHeight="1">
      <c r="B92" s="60"/>
      <c r="C92" s="69" t="s">
        <v>51</v>
      </c>
      <c r="D92" s="70">
        <f t="shared" si="2"/>
        <v>458</v>
      </c>
      <c r="E92" s="70">
        <v>129</v>
      </c>
      <c r="F92" s="71">
        <v>329</v>
      </c>
    </row>
    <row r="93" spans="2:6" s="55" customFormat="1" ht="12" customHeight="1">
      <c r="B93" s="60"/>
      <c r="C93" s="69" t="s">
        <v>52</v>
      </c>
      <c r="D93" s="70">
        <f t="shared" si="2"/>
        <v>427</v>
      </c>
      <c r="E93" s="70">
        <v>126</v>
      </c>
      <c r="F93" s="71">
        <v>301</v>
      </c>
    </row>
    <row r="94" spans="2:6" s="55" customFormat="1" ht="12" customHeight="1">
      <c r="B94" s="60"/>
      <c r="C94" s="69" t="s">
        <v>53</v>
      </c>
      <c r="D94" s="70">
        <f t="shared" si="2"/>
        <v>289</v>
      </c>
      <c r="E94" s="70">
        <v>84</v>
      </c>
      <c r="F94" s="71">
        <v>205</v>
      </c>
    </row>
    <row r="95" spans="2:6" s="55" customFormat="1" ht="12" customHeight="1">
      <c r="B95" s="60"/>
      <c r="C95" s="69" t="s">
        <v>54</v>
      </c>
      <c r="D95" s="70">
        <f t="shared" si="2"/>
        <v>195</v>
      </c>
      <c r="E95" s="70">
        <v>47</v>
      </c>
      <c r="F95" s="71">
        <v>148</v>
      </c>
    </row>
    <row r="96" spans="2:6" s="55" customFormat="1" ht="12" customHeight="1">
      <c r="B96" s="60"/>
      <c r="C96" s="69" t="s">
        <v>55</v>
      </c>
      <c r="D96" s="70">
        <f t="shared" si="2"/>
        <v>162</v>
      </c>
      <c r="E96" s="70">
        <v>50</v>
      </c>
      <c r="F96" s="71">
        <v>112</v>
      </c>
    </row>
    <row r="97" spans="2:6" s="55" customFormat="1" ht="12" customHeight="1">
      <c r="B97" s="60"/>
      <c r="C97" s="69" t="s">
        <v>56</v>
      </c>
      <c r="D97" s="70">
        <f t="shared" si="2"/>
        <v>108</v>
      </c>
      <c r="E97" s="70">
        <v>20</v>
      </c>
      <c r="F97" s="71">
        <v>88</v>
      </c>
    </row>
    <row r="98" spans="2:6" s="55" customFormat="1" ht="12" customHeight="1">
      <c r="B98" s="60"/>
      <c r="C98" s="69" t="s">
        <v>57</v>
      </c>
      <c r="D98" s="70">
        <f t="shared" si="2"/>
        <v>51</v>
      </c>
      <c r="E98" s="70">
        <v>12</v>
      </c>
      <c r="F98" s="71">
        <v>39</v>
      </c>
    </row>
    <row r="99" spans="2:6" s="55" customFormat="1" ht="12" customHeight="1">
      <c r="B99" s="60"/>
      <c r="C99" s="69" t="s">
        <v>58</v>
      </c>
      <c r="D99" s="70">
        <f t="shared" si="2"/>
        <v>39</v>
      </c>
      <c r="E99" s="70">
        <v>6</v>
      </c>
      <c r="F99" s="71">
        <v>33</v>
      </c>
    </row>
    <row r="100" spans="2:6" s="55" customFormat="1" ht="12" customHeight="1">
      <c r="B100" s="60"/>
      <c r="C100" s="69" t="s">
        <v>59</v>
      </c>
      <c r="D100" s="70">
        <f t="shared" si="2"/>
        <v>22</v>
      </c>
      <c r="E100" s="70">
        <v>5</v>
      </c>
      <c r="F100" s="71">
        <v>17</v>
      </c>
    </row>
    <row r="101" spans="2:6" ht="12" customHeight="1">
      <c r="B101" s="60"/>
      <c r="C101" s="69" t="s">
        <v>60</v>
      </c>
      <c r="D101" s="70">
        <f t="shared" si="2"/>
        <v>21</v>
      </c>
      <c r="E101" s="70">
        <v>8</v>
      </c>
      <c r="F101" s="71">
        <v>13</v>
      </c>
    </row>
    <row r="102" spans="2:6" ht="12" customHeight="1">
      <c r="B102" s="60"/>
      <c r="C102" s="69" t="s">
        <v>61</v>
      </c>
      <c r="D102" s="70">
        <f t="shared" si="2"/>
        <v>9</v>
      </c>
      <c r="E102" s="70">
        <v>3</v>
      </c>
      <c r="F102" s="71">
        <v>6</v>
      </c>
    </row>
    <row r="103" spans="2:6" ht="12" customHeight="1">
      <c r="B103" s="60"/>
      <c r="C103" s="69" t="s">
        <v>62</v>
      </c>
      <c r="D103" s="70">
        <f t="shared" si="2"/>
        <v>3</v>
      </c>
      <c r="E103" s="70">
        <v>0</v>
      </c>
      <c r="F103" s="71">
        <v>3</v>
      </c>
    </row>
    <row r="104" spans="2:6" ht="12" customHeight="1">
      <c r="B104" s="60"/>
      <c r="C104" s="69" t="s">
        <v>63</v>
      </c>
      <c r="D104" s="70">
        <f t="shared" si="2"/>
        <v>3</v>
      </c>
      <c r="E104" s="70">
        <v>0</v>
      </c>
      <c r="F104" s="71">
        <v>3</v>
      </c>
    </row>
    <row r="105" spans="2:6" ht="12" customHeight="1">
      <c r="B105" s="60"/>
      <c r="C105" s="69" t="s">
        <v>64</v>
      </c>
      <c r="D105" s="70">
        <f>SUM(E105:F105)</f>
        <v>5</v>
      </c>
      <c r="E105" s="70">
        <v>1</v>
      </c>
      <c r="F105" s="71">
        <v>4</v>
      </c>
    </row>
    <row r="106" spans="2:6" ht="12" customHeight="1">
      <c r="B106" s="60"/>
      <c r="C106" s="69" t="s">
        <v>65</v>
      </c>
      <c r="D106" s="70">
        <f>SUM(E106:F106)</f>
        <v>1</v>
      </c>
      <c r="E106" s="70">
        <v>0</v>
      </c>
      <c r="F106" s="71">
        <v>1</v>
      </c>
    </row>
    <row r="107" spans="2:6" ht="12" customHeight="1">
      <c r="B107" s="60"/>
      <c r="C107" s="69" t="s">
        <v>66</v>
      </c>
      <c r="D107" s="70">
        <f>SUM(E107:F107)</f>
        <v>1</v>
      </c>
      <c r="E107" s="70">
        <v>0</v>
      </c>
      <c r="F107" s="71">
        <v>1</v>
      </c>
    </row>
    <row r="108" spans="2:6" ht="12" customHeight="1">
      <c r="B108" s="60"/>
      <c r="C108" s="69" t="s">
        <v>67</v>
      </c>
      <c r="D108" s="70">
        <f>SUM(E108:F108)</f>
        <v>0</v>
      </c>
      <c r="E108" s="70">
        <v>0</v>
      </c>
      <c r="F108" s="71">
        <v>0</v>
      </c>
    </row>
    <row r="109" spans="2:6" ht="12" customHeight="1">
      <c r="B109" s="60"/>
      <c r="C109" s="69" t="s">
        <v>68</v>
      </c>
      <c r="D109" s="70">
        <f>SUM(E109:F109)</f>
        <v>0</v>
      </c>
      <c r="E109" s="70">
        <v>0</v>
      </c>
      <c r="F109" s="71">
        <v>0</v>
      </c>
    </row>
    <row r="110" spans="2:6" ht="12" customHeight="1" thickBot="1">
      <c r="B110" s="72"/>
      <c r="C110" s="73"/>
      <c r="D110" s="74"/>
      <c r="E110" s="74"/>
      <c r="F110" s="75"/>
    </row>
    <row r="111" spans="3:6" ht="12" customHeight="1">
      <c r="C111" s="76" t="s">
        <v>69</v>
      </c>
      <c r="D111" s="70"/>
      <c r="E111" s="70"/>
      <c r="F111" s="70"/>
    </row>
    <row r="112" spans="3:6" ht="12" customHeight="1">
      <c r="C112" s="77"/>
      <c r="D112" s="70"/>
      <c r="E112" s="70"/>
      <c r="F112" s="70"/>
    </row>
    <row r="113" spans="4:6" ht="12" customHeight="1">
      <c r="D113" s="55"/>
      <c r="E113" s="55"/>
      <c r="F113" s="55"/>
    </row>
  </sheetData>
  <mergeCells count="2">
    <mergeCell ref="B7:C7"/>
    <mergeCell ref="B5:C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44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79" customWidth="1"/>
    <col min="2" max="2" width="11.375" style="79" customWidth="1"/>
    <col min="3" max="3" width="9.00390625" style="79" customWidth="1"/>
    <col min="4" max="4" width="9.375" style="79" bestFit="1" customWidth="1"/>
    <col min="5" max="11" width="9.00390625" style="79" customWidth="1"/>
    <col min="12" max="12" width="8.25390625" style="79" customWidth="1"/>
    <col min="13" max="16384" width="9.00390625" style="79" customWidth="1"/>
  </cols>
  <sheetData>
    <row r="2" s="78" customFormat="1" ht="14.25">
      <c r="B2" s="78" t="s">
        <v>99</v>
      </c>
    </row>
    <row r="3" ht="12.75" thickBot="1"/>
    <row r="4" spans="2:12" ht="17.25" customHeight="1">
      <c r="B4" s="854" t="s">
        <v>72</v>
      </c>
      <c r="C4" s="854" t="s">
        <v>73</v>
      </c>
      <c r="D4" s="854"/>
      <c r="E4" s="854"/>
      <c r="F4" s="854" t="s">
        <v>74</v>
      </c>
      <c r="G4" s="854"/>
      <c r="H4" s="854"/>
      <c r="I4" s="854" t="s">
        <v>75</v>
      </c>
      <c r="J4" s="854"/>
      <c r="K4" s="854"/>
      <c r="L4" s="856" t="s">
        <v>76</v>
      </c>
    </row>
    <row r="5" spans="2:12" ht="20.25" customHeight="1">
      <c r="B5" s="855"/>
      <c r="C5" s="80" t="s">
        <v>77</v>
      </c>
      <c r="D5" s="80" t="s">
        <v>2146</v>
      </c>
      <c r="E5" s="80" t="s">
        <v>2147</v>
      </c>
      <c r="F5" s="80" t="s">
        <v>77</v>
      </c>
      <c r="G5" s="80" t="s">
        <v>2146</v>
      </c>
      <c r="H5" s="80" t="s">
        <v>2147</v>
      </c>
      <c r="I5" s="80" t="s">
        <v>77</v>
      </c>
      <c r="J5" s="80" t="s">
        <v>2146</v>
      </c>
      <c r="K5" s="80" t="s">
        <v>2147</v>
      </c>
      <c r="L5" s="857"/>
    </row>
    <row r="6" spans="2:12" ht="12">
      <c r="B6" s="81"/>
      <c r="C6" s="82"/>
      <c r="D6" s="82"/>
      <c r="E6" s="82"/>
      <c r="F6" s="82"/>
      <c r="G6" s="82"/>
      <c r="H6" s="82"/>
      <c r="I6" s="82"/>
      <c r="J6" s="82"/>
      <c r="K6" s="82"/>
      <c r="L6" s="83"/>
    </row>
    <row r="7" spans="2:12" ht="12">
      <c r="B7" s="84"/>
      <c r="E7" s="858" t="s">
        <v>78</v>
      </c>
      <c r="F7" s="858"/>
      <c r="G7" s="858"/>
      <c r="H7" s="858"/>
      <c r="L7" s="85"/>
    </row>
    <row r="8" spans="2:12" ht="12">
      <c r="B8" s="84"/>
      <c r="L8" s="85"/>
    </row>
    <row r="9" spans="2:12" ht="12">
      <c r="B9" s="86" t="s">
        <v>79</v>
      </c>
      <c r="C9" s="87">
        <v>7088</v>
      </c>
      <c r="D9" s="88">
        <v>8325</v>
      </c>
      <c r="E9" s="88">
        <v>3498</v>
      </c>
      <c r="F9" s="88">
        <v>5998</v>
      </c>
      <c r="G9" s="88">
        <v>7029</v>
      </c>
      <c r="H9" s="88">
        <v>3006</v>
      </c>
      <c r="I9" s="88">
        <v>1091</v>
      </c>
      <c r="J9" s="88">
        <v>1296</v>
      </c>
      <c r="K9" s="88">
        <v>492</v>
      </c>
      <c r="L9" s="89">
        <v>0</v>
      </c>
    </row>
    <row r="10" spans="2:12" ht="12">
      <c r="B10" s="90" t="s">
        <v>80</v>
      </c>
      <c r="C10" s="87">
        <v>6231</v>
      </c>
      <c r="D10" s="88">
        <v>7323</v>
      </c>
      <c r="E10" s="88">
        <v>3092</v>
      </c>
      <c r="F10" s="88">
        <v>5942</v>
      </c>
      <c r="G10" s="88">
        <v>6966</v>
      </c>
      <c r="H10" s="88">
        <v>3002</v>
      </c>
      <c r="I10" s="88">
        <v>289</v>
      </c>
      <c r="J10" s="88">
        <v>357</v>
      </c>
      <c r="K10" s="88">
        <v>90</v>
      </c>
      <c r="L10" s="89">
        <v>0</v>
      </c>
    </row>
    <row r="11" spans="2:12" ht="12">
      <c r="B11" s="90" t="s">
        <v>81</v>
      </c>
      <c r="C11" s="87">
        <v>6047</v>
      </c>
      <c r="D11" s="88">
        <v>7071</v>
      </c>
      <c r="E11" s="88">
        <v>3093</v>
      </c>
      <c r="F11" s="88">
        <v>5862</v>
      </c>
      <c r="G11" s="88">
        <v>6907</v>
      </c>
      <c r="H11" s="88">
        <v>2849</v>
      </c>
      <c r="I11" s="88">
        <v>185</v>
      </c>
      <c r="J11" s="88">
        <v>164</v>
      </c>
      <c r="K11" s="88">
        <v>244</v>
      </c>
      <c r="L11" s="89">
        <v>0</v>
      </c>
    </row>
    <row r="12" spans="2:12" ht="12">
      <c r="B12" s="90" t="s">
        <v>82</v>
      </c>
      <c r="C12" s="87">
        <v>6597</v>
      </c>
      <c r="D12" s="88">
        <v>7741</v>
      </c>
      <c r="E12" s="88">
        <v>3275</v>
      </c>
      <c r="F12" s="88">
        <v>6165</v>
      </c>
      <c r="G12" s="88">
        <v>7213</v>
      </c>
      <c r="H12" s="88">
        <v>3120</v>
      </c>
      <c r="I12" s="88">
        <v>432</v>
      </c>
      <c r="J12" s="88">
        <v>528</v>
      </c>
      <c r="K12" s="88">
        <v>155</v>
      </c>
      <c r="L12" s="89">
        <v>0</v>
      </c>
    </row>
    <row r="13" spans="2:12" ht="12">
      <c r="B13" s="90" t="s">
        <v>83</v>
      </c>
      <c r="C13" s="87">
        <v>6147</v>
      </c>
      <c r="D13" s="88">
        <v>7279</v>
      </c>
      <c r="E13" s="88">
        <v>3119</v>
      </c>
      <c r="F13" s="88">
        <v>6052</v>
      </c>
      <c r="G13" s="88">
        <v>7161</v>
      </c>
      <c r="H13" s="88">
        <v>3084</v>
      </c>
      <c r="I13" s="88">
        <v>95</v>
      </c>
      <c r="J13" s="88">
        <v>118</v>
      </c>
      <c r="K13" s="88">
        <v>35</v>
      </c>
      <c r="L13" s="89">
        <v>0</v>
      </c>
    </row>
    <row r="14" spans="2:12" ht="12">
      <c r="B14" s="90"/>
      <c r="C14" s="87"/>
      <c r="D14" s="88"/>
      <c r="E14" s="88"/>
      <c r="F14" s="88"/>
      <c r="G14" s="88"/>
      <c r="H14" s="88"/>
      <c r="I14" s="88"/>
      <c r="J14" s="88"/>
      <c r="K14" s="88"/>
      <c r="L14" s="89"/>
    </row>
    <row r="15" spans="2:12" ht="12">
      <c r="B15" s="90" t="s">
        <v>84</v>
      </c>
      <c r="C15" s="87">
        <v>6270</v>
      </c>
      <c r="D15" s="88">
        <v>7338</v>
      </c>
      <c r="E15" s="88">
        <v>3407</v>
      </c>
      <c r="F15" s="88">
        <v>6056</v>
      </c>
      <c r="G15" s="88">
        <v>7123</v>
      </c>
      <c r="H15" s="88">
        <v>3197</v>
      </c>
      <c r="I15" s="88">
        <v>214</v>
      </c>
      <c r="J15" s="88">
        <v>215</v>
      </c>
      <c r="K15" s="88">
        <v>210</v>
      </c>
      <c r="L15" s="89">
        <v>0</v>
      </c>
    </row>
    <row r="16" spans="2:12" ht="12">
      <c r="B16" s="90" t="s">
        <v>85</v>
      </c>
      <c r="C16" s="87">
        <v>6564</v>
      </c>
      <c r="D16" s="88">
        <v>7709</v>
      </c>
      <c r="E16" s="88">
        <v>3516</v>
      </c>
      <c r="F16" s="88">
        <v>6095</v>
      </c>
      <c r="G16" s="88">
        <v>7191</v>
      </c>
      <c r="H16" s="88">
        <v>3176</v>
      </c>
      <c r="I16" s="88">
        <v>469</v>
      </c>
      <c r="J16" s="88">
        <v>518</v>
      </c>
      <c r="K16" s="88">
        <v>340</v>
      </c>
      <c r="L16" s="89">
        <v>0</v>
      </c>
    </row>
    <row r="17" spans="2:12" ht="12">
      <c r="B17" s="90" t="s">
        <v>86</v>
      </c>
      <c r="C17" s="87">
        <v>6639</v>
      </c>
      <c r="D17" s="88">
        <v>7878</v>
      </c>
      <c r="E17" s="88">
        <v>3390</v>
      </c>
      <c r="F17" s="88">
        <v>6103</v>
      </c>
      <c r="G17" s="88">
        <v>7228</v>
      </c>
      <c r="H17" s="88">
        <v>3145</v>
      </c>
      <c r="I17" s="88">
        <v>536</v>
      </c>
      <c r="J17" s="88">
        <v>650</v>
      </c>
      <c r="K17" s="88">
        <v>235</v>
      </c>
      <c r="L17" s="89">
        <v>0</v>
      </c>
    </row>
    <row r="18" spans="2:12" ht="12">
      <c r="B18" s="90" t="s">
        <v>87</v>
      </c>
      <c r="C18" s="87">
        <v>6887</v>
      </c>
      <c r="D18" s="88">
        <v>8179</v>
      </c>
      <c r="E18" s="88">
        <v>3485</v>
      </c>
      <c r="F18" s="88">
        <v>6297</v>
      </c>
      <c r="G18" s="88">
        <v>7445</v>
      </c>
      <c r="H18" s="88">
        <v>3275</v>
      </c>
      <c r="I18" s="88">
        <v>590</v>
      </c>
      <c r="J18" s="88">
        <v>734</v>
      </c>
      <c r="K18" s="88">
        <v>210</v>
      </c>
      <c r="L18" s="89">
        <v>0</v>
      </c>
    </row>
    <row r="19" spans="2:12" ht="12">
      <c r="B19" s="90" t="s">
        <v>88</v>
      </c>
      <c r="C19" s="87">
        <v>6818</v>
      </c>
      <c r="D19" s="88">
        <v>8070</v>
      </c>
      <c r="E19" s="88">
        <v>3493</v>
      </c>
      <c r="F19" s="88">
        <v>6561</v>
      </c>
      <c r="G19" s="88">
        <v>7751</v>
      </c>
      <c r="H19" s="88">
        <v>3399</v>
      </c>
      <c r="I19" s="88">
        <v>257</v>
      </c>
      <c r="J19" s="88">
        <v>319</v>
      </c>
      <c r="K19" s="88">
        <v>94</v>
      </c>
      <c r="L19" s="89">
        <v>0</v>
      </c>
    </row>
    <row r="20" spans="2:12" ht="12">
      <c r="B20" s="90"/>
      <c r="C20" s="87"/>
      <c r="D20" s="88"/>
      <c r="E20" s="88"/>
      <c r="F20" s="88"/>
      <c r="G20" s="88"/>
      <c r="H20" s="88"/>
      <c r="I20" s="88"/>
      <c r="J20" s="88"/>
      <c r="K20" s="88"/>
      <c r="L20" s="89"/>
    </row>
    <row r="21" spans="2:12" ht="12">
      <c r="B21" s="90" t="s">
        <v>89</v>
      </c>
      <c r="C21" s="87">
        <v>6818</v>
      </c>
      <c r="D21" s="88">
        <v>8052</v>
      </c>
      <c r="E21" s="88">
        <v>3534</v>
      </c>
      <c r="F21" s="88">
        <v>6440</v>
      </c>
      <c r="G21" s="88">
        <v>7588</v>
      </c>
      <c r="H21" s="88">
        <v>3386</v>
      </c>
      <c r="I21" s="88">
        <v>378</v>
      </c>
      <c r="J21" s="88">
        <v>464</v>
      </c>
      <c r="K21" s="88">
        <v>148</v>
      </c>
      <c r="L21" s="89">
        <v>0</v>
      </c>
    </row>
    <row r="22" spans="2:12" ht="12">
      <c r="B22" s="90" t="s">
        <v>90</v>
      </c>
      <c r="C22" s="87">
        <v>8644</v>
      </c>
      <c r="D22" s="88">
        <v>10148</v>
      </c>
      <c r="E22" s="88">
        <v>4631</v>
      </c>
      <c r="F22" s="88">
        <v>6662</v>
      </c>
      <c r="G22" s="88">
        <v>7814</v>
      </c>
      <c r="H22" s="88">
        <v>3589</v>
      </c>
      <c r="I22" s="88">
        <v>1982</v>
      </c>
      <c r="J22" s="88">
        <v>2334</v>
      </c>
      <c r="K22" s="88">
        <v>1042</v>
      </c>
      <c r="L22" s="89">
        <v>0</v>
      </c>
    </row>
    <row r="23" spans="2:12" ht="12">
      <c r="B23" s="84"/>
      <c r="L23" s="85"/>
    </row>
    <row r="24" spans="2:12" ht="12">
      <c r="B24" s="84"/>
      <c r="E24" s="858" t="s">
        <v>78</v>
      </c>
      <c r="F24" s="858"/>
      <c r="G24" s="858"/>
      <c r="H24" s="858"/>
      <c r="L24" s="85"/>
    </row>
    <row r="25" spans="2:12" ht="12">
      <c r="B25" s="84"/>
      <c r="L25" s="85"/>
    </row>
    <row r="26" spans="2:12" ht="12">
      <c r="B26" s="86" t="s">
        <v>91</v>
      </c>
      <c r="C26" s="91">
        <v>7690</v>
      </c>
      <c r="D26" s="91">
        <v>9057</v>
      </c>
      <c r="E26" s="91">
        <v>4016</v>
      </c>
      <c r="F26" s="91">
        <v>6862</v>
      </c>
      <c r="G26" s="91">
        <v>8063</v>
      </c>
      <c r="H26" s="91">
        <v>3635</v>
      </c>
      <c r="I26" s="91">
        <v>828</v>
      </c>
      <c r="J26" s="91">
        <v>994</v>
      </c>
      <c r="K26" s="91">
        <v>381</v>
      </c>
      <c r="L26" s="89">
        <v>0</v>
      </c>
    </row>
    <row r="27" spans="2:12" ht="12">
      <c r="B27" s="90" t="s">
        <v>80</v>
      </c>
      <c r="C27" s="91">
        <v>7530</v>
      </c>
      <c r="D27" s="91">
        <v>8918</v>
      </c>
      <c r="E27" s="91">
        <v>3842</v>
      </c>
      <c r="F27" s="91">
        <v>6951</v>
      </c>
      <c r="G27" s="91">
        <v>8181</v>
      </c>
      <c r="H27" s="91">
        <v>3681</v>
      </c>
      <c r="I27" s="91">
        <v>579</v>
      </c>
      <c r="J27" s="91">
        <v>737</v>
      </c>
      <c r="K27" s="91">
        <v>161</v>
      </c>
      <c r="L27" s="89">
        <v>0</v>
      </c>
    </row>
    <row r="28" spans="2:12" ht="12">
      <c r="B28" s="90" t="s">
        <v>81</v>
      </c>
      <c r="C28" s="91">
        <v>7585</v>
      </c>
      <c r="D28" s="91">
        <v>8771</v>
      </c>
      <c r="E28" s="91">
        <v>4429</v>
      </c>
      <c r="F28" s="91">
        <v>7074</v>
      </c>
      <c r="G28" s="91">
        <v>8288</v>
      </c>
      <c r="H28" s="91">
        <v>3844</v>
      </c>
      <c r="I28" s="91">
        <v>511</v>
      </c>
      <c r="J28" s="91">
        <v>483</v>
      </c>
      <c r="K28" s="91">
        <v>585</v>
      </c>
      <c r="L28" s="89">
        <v>0</v>
      </c>
    </row>
    <row r="29" spans="2:12" ht="12">
      <c r="B29" s="90" t="s">
        <v>82</v>
      </c>
      <c r="C29" s="91">
        <v>7933</v>
      </c>
      <c r="D29" s="91">
        <v>9324</v>
      </c>
      <c r="E29" s="91">
        <v>4390</v>
      </c>
      <c r="F29" s="91">
        <v>7419</v>
      </c>
      <c r="G29" s="91">
        <v>8702</v>
      </c>
      <c r="H29" s="91">
        <v>4151</v>
      </c>
      <c r="I29" s="91">
        <v>514</v>
      </c>
      <c r="J29" s="91">
        <v>662</v>
      </c>
      <c r="K29" s="91">
        <v>239</v>
      </c>
      <c r="L29" s="89">
        <v>0</v>
      </c>
    </row>
    <row r="30" spans="2:12" ht="12">
      <c r="B30" s="90" t="s">
        <v>83</v>
      </c>
      <c r="C30" s="91">
        <v>7631</v>
      </c>
      <c r="D30" s="91">
        <v>9029</v>
      </c>
      <c r="E30" s="91">
        <v>4111</v>
      </c>
      <c r="F30" s="91">
        <v>7303</v>
      </c>
      <c r="G30" s="91">
        <v>8632</v>
      </c>
      <c r="H30" s="91">
        <v>3956</v>
      </c>
      <c r="I30" s="91">
        <v>328</v>
      </c>
      <c r="J30" s="91">
        <v>397</v>
      </c>
      <c r="K30" s="91">
        <v>155</v>
      </c>
      <c r="L30" s="89">
        <v>0</v>
      </c>
    </row>
    <row r="31" spans="2:12" ht="12">
      <c r="B31" s="90"/>
      <c r="C31" s="91"/>
      <c r="D31" s="91"/>
      <c r="E31" s="91"/>
      <c r="F31" s="91"/>
      <c r="G31" s="91"/>
      <c r="H31" s="91"/>
      <c r="I31" s="91"/>
      <c r="J31" s="91"/>
      <c r="K31" s="91"/>
      <c r="L31" s="89"/>
    </row>
    <row r="32" spans="2:12" ht="12">
      <c r="B32" s="90" t="s">
        <v>84</v>
      </c>
      <c r="C32" s="91">
        <v>8975</v>
      </c>
      <c r="D32" s="91">
        <v>10572</v>
      </c>
      <c r="E32" s="91">
        <v>4956</v>
      </c>
      <c r="F32" s="91">
        <v>7551</v>
      </c>
      <c r="G32" s="91">
        <v>8967</v>
      </c>
      <c r="H32" s="91">
        <v>3987</v>
      </c>
      <c r="I32" s="91">
        <v>1424</v>
      </c>
      <c r="J32" s="91">
        <v>1805</v>
      </c>
      <c r="K32" s="91">
        <v>969</v>
      </c>
      <c r="L32" s="89">
        <v>0</v>
      </c>
    </row>
    <row r="33" spans="2:12" ht="12">
      <c r="B33" s="90" t="s">
        <v>85</v>
      </c>
      <c r="C33" s="91">
        <v>8810</v>
      </c>
      <c r="D33" s="91">
        <v>10344</v>
      </c>
      <c r="E33" s="91">
        <v>4908</v>
      </c>
      <c r="F33" s="91">
        <v>7795</v>
      </c>
      <c r="G33" s="91">
        <v>9250</v>
      </c>
      <c r="H33" s="91">
        <v>4093</v>
      </c>
      <c r="I33" s="91">
        <v>1015</v>
      </c>
      <c r="J33" s="91">
        <v>1094</v>
      </c>
      <c r="K33" s="91">
        <v>815</v>
      </c>
      <c r="L33" s="89">
        <v>0</v>
      </c>
    </row>
    <row r="34" spans="2:12" ht="12">
      <c r="B34" s="90" t="s">
        <v>86</v>
      </c>
      <c r="C34" s="91">
        <v>9487</v>
      </c>
      <c r="D34" s="91">
        <v>11386</v>
      </c>
      <c r="E34" s="91">
        <v>4669</v>
      </c>
      <c r="F34" s="91">
        <v>8013</v>
      </c>
      <c r="G34" s="91">
        <v>9504</v>
      </c>
      <c r="H34" s="91">
        <v>4232</v>
      </c>
      <c r="I34" s="91">
        <v>1474</v>
      </c>
      <c r="J34" s="91">
        <v>1882</v>
      </c>
      <c r="K34" s="91">
        <v>437</v>
      </c>
      <c r="L34" s="89">
        <v>0</v>
      </c>
    </row>
    <row r="35" spans="2:12" ht="12">
      <c r="B35" s="90" t="s">
        <v>87</v>
      </c>
      <c r="C35" s="91">
        <v>8962</v>
      </c>
      <c r="D35" s="91">
        <v>10482</v>
      </c>
      <c r="E35" s="91">
        <v>4999</v>
      </c>
      <c r="F35" s="91">
        <v>8254</v>
      </c>
      <c r="G35" s="91">
        <v>9672</v>
      </c>
      <c r="H35" s="91">
        <v>4560</v>
      </c>
      <c r="I35" s="91">
        <v>708</v>
      </c>
      <c r="J35" s="91">
        <v>810</v>
      </c>
      <c r="K35" s="91">
        <v>439</v>
      </c>
      <c r="L35" s="89">
        <v>0</v>
      </c>
    </row>
    <row r="36" spans="2:12" ht="12">
      <c r="B36" s="90" t="s">
        <v>88</v>
      </c>
      <c r="C36" s="91">
        <v>8639</v>
      </c>
      <c r="D36" s="91">
        <v>10188</v>
      </c>
      <c r="E36" s="91">
        <v>4574</v>
      </c>
      <c r="F36" s="91">
        <v>8144</v>
      </c>
      <c r="G36" s="91">
        <v>6578</v>
      </c>
      <c r="H36" s="91">
        <v>4382</v>
      </c>
      <c r="I36" s="91">
        <v>495</v>
      </c>
      <c r="J36" s="91">
        <v>610</v>
      </c>
      <c r="K36" s="91">
        <v>192</v>
      </c>
      <c r="L36" s="89">
        <v>0</v>
      </c>
    </row>
    <row r="37" spans="2:12" ht="12"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89"/>
    </row>
    <row r="38" spans="2:12" ht="12">
      <c r="B38" s="90" t="s">
        <v>89</v>
      </c>
      <c r="C38" s="91">
        <v>9126</v>
      </c>
      <c r="D38" s="91">
        <v>10618</v>
      </c>
      <c r="E38" s="91">
        <v>5195</v>
      </c>
      <c r="F38" s="91">
        <v>8410</v>
      </c>
      <c r="G38" s="91">
        <v>9847</v>
      </c>
      <c r="H38" s="91">
        <v>4625</v>
      </c>
      <c r="I38" s="91">
        <v>716</v>
      </c>
      <c r="J38" s="91">
        <v>771</v>
      </c>
      <c r="K38" s="91">
        <v>570</v>
      </c>
      <c r="L38" s="89">
        <v>0</v>
      </c>
    </row>
    <row r="39" spans="2:12" ht="12">
      <c r="B39" s="90" t="s">
        <v>90</v>
      </c>
      <c r="C39" s="91">
        <v>13643</v>
      </c>
      <c r="D39" s="91">
        <v>16024</v>
      </c>
      <c r="E39" s="91">
        <v>7307</v>
      </c>
      <c r="F39" s="91">
        <v>8816</v>
      </c>
      <c r="G39" s="91">
        <v>10281</v>
      </c>
      <c r="H39" s="91">
        <v>4918</v>
      </c>
      <c r="I39" s="91">
        <v>4827</v>
      </c>
      <c r="J39" s="91">
        <v>5743</v>
      </c>
      <c r="K39" s="91">
        <v>2389</v>
      </c>
      <c r="L39" s="89">
        <v>0</v>
      </c>
    </row>
    <row r="40" spans="2:12" ht="12">
      <c r="B40" s="84"/>
      <c r="L40" s="85"/>
    </row>
    <row r="41" spans="2:12" ht="12">
      <c r="B41" s="84"/>
      <c r="E41" s="858" t="s">
        <v>78</v>
      </c>
      <c r="F41" s="858"/>
      <c r="G41" s="858"/>
      <c r="H41" s="858"/>
      <c r="L41" s="85"/>
    </row>
    <row r="42" spans="2:12" ht="12">
      <c r="B42" s="84"/>
      <c r="L42" s="85"/>
    </row>
    <row r="43" spans="2:12" ht="12">
      <c r="B43" s="86" t="s">
        <v>92</v>
      </c>
      <c r="C43" s="91">
        <v>8919</v>
      </c>
      <c r="D43" s="91">
        <v>10601</v>
      </c>
      <c r="E43" s="91">
        <v>4671</v>
      </c>
      <c r="F43" s="91">
        <v>697</v>
      </c>
      <c r="G43" s="91">
        <v>875</v>
      </c>
      <c r="H43" s="91">
        <v>246</v>
      </c>
      <c r="I43" s="91">
        <v>9616</v>
      </c>
      <c r="J43" s="91">
        <v>11476</v>
      </c>
      <c r="K43" s="91">
        <v>4917</v>
      </c>
      <c r="L43" s="89">
        <v>225</v>
      </c>
    </row>
    <row r="44" spans="2:12" ht="12">
      <c r="B44" s="90" t="s">
        <v>80</v>
      </c>
      <c r="C44" s="91">
        <v>8961</v>
      </c>
      <c r="D44" s="91">
        <v>10627</v>
      </c>
      <c r="E44" s="91">
        <v>4710</v>
      </c>
      <c r="F44" s="91">
        <v>221</v>
      </c>
      <c r="G44" s="91">
        <v>265</v>
      </c>
      <c r="H44" s="91">
        <v>109</v>
      </c>
      <c r="I44" s="91">
        <v>9182</v>
      </c>
      <c r="J44" s="91">
        <v>10892</v>
      </c>
      <c r="K44" s="91">
        <v>4819</v>
      </c>
      <c r="L44" s="89">
        <v>200</v>
      </c>
    </row>
    <row r="45" spans="2:12" ht="12">
      <c r="B45" s="90" t="s">
        <v>81</v>
      </c>
      <c r="C45" s="91">
        <v>9057</v>
      </c>
      <c r="D45" s="91">
        <v>10740</v>
      </c>
      <c r="E45" s="91">
        <v>4766</v>
      </c>
      <c r="F45" s="91">
        <v>742</v>
      </c>
      <c r="G45" s="91">
        <v>941</v>
      </c>
      <c r="H45" s="91">
        <v>235</v>
      </c>
      <c r="I45" s="91">
        <v>9799</v>
      </c>
      <c r="J45" s="91">
        <v>11681</v>
      </c>
      <c r="K45" s="91">
        <v>5001</v>
      </c>
      <c r="L45" s="89">
        <v>210</v>
      </c>
    </row>
    <row r="46" spans="2:12" ht="12">
      <c r="B46" s="90" t="s">
        <v>82</v>
      </c>
      <c r="C46" s="91">
        <v>9160</v>
      </c>
      <c r="D46" s="91">
        <v>10842</v>
      </c>
      <c r="E46" s="91">
        <v>4933</v>
      </c>
      <c r="F46" s="91">
        <v>539</v>
      </c>
      <c r="G46" s="91">
        <v>707</v>
      </c>
      <c r="H46" s="91">
        <v>117</v>
      </c>
      <c r="I46" s="91">
        <v>9699</v>
      </c>
      <c r="J46" s="91">
        <v>11549</v>
      </c>
      <c r="K46" s="91">
        <v>5050</v>
      </c>
      <c r="L46" s="89">
        <v>228</v>
      </c>
    </row>
    <row r="47" spans="2:12" ht="12">
      <c r="B47" s="90" t="s">
        <v>83</v>
      </c>
      <c r="C47" s="91">
        <v>9131</v>
      </c>
      <c r="D47" s="91">
        <v>10864</v>
      </c>
      <c r="E47" s="91">
        <v>4782</v>
      </c>
      <c r="F47" s="91">
        <v>208</v>
      </c>
      <c r="G47" s="91">
        <v>266</v>
      </c>
      <c r="H47" s="91">
        <v>60</v>
      </c>
      <c r="I47" s="91">
        <v>9339</v>
      </c>
      <c r="J47" s="91">
        <v>11130</v>
      </c>
      <c r="K47" s="91">
        <v>4842</v>
      </c>
      <c r="L47" s="89">
        <v>226</v>
      </c>
    </row>
    <row r="48" spans="2:12" ht="12">
      <c r="B48" s="90"/>
      <c r="C48" s="91"/>
      <c r="D48" s="91"/>
      <c r="E48" s="91"/>
      <c r="F48" s="91"/>
      <c r="G48" s="91"/>
      <c r="H48" s="91"/>
      <c r="I48" s="91"/>
      <c r="J48" s="91"/>
      <c r="K48" s="91"/>
      <c r="L48" s="89"/>
    </row>
    <row r="49" spans="2:12" ht="12">
      <c r="B49" s="90" t="s">
        <v>84</v>
      </c>
      <c r="C49" s="91">
        <v>8324</v>
      </c>
      <c r="D49" s="91">
        <v>11069</v>
      </c>
      <c r="E49" s="91">
        <v>4981</v>
      </c>
      <c r="F49" s="91">
        <v>2189</v>
      </c>
      <c r="G49" s="91">
        <v>2692</v>
      </c>
      <c r="H49" s="91">
        <v>934</v>
      </c>
      <c r="I49" s="91">
        <v>11513</v>
      </c>
      <c r="J49" s="91">
        <v>13761</v>
      </c>
      <c r="K49" s="91">
        <v>5915</v>
      </c>
      <c r="L49" s="89">
        <v>267</v>
      </c>
    </row>
    <row r="50" spans="2:12" ht="12">
      <c r="B50" s="90" t="s">
        <v>85</v>
      </c>
      <c r="C50" s="91">
        <v>9350</v>
      </c>
      <c r="D50" s="91">
        <v>11107</v>
      </c>
      <c r="E50" s="91">
        <v>4937</v>
      </c>
      <c r="F50" s="91">
        <v>1116</v>
      </c>
      <c r="G50" s="91">
        <v>1240</v>
      </c>
      <c r="H50" s="91">
        <v>802</v>
      </c>
      <c r="I50" s="91">
        <v>10466</v>
      </c>
      <c r="J50" s="91">
        <v>12347</v>
      </c>
      <c r="K50" s="91">
        <v>5739</v>
      </c>
      <c r="L50" s="89">
        <v>234</v>
      </c>
    </row>
    <row r="51" spans="2:12" ht="12">
      <c r="B51" s="90" t="s">
        <v>86</v>
      </c>
      <c r="C51" s="91">
        <v>9864</v>
      </c>
      <c r="D51" s="91">
        <v>11783</v>
      </c>
      <c r="E51" s="91">
        <v>5072</v>
      </c>
      <c r="F51" s="91">
        <v>938</v>
      </c>
      <c r="G51" s="91">
        <v>1124</v>
      </c>
      <c r="H51" s="91">
        <v>472</v>
      </c>
      <c r="I51" s="91">
        <v>10802</v>
      </c>
      <c r="J51" s="91">
        <v>12907</v>
      </c>
      <c r="K51" s="91">
        <v>5544</v>
      </c>
      <c r="L51" s="89">
        <v>268</v>
      </c>
    </row>
    <row r="52" spans="2:12" ht="12">
      <c r="B52" s="90" t="s">
        <v>87</v>
      </c>
      <c r="C52" s="91">
        <v>9549</v>
      </c>
      <c r="D52" s="91">
        <v>11336</v>
      </c>
      <c r="E52" s="91">
        <v>5104</v>
      </c>
      <c r="F52" s="91">
        <v>1116</v>
      </c>
      <c r="G52" s="91">
        <v>1437</v>
      </c>
      <c r="H52" s="91">
        <v>319</v>
      </c>
      <c r="I52" s="91">
        <v>10665</v>
      </c>
      <c r="J52" s="91">
        <v>12773</v>
      </c>
      <c r="K52" s="91">
        <v>5423</v>
      </c>
      <c r="L52" s="89">
        <v>225</v>
      </c>
    </row>
    <row r="53" spans="2:12" ht="12">
      <c r="B53" s="90" t="s">
        <v>88</v>
      </c>
      <c r="C53" s="91">
        <v>9587</v>
      </c>
      <c r="D53" s="91">
        <v>11388</v>
      </c>
      <c r="E53" s="91">
        <v>5087</v>
      </c>
      <c r="F53" s="91">
        <v>833</v>
      </c>
      <c r="G53" s="91">
        <v>1119</v>
      </c>
      <c r="H53" s="91">
        <v>118</v>
      </c>
      <c r="I53" s="91">
        <v>10420</v>
      </c>
      <c r="J53" s="91">
        <v>12507</v>
      </c>
      <c r="K53" s="91">
        <v>5205</v>
      </c>
      <c r="L53" s="89">
        <v>210</v>
      </c>
    </row>
    <row r="54" spans="2:12" ht="12">
      <c r="B54" s="90"/>
      <c r="C54" s="91"/>
      <c r="D54" s="91"/>
      <c r="E54" s="91"/>
      <c r="F54" s="91"/>
      <c r="G54" s="91"/>
      <c r="H54" s="91"/>
      <c r="I54" s="91"/>
      <c r="J54" s="91"/>
      <c r="K54" s="91"/>
      <c r="L54" s="89"/>
    </row>
    <row r="55" spans="2:12" ht="12">
      <c r="B55" s="90" t="s">
        <v>89</v>
      </c>
      <c r="C55" s="91">
        <v>9756</v>
      </c>
      <c r="D55" s="91">
        <v>11559</v>
      </c>
      <c r="E55" s="91">
        <v>5240</v>
      </c>
      <c r="F55" s="91">
        <v>261</v>
      </c>
      <c r="G55" s="91">
        <v>248</v>
      </c>
      <c r="H55" s="91">
        <v>293</v>
      </c>
      <c r="I55" s="91">
        <v>10017</v>
      </c>
      <c r="J55" s="91">
        <v>11807</v>
      </c>
      <c r="K55" s="91">
        <v>5533</v>
      </c>
      <c r="L55" s="89">
        <v>246</v>
      </c>
    </row>
    <row r="56" spans="2:12" ht="12">
      <c r="B56" s="90" t="s">
        <v>90</v>
      </c>
      <c r="C56" s="91">
        <v>10530</v>
      </c>
      <c r="D56" s="91">
        <v>12362</v>
      </c>
      <c r="E56" s="91">
        <v>5913</v>
      </c>
      <c r="F56" s="91">
        <v>6696</v>
      </c>
      <c r="G56" s="91">
        <v>8030</v>
      </c>
      <c r="H56" s="91">
        <v>3199</v>
      </c>
      <c r="I56" s="91">
        <v>17226</v>
      </c>
      <c r="J56" s="91">
        <v>20432</v>
      </c>
      <c r="K56" s="91">
        <v>9112</v>
      </c>
      <c r="L56" s="89">
        <v>320</v>
      </c>
    </row>
    <row r="57" spans="2:12" ht="12">
      <c r="B57" s="84"/>
      <c r="C57" s="91"/>
      <c r="D57" s="91"/>
      <c r="E57" s="91"/>
      <c r="F57" s="91"/>
      <c r="G57" s="91"/>
      <c r="H57" s="91"/>
      <c r="I57" s="91"/>
      <c r="J57" s="91"/>
      <c r="K57" s="91"/>
      <c r="L57" s="89"/>
    </row>
    <row r="58" spans="2:12" ht="12">
      <c r="B58" s="84"/>
      <c r="E58" s="858" t="s">
        <v>93</v>
      </c>
      <c r="F58" s="858"/>
      <c r="G58" s="858"/>
      <c r="H58" s="858"/>
      <c r="L58" s="85"/>
    </row>
    <row r="59" spans="2:12" ht="12">
      <c r="B59" s="84"/>
      <c r="L59" s="85"/>
    </row>
    <row r="60" spans="2:12" ht="12">
      <c r="B60" s="86" t="s">
        <v>92</v>
      </c>
      <c r="C60" s="91">
        <v>10495</v>
      </c>
      <c r="D60" s="91">
        <v>11349</v>
      </c>
      <c r="E60" s="91">
        <v>4635</v>
      </c>
      <c r="F60" s="91">
        <v>495</v>
      </c>
      <c r="G60" s="91">
        <v>516</v>
      </c>
      <c r="H60" s="91">
        <v>354</v>
      </c>
      <c r="I60" s="91">
        <v>10990</v>
      </c>
      <c r="J60" s="91">
        <v>11865</v>
      </c>
      <c r="K60" s="91">
        <v>4989</v>
      </c>
      <c r="L60" s="89">
        <v>269</v>
      </c>
    </row>
    <row r="61" spans="2:12" ht="12">
      <c r="B61" s="90" t="s">
        <v>80</v>
      </c>
      <c r="C61" s="91">
        <v>10748</v>
      </c>
      <c r="D61" s="91">
        <v>11518</v>
      </c>
      <c r="E61" s="91">
        <v>5008</v>
      </c>
      <c r="F61" s="91">
        <v>184</v>
      </c>
      <c r="G61" s="91">
        <v>188</v>
      </c>
      <c r="H61" s="91">
        <v>155</v>
      </c>
      <c r="I61" s="91">
        <v>10932</v>
      </c>
      <c r="J61" s="91">
        <v>11706</v>
      </c>
      <c r="K61" s="91">
        <v>5163</v>
      </c>
      <c r="L61" s="89">
        <v>285</v>
      </c>
    </row>
    <row r="62" spans="2:12" ht="12">
      <c r="B62" s="90" t="s">
        <v>81</v>
      </c>
      <c r="C62" s="91">
        <v>10712</v>
      </c>
      <c r="D62" s="91">
        <v>11499</v>
      </c>
      <c r="E62" s="91">
        <v>5015</v>
      </c>
      <c r="F62" s="91">
        <v>72</v>
      </c>
      <c r="G62" s="91">
        <v>75</v>
      </c>
      <c r="H62" s="91">
        <v>48</v>
      </c>
      <c r="I62" s="91">
        <v>10784</v>
      </c>
      <c r="J62" s="91">
        <v>11574</v>
      </c>
      <c r="K62" s="91">
        <v>5063</v>
      </c>
      <c r="L62" s="89">
        <v>203</v>
      </c>
    </row>
    <row r="63" spans="2:12" ht="12">
      <c r="B63" s="90" t="s">
        <v>82</v>
      </c>
      <c r="C63" s="91">
        <v>11181</v>
      </c>
      <c r="D63" s="91">
        <v>11937</v>
      </c>
      <c r="E63" s="91">
        <v>5675</v>
      </c>
      <c r="F63" s="91">
        <v>52</v>
      </c>
      <c r="G63" s="91">
        <v>54</v>
      </c>
      <c r="H63" s="91">
        <v>34</v>
      </c>
      <c r="I63" s="91">
        <v>11233</v>
      </c>
      <c r="J63" s="91">
        <v>11991</v>
      </c>
      <c r="K63" s="91">
        <v>5709</v>
      </c>
      <c r="L63" s="89">
        <v>289</v>
      </c>
    </row>
    <row r="64" spans="2:12" ht="12">
      <c r="B64" s="90" t="s">
        <v>83</v>
      </c>
      <c r="C64" s="91">
        <v>10825</v>
      </c>
      <c r="D64" s="91">
        <v>11635</v>
      </c>
      <c r="E64" s="91">
        <v>5151</v>
      </c>
      <c r="F64" s="91">
        <v>552</v>
      </c>
      <c r="G64" s="91">
        <v>577</v>
      </c>
      <c r="H64" s="91">
        <v>377</v>
      </c>
      <c r="I64" s="91">
        <v>11377</v>
      </c>
      <c r="J64" s="91">
        <v>12212</v>
      </c>
      <c r="K64" s="91">
        <v>5528</v>
      </c>
      <c r="L64" s="89">
        <v>241</v>
      </c>
    </row>
    <row r="65" spans="2:12" ht="12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89"/>
    </row>
    <row r="66" spans="2:12" ht="12">
      <c r="B66" s="90" t="s">
        <v>84</v>
      </c>
      <c r="C66" s="91">
        <v>10720</v>
      </c>
      <c r="D66" s="91">
        <v>11519</v>
      </c>
      <c r="E66" s="91">
        <v>5007</v>
      </c>
      <c r="F66" s="91">
        <v>840</v>
      </c>
      <c r="G66" s="91">
        <v>898</v>
      </c>
      <c r="H66" s="91">
        <v>429</v>
      </c>
      <c r="I66" s="91">
        <v>11560</v>
      </c>
      <c r="J66" s="91">
        <v>12417</v>
      </c>
      <c r="K66" s="91">
        <v>5436</v>
      </c>
      <c r="L66" s="89">
        <v>317</v>
      </c>
    </row>
    <row r="67" spans="2:12" ht="12">
      <c r="B67" s="90" t="s">
        <v>85</v>
      </c>
      <c r="C67" s="91">
        <v>11470</v>
      </c>
      <c r="D67" s="91">
        <v>12288</v>
      </c>
      <c r="E67" s="91">
        <v>5462</v>
      </c>
      <c r="F67" s="91">
        <v>2479</v>
      </c>
      <c r="G67" s="91">
        <v>2676</v>
      </c>
      <c r="H67" s="91">
        <v>1030</v>
      </c>
      <c r="I67" s="91">
        <v>13949</v>
      </c>
      <c r="J67" s="91">
        <v>14964</v>
      </c>
      <c r="K67" s="91">
        <v>6492</v>
      </c>
      <c r="L67" s="89">
        <v>313</v>
      </c>
    </row>
    <row r="68" spans="2:12" ht="12">
      <c r="B68" s="90" t="s">
        <v>86</v>
      </c>
      <c r="C68" s="91">
        <v>11524</v>
      </c>
      <c r="D68" s="91">
        <v>12382</v>
      </c>
      <c r="E68" s="91">
        <v>5218</v>
      </c>
      <c r="F68" s="91">
        <v>918</v>
      </c>
      <c r="G68" s="91">
        <v>977</v>
      </c>
      <c r="H68" s="91">
        <v>483</v>
      </c>
      <c r="I68" s="91">
        <v>12442</v>
      </c>
      <c r="J68" s="91">
        <v>13359</v>
      </c>
      <c r="K68" s="91">
        <v>5701</v>
      </c>
      <c r="L68" s="89">
        <v>332</v>
      </c>
    </row>
    <row r="69" spans="2:12" ht="12">
      <c r="B69" s="90" t="s">
        <v>87</v>
      </c>
      <c r="C69" s="91">
        <v>11429</v>
      </c>
      <c r="D69" s="91">
        <v>12277</v>
      </c>
      <c r="E69" s="91">
        <v>5275</v>
      </c>
      <c r="F69" s="91">
        <v>296</v>
      </c>
      <c r="G69" s="91">
        <v>323</v>
      </c>
      <c r="H69" s="91">
        <v>103</v>
      </c>
      <c r="I69" s="91">
        <v>11725</v>
      </c>
      <c r="J69" s="91">
        <v>12600</v>
      </c>
      <c r="K69" s="91">
        <v>5378</v>
      </c>
      <c r="L69" s="89">
        <v>304</v>
      </c>
    </row>
    <row r="70" spans="2:12" ht="12">
      <c r="B70" s="90" t="s">
        <v>88</v>
      </c>
      <c r="C70" s="91">
        <v>11547</v>
      </c>
      <c r="D70" s="91">
        <v>12424</v>
      </c>
      <c r="E70" s="91">
        <v>5229</v>
      </c>
      <c r="F70" s="91">
        <v>108</v>
      </c>
      <c r="G70" s="91">
        <v>108</v>
      </c>
      <c r="H70" s="91">
        <v>111</v>
      </c>
      <c r="I70" s="91">
        <v>11655</v>
      </c>
      <c r="J70" s="91">
        <v>12582</v>
      </c>
      <c r="K70" s="91">
        <v>5340</v>
      </c>
      <c r="L70" s="89">
        <v>221</v>
      </c>
    </row>
    <row r="71" spans="2:12" ht="12">
      <c r="B71" s="90"/>
      <c r="C71" s="91"/>
      <c r="D71" s="91"/>
      <c r="E71" s="91"/>
      <c r="F71" s="91"/>
      <c r="G71" s="91"/>
      <c r="H71" s="91"/>
      <c r="I71" s="91"/>
      <c r="J71" s="91"/>
      <c r="K71" s="91"/>
      <c r="L71" s="89"/>
    </row>
    <row r="72" spans="2:12" ht="12">
      <c r="B72" s="90" t="s">
        <v>89</v>
      </c>
      <c r="C72" s="91">
        <v>11119</v>
      </c>
      <c r="D72" s="91">
        <v>11956</v>
      </c>
      <c r="E72" s="91">
        <v>4957</v>
      </c>
      <c r="F72" s="91">
        <v>105</v>
      </c>
      <c r="G72" s="91">
        <v>104</v>
      </c>
      <c r="H72" s="91">
        <v>114</v>
      </c>
      <c r="I72" s="91">
        <v>11224</v>
      </c>
      <c r="J72" s="91">
        <v>12060</v>
      </c>
      <c r="K72" s="91">
        <v>5071</v>
      </c>
      <c r="L72" s="89">
        <v>265</v>
      </c>
    </row>
    <row r="73" spans="2:12" ht="12">
      <c r="B73" s="90" t="s">
        <v>90</v>
      </c>
      <c r="C73" s="91">
        <v>12093</v>
      </c>
      <c r="D73" s="91">
        <v>12977</v>
      </c>
      <c r="E73" s="91">
        <v>5374</v>
      </c>
      <c r="F73" s="91">
        <v>3563</v>
      </c>
      <c r="G73" s="91">
        <v>3818</v>
      </c>
      <c r="H73" s="91">
        <v>1622</v>
      </c>
      <c r="I73" s="91">
        <v>15656</v>
      </c>
      <c r="J73" s="91">
        <v>16795</v>
      </c>
      <c r="K73" s="91">
        <v>6996</v>
      </c>
      <c r="L73" s="89">
        <v>421</v>
      </c>
    </row>
    <row r="74" spans="2:12" ht="12">
      <c r="B74" s="84"/>
      <c r="L74" s="85"/>
    </row>
    <row r="75" spans="2:12" ht="12">
      <c r="B75" s="84"/>
      <c r="E75" s="858" t="s">
        <v>94</v>
      </c>
      <c r="F75" s="858"/>
      <c r="G75" s="858"/>
      <c r="H75" s="858"/>
      <c r="L75" s="85"/>
    </row>
    <row r="76" spans="2:12" ht="12">
      <c r="B76" s="84"/>
      <c r="L76" s="85"/>
    </row>
    <row r="77" spans="2:12" ht="12">
      <c r="B77" s="86" t="s">
        <v>92</v>
      </c>
      <c r="C77" s="91">
        <v>7158</v>
      </c>
      <c r="D77" s="91">
        <v>9412</v>
      </c>
      <c r="E77" s="91">
        <v>4005</v>
      </c>
      <c r="F77" s="91">
        <v>983</v>
      </c>
      <c r="G77" s="91">
        <v>1523</v>
      </c>
      <c r="H77" s="91">
        <v>227</v>
      </c>
      <c r="I77" s="91">
        <v>8141</v>
      </c>
      <c r="J77" s="91">
        <v>10935</v>
      </c>
      <c r="K77" s="91">
        <v>4232</v>
      </c>
      <c r="L77" s="89">
        <v>219</v>
      </c>
    </row>
    <row r="78" spans="2:12" ht="12">
      <c r="B78" s="90" t="s">
        <v>80</v>
      </c>
      <c r="C78" s="91">
        <v>7164</v>
      </c>
      <c r="D78" s="91">
        <v>9408</v>
      </c>
      <c r="E78" s="91">
        <v>4076</v>
      </c>
      <c r="F78" s="91">
        <v>145</v>
      </c>
      <c r="G78" s="91">
        <v>227</v>
      </c>
      <c r="H78" s="91">
        <v>33</v>
      </c>
      <c r="I78" s="91">
        <v>7309</v>
      </c>
      <c r="J78" s="91">
        <v>9635</v>
      </c>
      <c r="K78" s="91">
        <v>4109</v>
      </c>
      <c r="L78" s="89">
        <v>135</v>
      </c>
    </row>
    <row r="79" spans="2:12" ht="12">
      <c r="B79" s="90" t="s">
        <v>81</v>
      </c>
      <c r="C79" s="91">
        <v>7092</v>
      </c>
      <c r="D79" s="91">
        <v>9305</v>
      </c>
      <c r="E79" s="91">
        <v>4050</v>
      </c>
      <c r="F79" s="91">
        <v>762</v>
      </c>
      <c r="G79" s="91">
        <v>1243</v>
      </c>
      <c r="H79" s="91">
        <v>101</v>
      </c>
      <c r="I79" s="91">
        <v>7854</v>
      </c>
      <c r="J79" s="91">
        <v>10548</v>
      </c>
      <c r="K79" s="91">
        <v>4151</v>
      </c>
      <c r="L79" s="89">
        <v>192</v>
      </c>
    </row>
    <row r="80" spans="2:12" ht="12">
      <c r="B80" s="90" t="s">
        <v>82</v>
      </c>
      <c r="C80" s="91">
        <v>7404</v>
      </c>
      <c r="D80" s="91">
        <v>9729</v>
      </c>
      <c r="E80" s="91">
        <v>4271</v>
      </c>
      <c r="F80" s="91">
        <v>498</v>
      </c>
      <c r="G80" s="91">
        <v>788</v>
      </c>
      <c r="H80" s="91">
        <v>107</v>
      </c>
      <c r="I80" s="91">
        <v>7902</v>
      </c>
      <c r="J80" s="91">
        <v>10517</v>
      </c>
      <c r="K80" s="91">
        <v>4378</v>
      </c>
      <c r="L80" s="89">
        <v>193</v>
      </c>
    </row>
    <row r="81" spans="2:12" ht="12">
      <c r="B81" s="90" t="s">
        <v>83</v>
      </c>
      <c r="C81" s="91">
        <v>7238</v>
      </c>
      <c r="D81" s="91">
        <v>9539</v>
      </c>
      <c r="E81" s="91">
        <v>4114</v>
      </c>
      <c r="F81" s="91">
        <v>24</v>
      </c>
      <c r="G81" s="91">
        <v>36</v>
      </c>
      <c r="H81" s="91">
        <v>9</v>
      </c>
      <c r="I81" s="91">
        <v>7262</v>
      </c>
      <c r="J81" s="91">
        <v>9575</v>
      </c>
      <c r="K81" s="91">
        <v>4123</v>
      </c>
      <c r="L81" s="89">
        <v>195</v>
      </c>
    </row>
    <row r="82" spans="2:12" ht="12">
      <c r="B82" s="90"/>
      <c r="C82" s="91"/>
      <c r="D82" s="91"/>
      <c r="E82" s="91"/>
      <c r="F82" s="91"/>
      <c r="G82" s="91"/>
      <c r="H82" s="91"/>
      <c r="I82" s="91"/>
      <c r="J82" s="91"/>
      <c r="K82" s="91"/>
      <c r="L82" s="89"/>
    </row>
    <row r="83" spans="2:12" ht="12">
      <c r="B83" s="90" t="s">
        <v>84</v>
      </c>
      <c r="C83" s="91">
        <v>7477</v>
      </c>
      <c r="D83" s="91">
        <v>9870</v>
      </c>
      <c r="E83" s="91">
        <v>4298</v>
      </c>
      <c r="F83" s="91">
        <v>1043</v>
      </c>
      <c r="G83" s="91">
        <v>1484</v>
      </c>
      <c r="H83" s="91">
        <v>457</v>
      </c>
      <c r="I83" s="91">
        <v>8520</v>
      </c>
      <c r="J83" s="91">
        <v>11354</v>
      </c>
      <c r="K83" s="91">
        <v>4755</v>
      </c>
      <c r="L83" s="89">
        <v>229</v>
      </c>
    </row>
    <row r="84" spans="2:12" ht="12">
      <c r="B84" s="90" t="s">
        <v>85</v>
      </c>
      <c r="C84" s="91">
        <v>7319</v>
      </c>
      <c r="D84" s="91">
        <v>9630</v>
      </c>
      <c r="E84" s="91">
        <v>4204</v>
      </c>
      <c r="F84" s="91">
        <v>692</v>
      </c>
      <c r="G84" s="91">
        <v>626</v>
      </c>
      <c r="H84" s="91">
        <v>781</v>
      </c>
      <c r="I84" s="91">
        <v>8011</v>
      </c>
      <c r="J84" s="91">
        <v>10256</v>
      </c>
      <c r="K84" s="91">
        <v>4985</v>
      </c>
      <c r="L84" s="89">
        <v>204</v>
      </c>
    </row>
    <row r="85" spans="2:12" ht="12">
      <c r="B85" s="90" t="s">
        <v>86</v>
      </c>
      <c r="C85" s="91">
        <v>7312</v>
      </c>
      <c r="D85" s="91">
        <v>9831</v>
      </c>
      <c r="E85" s="91">
        <v>3936</v>
      </c>
      <c r="F85" s="91">
        <v>911</v>
      </c>
      <c r="G85" s="91">
        <v>1235</v>
      </c>
      <c r="H85" s="91">
        <v>478</v>
      </c>
      <c r="I85" s="91">
        <v>3223</v>
      </c>
      <c r="J85" s="91">
        <v>11066</v>
      </c>
      <c r="K85" s="91">
        <v>4414</v>
      </c>
      <c r="L85" s="89">
        <v>290</v>
      </c>
    </row>
    <row r="86" spans="2:12" ht="12">
      <c r="B86" s="90" t="s">
        <v>87</v>
      </c>
      <c r="C86" s="91">
        <v>7709</v>
      </c>
      <c r="D86" s="91">
        <v>10131</v>
      </c>
      <c r="E86" s="91">
        <v>4533</v>
      </c>
      <c r="F86" s="91">
        <v>257</v>
      </c>
      <c r="G86" s="91">
        <v>361</v>
      </c>
      <c r="H86" s="91">
        <v>121</v>
      </c>
      <c r="I86" s="91">
        <v>7966</v>
      </c>
      <c r="J86" s="91">
        <v>10492</v>
      </c>
      <c r="K86" s="91">
        <v>4654</v>
      </c>
      <c r="L86" s="89">
        <v>181</v>
      </c>
    </row>
    <row r="87" spans="2:12" ht="12">
      <c r="B87" s="90" t="s">
        <v>88</v>
      </c>
      <c r="C87" s="91">
        <v>7668</v>
      </c>
      <c r="D87" s="91">
        <v>10072</v>
      </c>
      <c r="E87" s="91">
        <v>4484</v>
      </c>
      <c r="F87" s="91">
        <v>1355</v>
      </c>
      <c r="G87" s="91">
        <v>2300</v>
      </c>
      <c r="H87" s="91">
        <v>116</v>
      </c>
      <c r="I87" s="91">
        <v>9013</v>
      </c>
      <c r="J87" s="91">
        <v>12372</v>
      </c>
      <c r="K87" s="91">
        <v>4610</v>
      </c>
      <c r="L87" s="89">
        <v>197</v>
      </c>
    </row>
    <row r="88" spans="2:12" ht="12">
      <c r="B88" s="90"/>
      <c r="C88" s="91"/>
      <c r="D88" s="91"/>
      <c r="E88" s="91"/>
      <c r="F88" s="91"/>
      <c r="G88" s="91"/>
      <c r="H88" s="91"/>
      <c r="I88" s="91"/>
      <c r="J88" s="91"/>
      <c r="K88" s="91"/>
      <c r="L88" s="89"/>
    </row>
    <row r="89" spans="2:12" ht="12">
      <c r="B89" s="90" t="s">
        <v>89</v>
      </c>
      <c r="C89" s="91">
        <v>7869</v>
      </c>
      <c r="D89" s="91">
        <v>10375</v>
      </c>
      <c r="E89" s="91">
        <v>4613</v>
      </c>
      <c r="F89" s="91">
        <v>315</v>
      </c>
      <c r="G89" s="91">
        <v>295</v>
      </c>
      <c r="H89" s="91">
        <v>340</v>
      </c>
      <c r="I89" s="91">
        <v>8184</v>
      </c>
      <c r="J89" s="91">
        <v>10670</v>
      </c>
      <c r="K89" s="91">
        <v>4953</v>
      </c>
      <c r="L89" s="89">
        <v>246</v>
      </c>
    </row>
    <row r="90" spans="2:12" ht="12">
      <c r="B90" s="90" t="s">
        <v>90</v>
      </c>
      <c r="C90" s="91">
        <v>7997</v>
      </c>
      <c r="D90" s="91">
        <v>10517</v>
      </c>
      <c r="E90" s="91">
        <v>4706</v>
      </c>
      <c r="F90" s="91">
        <v>4104</v>
      </c>
      <c r="G90" s="91">
        <v>5275</v>
      </c>
      <c r="H90" s="91">
        <v>2574</v>
      </c>
      <c r="I90" s="91">
        <v>12101</v>
      </c>
      <c r="J90" s="91">
        <v>15792</v>
      </c>
      <c r="K90" s="91">
        <v>7280</v>
      </c>
      <c r="L90" s="89">
        <v>329</v>
      </c>
    </row>
    <row r="91" spans="2:12" ht="12">
      <c r="B91" s="90"/>
      <c r="C91" s="91"/>
      <c r="D91" s="91"/>
      <c r="E91" s="91"/>
      <c r="F91" s="91"/>
      <c r="G91" s="91"/>
      <c r="H91" s="91"/>
      <c r="I91" s="91"/>
      <c r="J91" s="91"/>
      <c r="K91" s="91"/>
      <c r="L91" s="89"/>
    </row>
    <row r="92" spans="2:12" ht="12">
      <c r="B92" s="84"/>
      <c r="E92" s="858" t="s">
        <v>95</v>
      </c>
      <c r="F92" s="858"/>
      <c r="G92" s="858"/>
      <c r="H92" s="858"/>
      <c r="L92" s="85"/>
    </row>
    <row r="93" spans="2:12" ht="12">
      <c r="B93" s="84"/>
      <c r="L93" s="85"/>
    </row>
    <row r="94" spans="2:12" ht="12">
      <c r="B94" s="86" t="s">
        <v>92</v>
      </c>
      <c r="C94" s="91">
        <v>6598</v>
      </c>
      <c r="D94" s="91">
        <v>6940</v>
      </c>
      <c r="E94" s="91">
        <v>4680</v>
      </c>
      <c r="F94" s="91">
        <v>664</v>
      </c>
      <c r="G94" s="91">
        <v>735</v>
      </c>
      <c r="H94" s="91">
        <v>265</v>
      </c>
      <c r="I94" s="91">
        <v>7262</v>
      </c>
      <c r="J94" s="91">
        <v>7675</v>
      </c>
      <c r="K94" s="91">
        <v>4945</v>
      </c>
      <c r="L94" s="89">
        <v>327</v>
      </c>
    </row>
    <row r="95" spans="2:12" ht="12">
      <c r="B95" s="90" t="s">
        <v>80</v>
      </c>
      <c r="C95" s="91">
        <v>7309</v>
      </c>
      <c r="D95" s="91">
        <v>7649</v>
      </c>
      <c r="E95" s="91">
        <v>5453</v>
      </c>
      <c r="F95" s="91">
        <v>331</v>
      </c>
      <c r="G95" s="91">
        <v>358</v>
      </c>
      <c r="H95" s="91">
        <v>186</v>
      </c>
      <c r="I95" s="91">
        <v>7640</v>
      </c>
      <c r="J95" s="91">
        <v>8007</v>
      </c>
      <c r="K95" s="91">
        <v>5639</v>
      </c>
      <c r="L95" s="89">
        <v>226</v>
      </c>
    </row>
    <row r="96" spans="2:12" ht="12">
      <c r="B96" s="90" t="s">
        <v>81</v>
      </c>
      <c r="C96" s="91">
        <v>8651</v>
      </c>
      <c r="D96" s="91">
        <v>9076</v>
      </c>
      <c r="E96" s="91">
        <v>6671</v>
      </c>
      <c r="F96" s="91">
        <v>270</v>
      </c>
      <c r="G96" s="91">
        <v>313</v>
      </c>
      <c r="H96" s="91">
        <v>68</v>
      </c>
      <c r="I96" s="91">
        <v>8921</v>
      </c>
      <c r="J96" s="91">
        <v>9389</v>
      </c>
      <c r="K96" s="91">
        <v>6739</v>
      </c>
      <c r="L96" s="89">
        <v>281</v>
      </c>
    </row>
    <row r="97" spans="2:12" ht="12">
      <c r="B97" s="90" t="s">
        <v>82</v>
      </c>
      <c r="C97" s="91">
        <v>7946</v>
      </c>
      <c r="D97" s="91">
        <v>8145</v>
      </c>
      <c r="E97" s="91">
        <v>6618</v>
      </c>
      <c r="F97" s="91">
        <v>1154</v>
      </c>
      <c r="G97" s="91">
        <v>1227</v>
      </c>
      <c r="H97" s="91">
        <v>666</v>
      </c>
      <c r="I97" s="91">
        <v>9100</v>
      </c>
      <c r="J97" s="91">
        <v>9372</v>
      </c>
      <c r="K97" s="91">
        <v>7284</v>
      </c>
      <c r="L97" s="89">
        <v>538</v>
      </c>
    </row>
    <row r="98" spans="2:12" ht="12">
      <c r="B98" s="90" t="s">
        <v>83</v>
      </c>
      <c r="C98" s="91">
        <v>8612</v>
      </c>
      <c r="D98" s="91">
        <v>9099</v>
      </c>
      <c r="E98" s="91">
        <v>6287</v>
      </c>
      <c r="F98" s="91">
        <v>7</v>
      </c>
      <c r="G98" s="91">
        <v>5</v>
      </c>
      <c r="H98" s="91">
        <v>19</v>
      </c>
      <c r="I98" s="91">
        <v>8619</v>
      </c>
      <c r="J98" s="91">
        <v>9104</v>
      </c>
      <c r="K98" s="91">
        <v>6306</v>
      </c>
      <c r="L98" s="89">
        <v>292</v>
      </c>
    </row>
    <row r="99" spans="2:12" ht="12">
      <c r="B99" s="90"/>
      <c r="C99" s="91"/>
      <c r="D99" s="91"/>
      <c r="E99" s="91"/>
      <c r="F99" s="91"/>
      <c r="G99" s="91"/>
      <c r="H99" s="91"/>
      <c r="I99" s="91"/>
      <c r="J99" s="91"/>
      <c r="K99" s="91"/>
      <c r="L99" s="89"/>
    </row>
    <row r="100" spans="2:12" ht="12">
      <c r="B100" s="90" t="s">
        <v>84</v>
      </c>
      <c r="C100" s="91">
        <v>8889</v>
      </c>
      <c r="D100" s="91">
        <v>9167</v>
      </c>
      <c r="E100" s="91">
        <v>7148</v>
      </c>
      <c r="F100" s="91">
        <v>2045</v>
      </c>
      <c r="G100" s="91">
        <v>2124</v>
      </c>
      <c r="H100" s="91">
        <v>1549</v>
      </c>
      <c r="I100" s="91">
        <v>10934</v>
      </c>
      <c r="J100" s="91">
        <v>11291</v>
      </c>
      <c r="K100" s="91">
        <v>8697</v>
      </c>
      <c r="L100" s="89">
        <v>220</v>
      </c>
    </row>
    <row r="101" spans="2:12" ht="12">
      <c r="B101" s="90" t="s">
        <v>85</v>
      </c>
      <c r="C101" s="91">
        <v>8564</v>
      </c>
      <c r="D101" s="91">
        <v>9123</v>
      </c>
      <c r="E101" s="91">
        <v>5666</v>
      </c>
      <c r="F101" s="91">
        <v>2640</v>
      </c>
      <c r="G101" s="91">
        <v>2859</v>
      </c>
      <c r="H101" s="91">
        <v>1585</v>
      </c>
      <c r="I101" s="91">
        <v>11204</v>
      </c>
      <c r="J101" s="91">
        <v>11982</v>
      </c>
      <c r="K101" s="91">
        <v>7451</v>
      </c>
      <c r="L101" s="89">
        <v>208</v>
      </c>
    </row>
    <row r="102" spans="2:12" ht="12">
      <c r="B102" s="90" t="s">
        <v>86</v>
      </c>
      <c r="C102" s="91">
        <v>10262</v>
      </c>
      <c r="D102" s="91">
        <v>10802</v>
      </c>
      <c r="E102" s="91">
        <v>7812</v>
      </c>
      <c r="F102" s="91">
        <v>53</v>
      </c>
      <c r="G102" s="91">
        <v>64</v>
      </c>
      <c r="H102" s="91">
        <v>2</v>
      </c>
      <c r="I102" s="91">
        <v>10315</v>
      </c>
      <c r="J102" s="91">
        <v>10866</v>
      </c>
      <c r="K102" s="91">
        <v>7814</v>
      </c>
      <c r="L102" s="89">
        <v>88</v>
      </c>
    </row>
    <row r="103" spans="2:12" ht="12">
      <c r="B103" s="90" t="s">
        <v>87</v>
      </c>
      <c r="C103" s="91">
        <v>8570</v>
      </c>
      <c r="D103" s="91">
        <v>9069</v>
      </c>
      <c r="E103" s="91">
        <v>6201</v>
      </c>
      <c r="F103" s="91">
        <v>21</v>
      </c>
      <c r="G103" s="91">
        <v>19</v>
      </c>
      <c r="H103" s="91">
        <v>32</v>
      </c>
      <c r="I103" s="91">
        <v>8591</v>
      </c>
      <c r="J103" s="91">
        <v>9088</v>
      </c>
      <c r="K103" s="91">
        <v>6233</v>
      </c>
      <c r="L103" s="89">
        <v>207</v>
      </c>
    </row>
    <row r="104" spans="2:12" ht="12">
      <c r="B104" s="90" t="s">
        <v>88</v>
      </c>
      <c r="C104" s="91">
        <v>8966</v>
      </c>
      <c r="D104" s="91">
        <v>9509</v>
      </c>
      <c r="E104" s="91">
        <v>6708</v>
      </c>
      <c r="F104" s="91">
        <v>10</v>
      </c>
      <c r="G104" s="91">
        <v>7</v>
      </c>
      <c r="H104" s="91">
        <v>23</v>
      </c>
      <c r="I104" s="91">
        <v>8976</v>
      </c>
      <c r="J104" s="91">
        <v>9516</v>
      </c>
      <c r="K104" s="91">
        <v>6731</v>
      </c>
      <c r="L104" s="89">
        <v>208</v>
      </c>
    </row>
    <row r="105" spans="2:12" ht="12">
      <c r="B105" s="90"/>
      <c r="C105" s="91"/>
      <c r="D105" s="91"/>
      <c r="E105" s="91"/>
      <c r="F105" s="91"/>
      <c r="G105" s="91"/>
      <c r="H105" s="91"/>
      <c r="I105" s="91"/>
      <c r="J105" s="91"/>
      <c r="K105" s="91"/>
      <c r="L105" s="89"/>
    </row>
    <row r="106" spans="2:12" ht="12">
      <c r="B106" s="90" t="s">
        <v>89</v>
      </c>
      <c r="C106" s="91">
        <v>9208</v>
      </c>
      <c r="D106" s="91">
        <v>9967</v>
      </c>
      <c r="E106" s="91">
        <v>6110</v>
      </c>
      <c r="F106" s="91">
        <v>22</v>
      </c>
      <c r="G106" s="91">
        <v>23</v>
      </c>
      <c r="H106" s="91">
        <v>18</v>
      </c>
      <c r="I106" s="91">
        <v>9230</v>
      </c>
      <c r="J106" s="91">
        <v>9990</v>
      </c>
      <c r="K106" s="91">
        <v>6128</v>
      </c>
      <c r="L106" s="89">
        <v>213</v>
      </c>
    </row>
    <row r="107" spans="2:12" ht="12">
      <c r="B107" s="90" t="s">
        <v>90</v>
      </c>
      <c r="C107" s="91">
        <v>11968</v>
      </c>
      <c r="D107" s="91">
        <v>12999</v>
      </c>
      <c r="E107" s="91">
        <v>7876</v>
      </c>
      <c r="F107" s="91">
        <v>4063</v>
      </c>
      <c r="G107" s="91">
        <v>4513</v>
      </c>
      <c r="H107" s="91">
        <v>2275</v>
      </c>
      <c r="I107" s="91">
        <v>16031</v>
      </c>
      <c r="J107" s="91">
        <v>17512</v>
      </c>
      <c r="K107" s="91">
        <v>10151</v>
      </c>
      <c r="L107" s="89">
        <v>207</v>
      </c>
    </row>
    <row r="108" spans="2:12" ht="12">
      <c r="B108" s="84"/>
      <c r="L108" s="85"/>
    </row>
    <row r="109" spans="2:12" ht="12">
      <c r="B109" s="84"/>
      <c r="E109" s="858" t="s">
        <v>96</v>
      </c>
      <c r="F109" s="858"/>
      <c r="G109" s="858"/>
      <c r="H109" s="858"/>
      <c r="L109" s="85"/>
    </row>
    <row r="110" spans="2:12" ht="12">
      <c r="B110" s="84"/>
      <c r="L110" s="85"/>
    </row>
    <row r="111" spans="2:12" ht="12">
      <c r="B111" s="86" t="s">
        <v>92</v>
      </c>
      <c r="C111" s="91">
        <v>10230</v>
      </c>
      <c r="D111" s="91">
        <v>14213</v>
      </c>
      <c r="E111" s="91">
        <v>7505</v>
      </c>
      <c r="F111" s="91">
        <v>871</v>
      </c>
      <c r="G111" s="91">
        <v>1223</v>
      </c>
      <c r="H111" s="91">
        <v>631</v>
      </c>
      <c r="I111" s="91">
        <v>11101</v>
      </c>
      <c r="J111" s="91">
        <v>15436</v>
      </c>
      <c r="K111" s="91">
        <v>8136</v>
      </c>
      <c r="L111" s="89">
        <v>146</v>
      </c>
    </row>
    <row r="112" spans="2:12" ht="12">
      <c r="B112" s="90" t="s">
        <v>80</v>
      </c>
      <c r="C112" s="91">
        <v>11274</v>
      </c>
      <c r="D112" s="91">
        <v>14541</v>
      </c>
      <c r="E112" s="91">
        <v>7383</v>
      </c>
      <c r="F112" s="91">
        <v>185</v>
      </c>
      <c r="G112" s="91">
        <v>274</v>
      </c>
      <c r="H112" s="91">
        <v>79</v>
      </c>
      <c r="I112" s="91">
        <v>11459</v>
      </c>
      <c r="J112" s="91">
        <v>14815</v>
      </c>
      <c r="K112" s="91">
        <v>7462</v>
      </c>
      <c r="L112" s="89">
        <v>0</v>
      </c>
    </row>
    <row r="113" spans="2:12" ht="12">
      <c r="B113" s="90" t="s">
        <v>81</v>
      </c>
      <c r="C113" s="91">
        <v>11410</v>
      </c>
      <c r="D113" s="91">
        <v>14578</v>
      </c>
      <c r="E113" s="91">
        <v>7578</v>
      </c>
      <c r="F113" s="91">
        <v>7411</v>
      </c>
      <c r="G113" s="91">
        <v>11106</v>
      </c>
      <c r="H113" s="91">
        <v>2942</v>
      </c>
      <c r="I113" s="91">
        <v>18821</v>
      </c>
      <c r="J113" s="91">
        <v>25684</v>
      </c>
      <c r="K113" s="91">
        <v>10520</v>
      </c>
      <c r="L113" s="89">
        <v>166</v>
      </c>
    </row>
    <row r="114" spans="2:12" ht="12">
      <c r="B114" s="90" t="s">
        <v>82</v>
      </c>
      <c r="C114" s="91">
        <v>9947</v>
      </c>
      <c r="D114" s="91">
        <v>11962</v>
      </c>
      <c r="E114" s="91">
        <v>7419</v>
      </c>
      <c r="F114" s="91">
        <v>214</v>
      </c>
      <c r="G114" s="91">
        <v>294</v>
      </c>
      <c r="H114" s="91">
        <v>114</v>
      </c>
      <c r="I114" s="91">
        <v>10161</v>
      </c>
      <c r="J114" s="91">
        <v>12256</v>
      </c>
      <c r="K114" s="91">
        <v>7533</v>
      </c>
      <c r="L114" s="89">
        <v>148</v>
      </c>
    </row>
    <row r="115" spans="2:12" ht="12">
      <c r="B115" s="90" t="s">
        <v>83</v>
      </c>
      <c r="C115" s="91">
        <v>11128</v>
      </c>
      <c r="D115" s="91">
        <v>14490</v>
      </c>
      <c r="E115" s="91">
        <v>7146</v>
      </c>
      <c r="F115" s="91">
        <v>0</v>
      </c>
      <c r="G115" s="91">
        <v>0</v>
      </c>
      <c r="H115" s="91">
        <v>0</v>
      </c>
      <c r="I115" s="91">
        <v>11128</v>
      </c>
      <c r="J115" s="91">
        <v>14490</v>
      </c>
      <c r="K115" s="91">
        <v>7146</v>
      </c>
      <c r="L115" s="89">
        <v>150</v>
      </c>
    </row>
    <row r="116" spans="2:12" ht="12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89"/>
    </row>
    <row r="117" spans="2:12" ht="12">
      <c r="B117" s="90" t="s">
        <v>84</v>
      </c>
      <c r="C117" s="91">
        <v>11860</v>
      </c>
      <c r="D117" s="91">
        <v>15271</v>
      </c>
      <c r="E117" s="91">
        <v>7465</v>
      </c>
      <c r="F117" s="91">
        <v>4714</v>
      </c>
      <c r="G117" s="91">
        <v>6148</v>
      </c>
      <c r="H117" s="91">
        <v>2866</v>
      </c>
      <c r="I117" s="91">
        <v>16574</v>
      </c>
      <c r="J117" s="91">
        <v>21419</v>
      </c>
      <c r="K117" s="91">
        <v>10331</v>
      </c>
      <c r="L117" s="89">
        <v>155</v>
      </c>
    </row>
    <row r="118" spans="2:12" ht="12">
      <c r="B118" s="90" t="s">
        <v>85</v>
      </c>
      <c r="C118" s="91">
        <v>11973</v>
      </c>
      <c r="D118" s="91">
        <v>15476</v>
      </c>
      <c r="E118" s="91">
        <v>7725</v>
      </c>
      <c r="F118" s="91">
        <v>573</v>
      </c>
      <c r="G118" s="91">
        <v>771</v>
      </c>
      <c r="H118" s="91">
        <v>334</v>
      </c>
      <c r="I118" s="91">
        <v>12546</v>
      </c>
      <c r="J118" s="91">
        <v>16247</v>
      </c>
      <c r="K118" s="91">
        <v>8059</v>
      </c>
      <c r="L118" s="89">
        <v>150</v>
      </c>
    </row>
    <row r="119" spans="2:12" ht="12">
      <c r="B119" s="90" t="s">
        <v>86</v>
      </c>
      <c r="C119" s="91">
        <v>12577</v>
      </c>
      <c r="D119" s="91">
        <v>15665</v>
      </c>
      <c r="E119" s="91">
        <v>8774</v>
      </c>
      <c r="F119" s="91">
        <v>0</v>
      </c>
      <c r="G119" s="91">
        <v>0</v>
      </c>
      <c r="H119" s="91">
        <v>0</v>
      </c>
      <c r="I119" s="91">
        <v>12577</v>
      </c>
      <c r="J119" s="91">
        <v>15665</v>
      </c>
      <c r="K119" s="91">
        <v>8774</v>
      </c>
      <c r="L119" s="89">
        <v>400</v>
      </c>
    </row>
    <row r="120" spans="2:12" ht="12">
      <c r="B120" s="90" t="s">
        <v>87</v>
      </c>
      <c r="C120" s="91">
        <v>12061</v>
      </c>
      <c r="D120" s="91">
        <v>15825</v>
      </c>
      <c r="E120" s="91">
        <v>7349</v>
      </c>
      <c r="F120" s="91">
        <v>8028</v>
      </c>
      <c r="G120" s="91">
        <v>11821</v>
      </c>
      <c r="H120" s="91">
        <v>3279</v>
      </c>
      <c r="I120" s="91">
        <v>20089</v>
      </c>
      <c r="J120" s="91">
        <v>27646</v>
      </c>
      <c r="K120" s="91">
        <v>10628</v>
      </c>
      <c r="L120" s="89">
        <v>414</v>
      </c>
    </row>
    <row r="121" spans="2:12" ht="12">
      <c r="B121" s="90" t="s">
        <v>88</v>
      </c>
      <c r="C121" s="91">
        <v>12311</v>
      </c>
      <c r="D121" s="91">
        <v>15879</v>
      </c>
      <c r="E121" s="91">
        <v>7728</v>
      </c>
      <c r="F121" s="91">
        <v>0</v>
      </c>
      <c r="G121" s="91">
        <v>0</v>
      </c>
      <c r="H121" s="91">
        <v>0</v>
      </c>
      <c r="I121" s="91">
        <v>12311</v>
      </c>
      <c r="J121" s="91">
        <v>15879</v>
      </c>
      <c r="K121" s="91">
        <v>7728</v>
      </c>
      <c r="L121" s="89">
        <v>0</v>
      </c>
    </row>
    <row r="122" spans="2:12" ht="12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89"/>
    </row>
    <row r="123" spans="2:12" ht="12">
      <c r="B123" s="90" t="s">
        <v>89</v>
      </c>
      <c r="C123" s="91">
        <v>12891</v>
      </c>
      <c r="D123" s="91">
        <v>16649</v>
      </c>
      <c r="E123" s="91">
        <v>8146</v>
      </c>
      <c r="F123" s="91">
        <v>0</v>
      </c>
      <c r="G123" s="91">
        <v>0</v>
      </c>
      <c r="H123" s="91">
        <v>0</v>
      </c>
      <c r="I123" s="91">
        <v>12891</v>
      </c>
      <c r="J123" s="91">
        <v>16649</v>
      </c>
      <c r="K123" s="91">
        <v>8146</v>
      </c>
      <c r="L123" s="89">
        <v>0</v>
      </c>
    </row>
    <row r="124" spans="2:12" ht="12">
      <c r="B124" s="90" t="s">
        <v>90</v>
      </c>
      <c r="C124" s="91">
        <v>18243</v>
      </c>
      <c r="D124" s="91">
        <v>21999</v>
      </c>
      <c r="E124" s="91">
        <v>13540</v>
      </c>
      <c r="F124" s="91">
        <v>4031</v>
      </c>
      <c r="G124" s="91">
        <v>5845</v>
      </c>
      <c r="H124" s="91">
        <v>1759</v>
      </c>
      <c r="I124" s="91">
        <v>22274</v>
      </c>
      <c r="J124" s="91">
        <v>27844</v>
      </c>
      <c r="K124" s="91">
        <v>15299</v>
      </c>
      <c r="L124" s="89">
        <v>0</v>
      </c>
    </row>
    <row r="125" spans="2:12" ht="12">
      <c r="B125" s="84"/>
      <c r="C125" s="91"/>
      <c r="D125" s="91"/>
      <c r="E125" s="91"/>
      <c r="F125" s="91"/>
      <c r="G125" s="91"/>
      <c r="H125" s="91"/>
      <c r="I125" s="91"/>
      <c r="J125" s="91"/>
      <c r="K125" s="91"/>
      <c r="L125" s="89"/>
    </row>
    <row r="126" spans="2:12" ht="12">
      <c r="B126" s="84"/>
      <c r="E126" s="858" t="s">
        <v>97</v>
      </c>
      <c r="F126" s="858"/>
      <c r="G126" s="858"/>
      <c r="H126" s="858"/>
      <c r="L126" s="85"/>
    </row>
    <row r="127" spans="2:12" ht="12">
      <c r="B127" s="84"/>
      <c r="L127" s="85"/>
    </row>
    <row r="128" spans="2:12" ht="12">
      <c r="B128" s="86" t="s">
        <v>92</v>
      </c>
      <c r="C128" s="91">
        <v>11575</v>
      </c>
      <c r="D128" s="91">
        <v>6688</v>
      </c>
      <c r="E128" s="91">
        <v>10901</v>
      </c>
      <c r="F128" s="91">
        <v>345</v>
      </c>
      <c r="G128" s="91">
        <v>377</v>
      </c>
      <c r="H128" s="91">
        <v>144</v>
      </c>
      <c r="I128" s="91">
        <v>11246</v>
      </c>
      <c r="J128" s="91">
        <v>11952</v>
      </c>
      <c r="K128" s="91">
        <v>6832</v>
      </c>
      <c r="L128" s="89">
        <v>198</v>
      </c>
    </row>
    <row r="129" spans="2:12" ht="12">
      <c r="B129" s="90" t="s">
        <v>80</v>
      </c>
      <c r="C129" s="91">
        <v>10792</v>
      </c>
      <c r="D129" s="91">
        <v>11453</v>
      </c>
      <c r="E129" s="91">
        <v>6709</v>
      </c>
      <c r="F129" s="91">
        <v>350</v>
      </c>
      <c r="G129" s="91">
        <v>385</v>
      </c>
      <c r="H129" s="91">
        <v>444</v>
      </c>
      <c r="I129" s="91">
        <v>11142</v>
      </c>
      <c r="J129" s="91">
        <v>11788</v>
      </c>
      <c r="K129" s="91">
        <v>7153</v>
      </c>
      <c r="L129" s="89">
        <v>206</v>
      </c>
    </row>
    <row r="130" spans="2:12" ht="12">
      <c r="B130" s="90" t="s">
        <v>81</v>
      </c>
      <c r="C130" s="91">
        <v>11107</v>
      </c>
      <c r="D130" s="91">
        <v>11747</v>
      </c>
      <c r="E130" s="91">
        <v>7121</v>
      </c>
      <c r="F130" s="91">
        <v>476</v>
      </c>
      <c r="G130" s="91">
        <v>524</v>
      </c>
      <c r="H130" s="91">
        <v>174</v>
      </c>
      <c r="I130" s="91">
        <v>11583</v>
      </c>
      <c r="J130" s="91">
        <v>12271</v>
      </c>
      <c r="K130" s="91">
        <v>7295</v>
      </c>
      <c r="L130" s="89">
        <v>218</v>
      </c>
    </row>
    <row r="131" spans="2:12" ht="12">
      <c r="B131" s="90" t="s">
        <v>82</v>
      </c>
      <c r="C131" s="91">
        <v>10613</v>
      </c>
      <c r="D131" s="91">
        <v>11541</v>
      </c>
      <c r="E131" s="91">
        <v>6799</v>
      </c>
      <c r="F131" s="91">
        <v>830</v>
      </c>
      <c r="G131" s="91">
        <v>954</v>
      </c>
      <c r="H131" s="91">
        <v>167</v>
      </c>
      <c r="I131" s="91">
        <v>11445</v>
      </c>
      <c r="J131" s="91">
        <v>12495</v>
      </c>
      <c r="K131" s="91">
        <v>6966</v>
      </c>
      <c r="L131" s="89">
        <v>224</v>
      </c>
    </row>
    <row r="132" spans="2:12" ht="12">
      <c r="B132" s="90" t="s">
        <v>83</v>
      </c>
      <c r="C132" s="91">
        <v>11027</v>
      </c>
      <c r="D132" s="91">
        <v>11744</v>
      </c>
      <c r="E132" s="91">
        <v>6839</v>
      </c>
      <c r="F132" s="91">
        <v>349</v>
      </c>
      <c r="G132" s="91">
        <v>379</v>
      </c>
      <c r="H132" s="91">
        <v>176</v>
      </c>
      <c r="I132" s="91">
        <v>11376</v>
      </c>
      <c r="J132" s="91">
        <v>12123</v>
      </c>
      <c r="K132" s="91">
        <v>7015</v>
      </c>
      <c r="L132" s="89">
        <v>240</v>
      </c>
    </row>
    <row r="133" spans="2:12" ht="12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89"/>
    </row>
    <row r="134" spans="2:12" ht="12">
      <c r="B134" s="90" t="s">
        <v>84</v>
      </c>
      <c r="C134" s="91">
        <v>11342</v>
      </c>
      <c r="D134" s="91">
        <v>12052</v>
      </c>
      <c r="E134" s="91">
        <v>7196</v>
      </c>
      <c r="F134" s="91">
        <v>4411</v>
      </c>
      <c r="G134" s="91">
        <v>4702</v>
      </c>
      <c r="H134" s="91">
        <v>2712</v>
      </c>
      <c r="I134" s="91">
        <v>15753</v>
      </c>
      <c r="J134" s="91">
        <v>16754</v>
      </c>
      <c r="K134" s="91">
        <v>9908</v>
      </c>
      <c r="L134" s="89">
        <v>297</v>
      </c>
    </row>
    <row r="135" spans="2:12" ht="12">
      <c r="B135" s="90" t="s">
        <v>85</v>
      </c>
      <c r="C135" s="91">
        <v>11226</v>
      </c>
      <c r="D135" s="91">
        <v>11913</v>
      </c>
      <c r="E135" s="91">
        <v>7165</v>
      </c>
      <c r="F135" s="91">
        <v>1025</v>
      </c>
      <c r="G135" s="91">
        <v>1047</v>
      </c>
      <c r="H135" s="91">
        <v>898</v>
      </c>
      <c r="I135" s="91">
        <v>12251</v>
      </c>
      <c r="J135" s="91">
        <v>12960</v>
      </c>
      <c r="K135" s="91">
        <v>8083</v>
      </c>
      <c r="L135" s="89">
        <v>235</v>
      </c>
    </row>
    <row r="136" spans="2:12" ht="12">
      <c r="B136" s="90" t="s">
        <v>86</v>
      </c>
      <c r="C136" s="91">
        <v>12649</v>
      </c>
      <c r="D136" s="91">
        <v>13306</v>
      </c>
      <c r="E136" s="91">
        <v>8793</v>
      </c>
      <c r="F136" s="91">
        <v>1143</v>
      </c>
      <c r="G136" s="91">
        <v>1230</v>
      </c>
      <c r="H136" s="91">
        <v>627</v>
      </c>
      <c r="I136" s="91">
        <v>13792</v>
      </c>
      <c r="J136" s="91">
        <v>14536</v>
      </c>
      <c r="K136" s="91">
        <v>9420</v>
      </c>
      <c r="L136" s="89">
        <v>234</v>
      </c>
    </row>
    <row r="137" spans="2:12" ht="12">
      <c r="B137" s="90" t="s">
        <v>87</v>
      </c>
      <c r="C137" s="91">
        <v>11193</v>
      </c>
      <c r="D137" s="91">
        <v>11939</v>
      </c>
      <c r="E137" s="91">
        <v>6840</v>
      </c>
      <c r="F137" s="91">
        <v>2247</v>
      </c>
      <c r="G137" s="91">
        <v>2553</v>
      </c>
      <c r="H137" s="91">
        <v>458</v>
      </c>
      <c r="I137" s="91">
        <v>13440</v>
      </c>
      <c r="J137" s="91">
        <v>14492</v>
      </c>
      <c r="K137" s="91">
        <v>7298</v>
      </c>
      <c r="L137" s="89">
        <v>243</v>
      </c>
    </row>
    <row r="138" spans="2:12" ht="12">
      <c r="B138" s="90" t="s">
        <v>88</v>
      </c>
      <c r="C138" s="91">
        <v>11216</v>
      </c>
      <c r="D138" s="91">
        <v>11978</v>
      </c>
      <c r="E138" s="91">
        <v>6753</v>
      </c>
      <c r="F138" s="91">
        <v>582</v>
      </c>
      <c r="G138" s="91">
        <v>652</v>
      </c>
      <c r="H138" s="91">
        <v>173</v>
      </c>
      <c r="I138" s="91">
        <v>11798</v>
      </c>
      <c r="J138" s="91">
        <v>12630</v>
      </c>
      <c r="K138" s="91">
        <v>6926</v>
      </c>
      <c r="L138" s="89">
        <v>221</v>
      </c>
    </row>
    <row r="139" spans="2:12" ht="12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89"/>
    </row>
    <row r="140" spans="2:12" ht="12">
      <c r="B140" s="90" t="s">
        <v>89</v>
      </c>
      <c r="C140" s="91">
        <v>11556</v>
      </c>
      <c r="D140" s="91">
        <v>12296</v>
      </c>
      <c r="E140" s="91">
        <v>7217</v>
      </c>
      <c r="F140" s="91">
        <v>308</v>
      </c>
      <c r="G140" s="91">
        <v>314</v>
      </c>
      <c r="H140" s="91">
        <v>273</v>
      </c>
      <c r="I140" s="91">
        <v>11864</v>
      </c>
      <c r="J140" s="91">
        <v>12610</v>
      </c>
      <c r="K140" s="91">
        <v>7490</v>
      </c>
      <c r="L140" s="89">
        <v>236</v>
      </c>
    </row>
    <row r="141" spans="2:12" ht="12">
      <c r="B141" s="90" t="s">
        <v>90</v>
      </c>
      <c r="C141" s="91">
        <v>12524</v>
      </c>
      <c r="D141" s="91">
        <v>13112</v>
      </c>
      <c r="E141" s="91">
        <v>9042</v>
      </c>
      <c r="F141" s="91">
        <v>12665</v>
      </c>
      <c r="G141" s="91">
        <v>13597</v>
      </c>
      <c r="H141" s="91">
        <v>7148</v>
      </c>
      <c r="I141" s="91">
        <v>25189</v>
      </c>
      <c r="J141" s="91">
        <v>26709</v>
      </c>
      <c r="K141" s="91">
        <v>16190</v>
      </c>
      <c r="L141" s="89">
        <v>264</v>
      </c>
    </row>
    <row r="142" spans="2:12" ht="12.75" thickBot="1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4"/>
    </row>
    <row r="144" ht="12">
      <c r="B144" s="79" t="s">
        <v>98</v>
      </c>
    </row>
  </sheetData>
  <mergeCells count="13">
    <mergeCell ref="E126:H126"/>
    <mergeCell ref="E75:H75"/>
    <mergeCell ref="E92:H92"/>
    <mergeCell ref="E109:H109"/>
    <mergeCell ref="L4:L5"/>
    <mergeCell ref="E24:H24"/>
    <mergeCell ref="E41:H41"/>
    <mergeCell ref="E58:H58"/>
    <mergeCell ref="E7:H7"/>
    <mergeCell ref="B4:B5"/>
    <mergeCell ref="C4:E4"/>
    <mergeCell ref="F4:H4"/>
    <mergeCell ref="I4:K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350"/>
  <sheetViews>
    <sheetView workbookViewId="0" topLeftCell="A1">
      <selection activeCell="A1" sqref="A1"/>
    </sheetView>
  </sheetViews>
  <sheetFormatPr defaultColWidth="9.00390625" defaultRowHeight="13.5"/>
  <cols>
    <col min="1" max="1" width="2.625" style="95" customWidth="1"/>
    <col min="2" max="2" width="2.625" style="100" customWidth="1"/>
    <col min="3" max="3" width="10.625" style="98" customWidth="1"/>
    <col min="4" max="4" width="10.375" style="101" customWidth="1"/>
    <col min="5" max="13" width="9.00390625" style="95" customWidth="1"/>
    <col min="14" max="14" width="9.375" style="95" customWidth="1"/>
    <col min="15" max="15" width="11.00390625" style="95" customWidth="1"/>
    <col min="16" max="16" width="10.50390625" style="95" customWidth="1"/>
    <col min="17" max="16384" width="9.00390625" style="95" customWidth="1"/>
  </cols>
  <sheetData>
    <row r="2" spans="2:4" ht="14.25">
      <c r="B2" s="97" t="s">
        <v>1512</v>
      </c>
      <c r="D2" s="99"/>
    </row>
    <row r="3" ht="12">
      <c r="P3" s="100"/>
    </row>
    <row r="4" spans="3:18" ht="14.25" customHeight="1" thickBo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2"/>
      <c r="O4" s="102"/>
      <c r="Q4" s="842">
        <v>19207</v>
      </c>
      <c r="R4" s="842"/>
    </row>
    <row r="5" spans="2:18" s="103" customFormat="1" ht="25.5" customHeight="1">
      <c r="B5" s="837" t="s">
        <v>108</v>
      </c>
      <c r="C5" s="828"/>
      <c r="D5" s="831" t="s">
        <v>109</v>
      </c>
      <c r="E5" s="831" t="s">
        <v>110</v>
      </c>
      <c r="F5" s="104" t="s">
        <v>111</v>
      </c>
      <c r="G5" s="840" t="s">
        <v>112</v>
      </c>
      <c r="H5" s="840" t="s">
        <v>113</v>
      </c>
      <c r="I5" s="840" t="s">
        <v>114</v>
      </c>
      <c r="J5" s="840" t="s">
        <v>115</v>
      </c>
      <c r="K5" s="840" t="s">
        <v>116</v>
      </c>
      <c r="L5" s="840" t="s">
        <v>117</v>
      </c>
      <c r="M5" s="840" t="s">
        <v>118</v>
      </c>
      <c r="N5" s="840" t="s">
        <v>119</v>
      </c>
      <c r="O5" s="840" t="s">
        <v>120</v>
      </c>
      <c r="P5" s="840" t="s">
        <v>121</v>
      </c>
      <c r="Q5" s="840" t="s">
        <v>122</v>
      </c>
      <c r="R5" s="840" t="s">
        <v>123</v>
      </c>
    </row>
    <row r="6" spans="2:18" s="103" customFormat="1" ht="25.5" customHeight="1">
      <c r="B6" s="829"/>
      <c r="C6" s="830"/>
      <c r="D6" s="832"/>
      <c r="E6" s="832"/>
      <c r="F6" s="105" t="s">
        <v>124</v>
      </c>
      <c r="G6" s="841"/>
      <c r="H6" s="841"/>
      <c r="I6" s="841"/>
      <c r="J6" s="841"/>
      <c r="K6" s="841"/>
      <c r="L6" s="841"/>
      <c r="M6" s="841"/>
      <c r="N6" s="841"/>
      <c r="O6" s="841"/>
      <c r="P6" s="841"/>
      <c r="Q6" s="841"/>
      <c r="R6" s="841"/>
    </row>
    <row r="7" spans="2:18" ht="12">
      <c r="B7" s="106"/>
      <c r="C7" s="107"/>
      <c r="D7" s="108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  <c r="R7" s="111"/>
    </row>
    <row r="8" spans="2:18" s="112" customFormat="1" ht="12" customHeight="1">
      <c r="B8" s="843" t="s">
        <v>2148</v>
      </c>
      <c r="C8" s="844"/>
      <c r="D8" s="113">
        <f aca="true" t="shared" si="0" ref="D8:R8">SUM(D10:D14,D16,D39,D68,D96,D127,D150,D166,D192,D217,D254,D276)</f>
        <v>113862</v>
      </c>
      <c r="E8" s="114">
        <f t="shared" si="0"/>
        <v>18</v>
      </c>
      <c r="F8" s="114">
        <f t="shared" si="0"/>
        <v>2261</v>
      </c>
      <c r="G8" s="114">
        <f t="shared" si="0"/>
        <v>6471</v>
      </c>
      <c r="H8" s="114">
        <f t="shared" si="0"/>
        <v>6840</v>
      </c>
      <c r="I8" s="114">
        <f t="shared" si="0"/>
        <v>13288</v>
      </c>
      <c r="J8" s="114">
        <f t="shared" si="0"/>
        <v>13631</v>
      </c>
      <c r="K8" s="114">
        <f t="shared" si="0"/>
        <v>12874</v>
      </c>
      <c r="L8" s="114">
        <f t="shared" si="0"/>
        <v>6800</v>
      </c>
      <c r="M8" s="114">
        <f t="shared" si="0"/>
        <v>11862</v>
      </c>
      <c r="N8" s="114">
        <f t="shared" si="0"/>
        <v>13352</v>
      </c>
      <c r="O8" s="114">
        <f t="shared" si="0"/>
        <v>12513</v>
      </c>
      <c r="P8" s="114">
        <f t="shared" si="0"/>
        <v>9878</v>
      </c>
      <c r="Q8" s="114">
        <f t="shared" si="0"/>
        <v>3917</v>
      </c>
      <c r="R8" s="115">
        <f t="shared" si="0"/>
        <v>157</v>
      </c>
    </row>
    <row r="9" spans="2:18" ht="9.75" customHeight="1">
      <c r="B9" s="116"/>
      <c r="C9" s="117"/>
      <c r="D9" s="118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20"/>
    </row>
    <row r="10" spans="2:18" ht="12" customHeight="1">
      <c r="B10" s="838" t="s">
        <v>125</v>
      </c>
      <c r="C10" s="839"/>
      <c r="D10" s="118">
        <f>SUM(E10:R10)</f>
        <v>1452</v>
      </c>
      <c r="E10" s="119">
        <v>0</v>
      </c>
      <c r="F10" s="119">
        <v>13</v>
      </c>
      <c r="G10" s="119">
        <v>69</v>
      </c>
      <c r="H10" s="119">
        <v>107</v>
      </c>
      <c r="I10" s="119">
        <v>186</v>
      </c>
      <c r="J10" s="119">
        <v>190</v>
      </c>
      <c r="K10" s="119">
        <v>193</v>
      </c>
      <c r="L10" s="119">
        <v>109</v>
      </c>
      <c r="M10" s="119">
        <v>189</v>
      </c>
      <c r="N10" s="119">
        <v>212</v>
      </c>
      <c r="O10" s="119">
        <v>158</v>
      </c>
      <c r="P10" s="119">
        <v>26</v>
      </c>
      <c r="Q10" s="119">
        <v>0</v>
      </c>
      <c r="R10" s="120">
        <v>0</v>
      </c>
    </row>
    <row r="11" spans="2:18" ht="12" customHeight="1">
      <c r="B11" s="838" t="s">
        <v>126</v>
      </c>
      <c r="C11" s="839"/>
      <c r="D11" s="118">
        <f>SUM(E11:R11)</f>
        <v>659</v>
      </c>
      <c r="E11" s="119">
        <v>0</v>
      </c>
      <c r="F11" s="119">
        <v>5</v>
      </c>
      <c r="G11" s="119">
        <v>45</v>
      </c>
      <c r="H11" s="119">
        <v>66</v>
      </c>
      <c r="I11" s="119">
        <v>95</v>
      </c>
      <c r="J11" s="119">
        <v>86</v>
      </c>
      <c r="K11" s="119">
        <v>75</v>
      </c>
      <c r="L11" s="119">
        <v>26</v>
      </c>
      <c r="M11" s="119">
        <v>81</v>
      </c>
      <c r="N11" s="119">
        <v>63</v>
      </c>
      <c r="O11" s="119">
        <v>58</v>
      </c>
      <c r="P11" s="119">
        <v>52</v>
      </c>
      <c r="Q11" s="119">
        <v>7</v>
      </c>
      <c r="R11" s="120">
        <v>0</v>
      </c>
    </row>
    <row r="12" spans="2:18" ht="12" customHeight="1">
      <c r="B12" s="838" t="s">
        <v>127</v>
      </c>
      <c r="C12" s="839"/>
      <c r="D12" s="118">
        <f>SUM(E12:R12)</f>
        <v>412</v>
      </c>
      <c r="E12" s="119">
        <v>6</v>
      </c>
      <c r="F12" s="119">
        <v>21</v>
      </c>
      <c r="G12" s="119">
        <v>22</v>
      </c>
      <c r="H12" s="119">
        <v>18</v>
      </c>
      <c r="I12" s="119">
        <v>27</v>
      </c>
      <c r="J12" s="119">
        <v>22</v>
      </c>
      <c r="K12" s="119">
        <v>15</v>
      </c>
      <c r="L12" s="119">
        <v>8</v>
      </c>
      <c r="M12" s="119">
        <v>24</v>
      </c>
      <c r="N12" s="119">
        <v>23</v>
      </c>
      <c r="O12" s="119">
        <v>45</v>
      </c>
      <c r="P12" s="119">
        <v>92</v>
      </c>
      <c r="Q12" s="119">
        <v>89</v>
      </c>
      <c r="R12" s="120">
        <v>0</v>
      </c>
    </row>
    <row r="13" spans="2:18" ht="12" customHeight="1">
      <c r="B13" s="838" t="s">
        <v>128</v>
      </c>
      <c r="C13" s="839"/>
      <c r="D13" s="118">
        <f>SUM(E13:R13)</f>
        <v>929</v>
      </c>
      <c r="E13" s="119">
        <v>0</v>
      </c>
      <c r="F13" s="119">
        <v>21</v>
      </c>
      <c r="G13" s="119">
        <v>67</v>
      </c>
      <c r="H13" s="119">
        <v>163</v>
      </c>
      <c r="I13" s="119">
        <v>139</v>
      </c>
      <c r="J13" s="119">
        <v>72</v>
      </c>
      <c r="K13" s="119">
        <v>47</v>
      </c>
      <c r="L13" s="119">
        <v>18</v>
      </c>
      <c r="M13" s="119">
        <v>43</v>
      </c>
      <c r="N13" s="119">
        <v>60</v>
      </c>
      <c r="O13" s="119">
        <v>64</v>
      </c>
      <c r="P13" s="119">
        <v>131</v>
      </c>
      <c r="Q13" s="119">
        <v>104</v>
      </c>
      <c r="R13" s="120">
        <v>0</v>
      </c>
    </row>
    <row r="14" spans="2:18" ht="12" customHeight="1">
      <c r="B14" s="838" t="s">
        <v>129</v>
      </c>
      <c r="C14" s="839"/>
      <c r="D14" s="118">
        <f>SUM(E14:R14)</f>
        <v>1565</v>
      </c>
      <c r="E14" s="119">
        <v>0</v>
      </c>
      <c r="F14" s="119">
        <v>12</v>
      </c>
      <c r="G14" s="119">
        <v>66</v>
      </c>
      <c r="H14" s="119">
        <v>66</v>
      </c>
      <c r="I14" s="119">
        <v>142</v>
      </c>
      <c r="J14" s="119">
        <v>117</v>
      </c>
      <c r="K14" s="119">
        <v>130</v>
      </c>
      <c r="L14" s="119">
        <v>76</v>
      </c>
      <c r="M14" s="119">
        <v>162</v>
      </c>
      <c r="N14" s="119">
        <v>230</v>
      </c>
      <c r="O14" s="119">
        <v>315</v>
      </c>
      <c r="P14" s="119">
        <v>229</v>
      </c>
      <c r="Q14" s="119">
        <v>20</v>
      </c>
      <c r="R14" s="120">
        <v>0</v>
      </c>
    </row>
    <row r="15" spans="2:18" ht="12" customHeight="1">
      <c r="B15" s="116"/>
      <c r="C15" s="121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20"/>
    </row>
    <row r="16" spans="2:18" s="122" customFormat="1" ht="12" customHeight="1">
      <c r="B16" s="864" t="s">
        <v>2149</v>
      </c>
      <c r="C16" s="865"/>
      <c r="D16" s="113">
        <f aca="true" t="shared" si="1" ref="D16:R16">SUM(D18:D37)</f>
        <v>7844</v>
      </c>
      <c r="E16" s="114">
        <f t="shared" si="1"/>
        <v>0</v>
      </c>
      <c r="F16" s="114">
        <f t="shared" si="1"/>
        <v>147</v>
      </c>
      <c r="G16" s="114">
        <f t="shared" si="1"/>
        <v>405</v>
      </c>
      <c r="H16" s="114">
        <f t="shared" si="1"/>
        <v>447</v>
      </c>
      <c r="I16" s="114">
        <f t="shared" si="1"/>
        <v>1082</v>
      </c>
      <c r="J16" s="114">
        <f t="shared" si="1"/>
        <v>1198</v>
      </c>
      <c r="K16" s="114">
        <f t="shared" si="1"/>
        <v>1126</v>
      </c>
      <c r="L16" s="114">
        <f t="shared" si="1"/>
        <v>581</v>
      </c>
      <c r="M16" s="114">
        <f t="shared" si="1"/>
        <v>1120</v>
      </c>
      <c r="N16" s="114">
        <f t="shared" si="1"/>
        <v>1067</v>
      </c>
      <c r="O16" s="114">
        <f t="shared" si="1"/>
        <v>575</v>
      </c>
      <c r="P16" s="114">
        <f t="shared" si="1"/>
        <v>93</v>
      </c>
      <c r="Q16" s="114">
        <f t="shared" si="1"/>
        <v>3</v>
      </c>
      <c r="R16" s="115">
        <f t="shared" si="1"/>
        <v>0</v>
      </c>
    </row>
    <row r="17" spans="2:18" ht="12" customHeight="1">
      <c r="B17" s="116"/>
      <c r="C17" s="121"/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20"/>
    </row>
    <row r="18" spans="2:18" ht="12" customHeight="1">
      <c r="B18" s="838" t="s">
        <v>130</v>
      </c>
      <c r="C18" s="839"/>
      <c r="D18" s="118">
        <f>SUM(E18:R18)</f>
        <v>406</v>
      </c>
      <c r="E18" s="119">
        <v>0</v>
      </c>
      <c r="F18" s="119">
        <v>10</v>
      </c>
      <c r="G18" s="119">
        <v>46</v>
      </c>
      <c r="H18" s="119">
        <v>33</v>
      </c>
      <c r="I18" s="119">
        <v>82</v>
      </c>
      <c r="J18" s="119">
        <v>59</v>
      </c>
      <c r="K18" s="119">
        <v>56</v>
      </c>
      <c r="L18" s="119">
        <v>19</v>
      </c>
      <c r="M18" s="119">
        <v>46</v>
      </c>
      <c r="N18" s="119">
        <v>38</v>
      </c>
      <c r="O18" s="119">
        <v>12</v>
      </c>
      <c r="P18" s="119">
        <v>3</v>
      </c>
      <c r="Q18" s="119">
        <v>2</v>
      </c>
      <c r="R18" s="120">
        <v>0</v>
      </c>
    </row>
    <row r="19" spans="2:18" ht="12" customHeight="1">
      <c r="B19" s="838" t="s">
        <v>131</v>
      </c>
      <c r="C19" s="860"/>
      <c r="D19" s="118">
        <f>SUM(E19:R19)</f>
        <v>578</v>
      </c>
      <c r="E19" s="119">
        <v>0</v>
      </c>
      <c r="F19" s="119">
        <v>3</v>
      </c>
      <c r="G19" s="119">
        <v>11</v>
      </c>
      <c r="H19" s="119">
        <v>24</v>
      </c>
      <c r="I19" s="119">
        <v>75</v>
      </c>
      <c r="J19" s="119">
        <v>82</v>
      </c>
      <c r="K19" s="119">
        <v>80</v>
      </c>
      <c r="L19" s="119">
        <v>42</v>
      </c>
      <c r="M19" s="119">
        <v>99</v>
      </c>
      <c r="N19" s="119">
        <v>79</v>
      </c>
      <c r="O19" s="119">
        <v>74</v>
      </c>
      <c r="P19" s="119">
        <v>9</v>
      </c>
      <c r="Q19" s="119">
        <v>0</v>
      </c>
      <c r="R19" s="120">
        <v>0</v>
      </c>
    </row>
    <row r="20" spans="2:18" ht="12" customHeight="1">
      <c r="B20" s="838" t="s">
        <v>132</v>
      </c>
      <c r="C20" s="839"/>
      <c r="D20" s="118">
        <f>SUM(E20:R20)</f>
        <v>421</v>
      </c>
      <c r="E20" s="119">
        <v>0</v>
      </c>
      <c r="F20" s="119">
        <v>14</v>
      </c>
      <c r="G20" s="119">
        <v>18</v>
      </c>
      <c r="H20" s="119">
        <v>23</v>
      </c>
      <c r="I20" s="119">
        <v>44</v>
      </c>
      <c r="J20" s="119">
        <v>52</v>
      </c>
      <c r="K20" s="119">
        <v>68</v>
      </c>
      <c r="L20" s="119">
        <v>30</v>
      </c>
      <c r="M20" s="119">
        <v>52</v>
      </c>
      <c r="N20" s="119">
        <v>57</v>
      </c>
      <c r="O20" s="119">
        <v>55</v>
      </c>
      <c r="P20" s="119">
        <v>7</v>
      </c>
      <c r="Q20" s="119">
        <v>1</v>
      </c>
      <c r="R20" s="120">
        <v>0</v>
      </c>
    </row>
    <row r="21" spans="2:18" ht="12" customHeight="1">
      <c r="B21" s="838" t="s">
        <v>133</v>
      </c>
      <c r="C21" s="839"/>
      <c r="D21" s="118">
        <f>SUM(E21:R21)</f>
        <v>414</v>
      </c>
      <c r="E21" s="119">
        <v>0</v>
      </c>
      <c r="F21" s="119">
        <v>19</v>
      </c>
      <c r="G21" s="119">
        <v>30</v>
      </c>
      <c r="H21" s="119">
        <v>25</v>
      </c>
      <c r="I21" s="119">
        <v>63</v>
      </c>
      <c r="J21" s="119">
        <v>67</v>
      </c>
      <c r="K21" s="119">
        <v>58</v>
      </c>
      <c r="L21" s="119">
        <v>37</v>
      </c>
      <c r="M21" s="119">
        <v>44</v>
      </c>
      <c r="N21" s="119">
        <v>40</v>
      </c>
      <c r="O21" s="119">
        <v>23</v>
      </c>
      <c r="P21" s="119">
        <v>8</v>
      </c>
      <c r="Q21" s="119">
        <v>0</v>
      </c>
      <c r="R21" s="120">
        <v>0</v>
      </c>
    </row>
    <row r="22" spans="2:18" ht="12" customHeight="1">
      <c r="B22" s="838" t="s">
        <v>134</v>
      </c>
      <c r="C22" s="839"/>
      <c r="D22" s="118">
        <f>SUM(E22:R22)</f>
        <v>379</v>
      </c>
      <c r="E22" s="119">
        <v>0</v>
      </c>
      <c r="F22" s="119">
        <v>5</v>
      </c>
      <c r="G22" s="119">
        <v>22</v>
      </c>
      <c r="H22" s="119">
        <v>26</v>
      </c>
      <c r="I22" s="119">
        <v>56</v>
      </c>
      <c r="J22" s="119">
        <v>86</v>
      </c>
      <c r="K22" s="119">
        <v>59</v>
      </c>
      <c r="L22" s="119">
        <v>28</v>
      </c>
      <c r="M22" s="119">
        <v>50</v>
      </c>
      <c r="N22" s="119">
        <v>31</v>
      </c>
      <c r="O22" s="119">
        <v>13</v>
      </c>
      <c r="P22" s="119">
        <v>3</v>
      </c>
      <c r="Q22" s="119">
        <v>0</v>
      </c>
      <c r="R22" s="120">
        <v>0</v>
      </c>
    </row>
    <row r="23" spans="2:18" s="122" customFormat="1" ht="12" customHeight="1">
      <c r="B23" s="126"/>
      <c r="C23" s="127"/>
      <c r="D23" s="11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20"/>
    </row>
    <row r="24" spans="2:18" s="103" customFormat="1" ht="12" customHeight="1">
      <c r="B24" s="859" t="s">
        <v>2155</v>
      </c>
      <c r="C24" s="861"/>
      <c r="D24" s="118">
        <f>SUM(E24:R24)</f>
        <v>601</v>
      </c>
      <c r="E24" s="119">
        <v>0</v>
      </c>
      <c r="F24" s="119">
        <v>2</v>
      </c>
      <c r="G24" s="119">
        <v>11</v>
      </c>
      <c r="H24" s="119">
        <v>25</v>
      </c>
      <c r="I24" s="119">
        <v>82</v>
      </c>
      <c r="J24" s="119">
        <v>108</v>
      </c>
      <c r="K24" s="119">
        <v>118</v>
      </c>
      <c r="L24" s="119">
        <v>53</v>
      </c>
      <c r="M24" s="119">
        <v>93</v>
      </c>
      <c r="N24" s="119">
        <v>74</v>
      </c>
      <c r="O24" s="119">
        <v>31</v>
      </c>
      <c r="P24" s="119">
        <v>4</v>
      </c>
      <c r="Q24" s="119">
        <v>0</v>
      </c>
      <c r="R24" s="120">
        <v>0</v>
      </c>
    </row>
    <row r="25" spans="2:18" s="103" customFormat="1" ht="12" customHeight="1">
      <c r="B25" s="859" t="s">
        <v>2156</v>
      </c>
      <c r="C25" s="861"/>
      <c r="D25" s="118">
        <f>SUM(E25:R25)</f>
        <v>575</v>
      </c>
      <c r="E25" s="119">
        <v>0</v>
      </c>
      <c r="F25" s="119">
        <v>13</v>
      </c>
      <c r="G25" s="119">
        <v>30</v>
      </c>
      <c r="H25" s="119">
        <v>31</v>
      </c>
      <c r="I25" s="119">
        <v>75</v>
      </c>
      <c r="J25" s="119">
        <v>72</v>
      </c>
      <c r="K25" s="119">
        <v>77</v>
      </c>
      <c r="L25" s="119">
        <v>49</v>
      </c>
      <c r="M25" s="119">
        <v>75</v>
      </c>
      <c r="N25" s="119">
        <v>95</v>
      </c>
      <c r="O25" s="119">
        <v>45</v>
      </c>
      <c r="P25" s="119">
        <v>13</v>
      </c>
      <c r="Q25" s="119">
        <v>0</v>
      </c>
      <c r="R25" s="120">
        <v>0</v>
      </c>
    </row>
    <row r="26" spans="2:18" s="103" customFormat="1" ht="12" customHeight="1">
      <c r="B26" s="859" t="s">
        <v>2157</v>
      </c>
      <c r="C26" s="861"/>
      <c r="D26" s="118">
        <f>SUM(E26:R26)</f>
        <v>844</v>
      </c>
      <c r="E26" s="119">
        <v>0</v>
      </c>
      <c r="F26" s="119">
        <v>7</v>
      </c>
      <c r="G26" s="119">
        <v>35</v>
      </c>
      <c r="H26" s="119">
        <v>49</v>
      </c>
      <c r="I26" s="119">
        <v>115</v>
      </c>
      <c r="J26" s="119">
        <v>144</v>
      </c>
      <c r="K26" s="119">
        <v>110</v>
      </c>
      <c r="L26" s="119">
        <v>61</v>
      </c>
      <c r="M26" s="119">
        <v>116</v>
      </c>
      <c r="N26" s="119">
        <v>139</v>
      </c>
      <c r="O26" s="119">
        <v>59</v>
      </c>
      <c r="P26" s="119">
        <v>9</v>
      </c>
      <c r="Q26" s="119">
        <v>0</v>
      </c>
      <c r="R26" s="120">
        <v>0</v>
      </c>
    </row>
    <row r="27" spans="2:18" s="103" customFormat="1" ht="12" customHeight="1">
      <c r="B27" s="859" t="s">
        <v>2158</v>
      </c>
      <c r="C27" s="861"/>
      <c r="D27" s="118">
        <f>SUM(E27:R27)</f>
        <v>640</v>
      </c>
      <c r="E27" s="119">
        <v>0</v>
      </c>
      <c r="F27" s="119">
        <v>29</v>
      </c>
      <c r="G27" s="119">
        <v>52</v>
      </c>
      <c r="H27" s="119">
        <v>40</v>
      </c>
      <c r="I27" s="119">
        <v>72</v>
      </c>
      <c r="J27" s="119">
        <v>87</v>
      </c>
      <c r="K27" s="119">
        <v>74</v>
      </c>
      <c r="L27" s="119">
        <v>40</v>
      </c>
      <c r="M27" s="119">
        <v>80</v>
      </c>
      <c r="N27" s="119">
        <v>96</v>
      </c>
      <c r="O27" s="119">
        <v>54</v>
      </c>
      <c r="P27" s="119">
        <v>16</v>
      </c>
      <c r="Q27" s="119">
        <v>0</v>
      </c>
      <c r="R27" s="120">
        <v>0</v>
      </c>
    </row>
    <row r="28" spans="2:18" s="103" customFormat="1" ht="12" customHeight="1">
      <c r="B28" s="859" t="s">
        <v>135</v>
      </c>
      <c r="C28" s="861"/>
      <c r="D28" s="118">
        <f>SUM(E28:R28)</f>
        <v>406</v>
      </c>
      <c r="E28" s="119">
        <v>0</v>
      </c>
      <c r="F28" s="119">
        <v>5</v>
      </c>
      <c r="G28" s="119">
        <v>47</v>
      </c>
      <c r="H28" s="119">
        <v>43</v>
      </c>
      <c r="I28" s="119">
        <v>87</v>
      </c>
      <c r="J28" s="119">
        <v>71</v>
      </c>
      <c r="K28" s="119">
        <v>55</v>
      </c>
      <c r="L28" s="119">
        <v>20</v>
      </c>
      <c r="M28" s="119">
        <v>41</v>
      </c>
      <c r="N28" s="119">
        <v>24</v>
      </c>
      <c r="O28" s="119">
        <v>13</v>
      </c>
      <c r="P28" s="119">
        <v>0</v>
      </c>
      <c r="Q28" s="119">
        <v>0</v>
      </c>
      <c r="R28" s="120">
        <v>0</v>
      </c>
    </row>
    <row r="29" spans="2:18" s="103" customFormat="1" ht="12" customHeight="1">
      <c r="B29" s="128"/>
      <c r="C29" s="129"/>
      <c r="D29" s="11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20"/>
    </row>
    <row r="30" spans="2:18" s="122" customFormat="1" ht="12" customHeight="1">
      <c r="B30" s="859" t="s">
        <v>136</v>
      </c>
      <c r="C30" s="861"/>
      <c r="D30" s="118">
        <f>SUM(E30:R30)</f>
        <v>351</v>
      </c>
      <c r="E30" s="119">
        <v>0</v>
      </c>
      <c r="F30" s="119">
        <v>1</v>
      </c>
      <c r="G30" s="119">
        <v>7</v>
      </c>
      <c r="H30" s="119">
        <v>8</v>
      </c>
      <c r="I30" s="119">
        <v>28</v>
      </c>
      <c r="J30" s="119">
        <v>39</v>
      </c>
      <c r="K30" s="119">
        <v>37</v>
      </c>
      <c r="L30" s="119">
        <v>34</v>
      </c>
      <c r="M30" s="119">
        <v>81</v>
      </c>
      <c r="N30" s="119">
        <v>79</v>
      </c>
      <c r="O30" s="119">
        <v>35</v>
      </c>
      <c r="P30" s="119">
        <v>2</v>
      </c>
      <c r="Q30" s="119">
        <v>0</v>
      </c>
      <c r="R30" s="120">
        <v>0</v>
      </c>
    </row>
    <row r="31" spans="2:18" s="103" customFormat="1" ht="12" customHeight="1">
      <c r="B31" s="859" t="s">
        <v>137</v>
      </c>
      <c r="C31" s="861"/>
      <c r="D31" s="118">
        <f>SUM(E31:R31)</f>
        <v>151</v>
      </c>
      <c r="E31" s="119">
        <v>0</v>
      </c>
      <c r="F31" s="119">
        <v>0</v>
      </c>
      <c r="G31" s="119">
        <v>3</v>
      </c>
      <c r="H31" s="119">
        <v>8</v>
      </c>
      <c r="I31" s="119">
        <v>11</v>
      </c>
      <c r="J31" s="119">
        <v>12</v>
      </c>
      <c r="K31" s="119">
        <v>15</v>
      </c>
      <c r="L31" s="119">
        <v>8</v>
      </c>
      <c r="M31" s="119">
        <v>20</v>
      </c>
      <c r="N31" s="119">
        <v>30</v>
      </c>
      <c r="O31" s="119">
        <v>40</v>
      </c>
      <c r="P31" s="119">
        <v>4</v>
      </c>
      <c r="Q31" s="119">
        <v>0</v>
      </c>
      <c r="R31" s="120">
        <v>0</v>
      </c>
    </row>
    <row r="32" spans="2:18" ht="12" customHeight="1">
      <c r="B32" s="859" t="s">
        <v>138</v>
      </c>
      <c r="C32" s="861"/>
      <c r="D32" s="118">
        <f>SUM(E32:R32)</f>
        <v>185</v>
      </c>
      <c r="E32" s="119">
        <v>0</v>
      </c>
      <c r="F32" s="119">
        <v>0</v>
      </c>
      <c r="G32" s="119">
        <v>5</v>
      </c>
      <c r="H32" s="119">
        <v>3</v>
      </c>
      <c r="I32" s="119">
        <v>17</v>
      </c>
      <c r="J32" s="119">
        <v>24</v>
      </c>
      <c r="K32" s="119">
        <v>34</v>
      </c>
      <c r="L32" s="119">
        <v>15</v>
      </c>
      <c r="M32" s="119">
        <v>31</v>
      </c>
      <c r="N32" s="119">
        <v>38</v>
      </c>
      <c r="O32" s="119">
        <v>17</v>
      </c>
      <c r="P32" s="119">
        <v>1</v>
      </c>
      <c r="Q32" s="119">
        <v>0</v>
      </c>
      <c r="R32" s="120">
        <v>0</v>
      </c>
    </row>
    <row r="33" spans="2:18" s="103" customFormat="1" ht="12" customHeight="1">
      <c r="B33" s="859" t="s">
        <v>1393</v>
      </c>
      <c r="C33" s="861"/>
      <c r="D33" s="118">
        <f>SUM(E33:R33)</f>
        <v>515</v>
      </c>
      <c r="E33" s="119">
        <v>0</v>
      </c>
      <c r="F33" s="119">
        <v>15</v>
      </c>
      <c r="G33" s="119">
        <v>28</v>
      </c>
      <c r="H33" s="119">
        <v>29</v>
      </c>
      <c r="I33" s="119">
        <v>79</v>
      </c>
      <c r="J33" s="119">
        <v>79</v>
      </c>
      <c r="K33" s="119">
        <v>84</v>
      </c>
      <c r="L33" s="119">
        <v>38</v>
      </c>
      <c r="M33" s="119">
        <v>70</v>
      </c>
      <c r="N33" s="119">
        <v>72</v>
      </c>
      <c r="O33" s="119">
        <v>21</v>
      </c>
      <c r="P33" s="119">
        <v>0</v>
      </c>
      <c r="Q33" s="119">
        <v>0</v>
      </c>
      <c r="R33" s="120">
        <v>0</v>
      </c>
    </row>
    <row r="34" spans="2:18" s="103" customFormat="1" ht="12" customHeight="1">
      <c r="B34" s="859" t="s">
        <v>1394</v>
      </c>
      <c r="C34" s="861"/>
      <c r="D34" s="118">
        <f>SUM(E34:R34)</f>
        <v>548</v>
      </c>
      <c r="E34" s="119">
        <v>0</v>
      </c>
      <c r="F34" s="119">
        <v>12</v>
      </c>
      <c r="G34" s="119">
        <v>36</v>
      </c>
      <c r="H34" s="119">
        <v>43</v>
      </c>
      <c r="I34" s="119">
        <v>110</v>
      </c>
      <c r="J34" s="119">
        <v>80</v>
      </c>
      <c r="K34" s="119">
        <v>75</v>
      </c>
      <c r="L34" s="119">
        <v>42</v>
      </c>
      <c r="M34" s="119">
        <v>84</v>
      </c>
      <c r="N34" s="119">
        <v>53</v>
      </c>
      <c r="O34" s="119">
        <v>12</v>
      </c>
      <c r="P34" s="119">
        <v>1</v>
      </c>
      <c r="Q34" s="119">
        <v>0</v>
      </c>
      <c r="R34" s="120">
        <v>0</v>
      </c>
    </row>
    <row r="35" spans="2:18" s="103" customFormat="1" ht="12" customHeight="1">
      <c r="B35" s="128"/>
      <c r="C35" s="129"/>
      <c r="D35" s="11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</row>
    <row r="36" spans="2:18" s="103" customFormat="1" ht="12" customHeight="1">
      <c r="B36" s="859" t="s">
        <v>1395</v>
      </c>
      <c r="C36" s="861"/>
      <c r="D36" s="118">
        <f>SUM(E36:R36)</f>
        <v>557</v>
      </c>
      <c r="E36" s="119">
        <v>0</v>
      </c>
      <c r="F36" s="119">
        <v>4</v>
      </c>
      <c r="G36" s="119">
        <v>9</v>
      </c>
      <c r="H36" s="119">
        <v>24</v>
      </c>
      <c r="I36" s="119">
        <v>52</v>
      </c>
      <c r="J36" s="119">
        <v>93</v>
      </c>
      <c r="K36" s="119">
        <v>76</v>
      </c>
      <c r="L36" s="119">
        <v>45</v>
      </c>
      <c r="M36" s="119">
        <v>97</v>
      </c>
      <c r="N36" s="119">
        <v>95</v>
      </c>
      <c r="O36" s="119">
        <v>52</v>
      </c>
      <c r="P36" s="119">
        <v>10</v>
      </c>
      <c r="Q36" s="119">
        <v>0</v>
      </c>
      <c r="R36" s="120">
        <v>0</v>
      </c>
    </row>
    <row r="37" spans="2:18" s="103" customFormat="1" ht="12" customHeight="1">
      <c r="B37" s="859" t="s">
        <v>1396</v>
      </c>
      <c r="C37" s="861"/>
      <c r="D37" s="118">
        <f>SUM(E37:R37)</f>
        <v>273</v>
      </c>
      <c r="E37" s="119">
        <v>0</v>
      </c>
      <c r="F37" s="119">
        <v>8</v>
      </c>
      <c r="G37" s="119">
        <v>15</v>
      </c>
      <c r="H37" s="119">
        <v>13</v>
      </c>
      <c r="I37" s="119">
        <v>34</v>
      </c>
      <c r="J37" s="119">
        <v>43</v>
      </c>
      <c r="K37" s="119">
        <v>50</v>
      </c>
      <c r="L37" s="119">
        <v>20</v>
      </c>
      <c r="M37" s="119">
        <v>41</v>
      </c>
      <c r="N37" s="119">
        <v>27</v>
      </c>
      <c r="O37" s="119">
        <v>19</v>
      </c>
      <c r="P37" s="119">
        <v>3</v>
      </c>
      <c r="Q37" s="119">
        <v>0</v>
      </c>
      <c r="R37" s="120">
        <v>0</v>
      </c>
    </row>
    <row r="38" spans="2:18" s="103" customFormat="1" ht="12" customHeight="1">
      <c r="B38" s="128"/>
      <c r="C38" s="129"/>
      <c r="D38" s="118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20"/>
    </row>
    <row r="39" spans="2:18" s="122" customFormat="1" ht="12" customHeight="1">
      <c r="B39" s="864" t="s">
        <v>139</v>
      </c>
      <c r="C39" s="865"/>
      <c r="D39" s="113">
        <f aca="true" t="shared" si="2" ref="D39:R39">SUM(D41:D67)</f>
        <v>10708</v>
      </c>
      <c r="E39" s="114">
        <f t="shared" si="2"/>
        <v>0</v>
      </c>
      <c r="F39" s="114">
        <f t="shared" si="2"/>
        <v>220</v>
      </c>
      <c r="G39" s="114">
        <f t="shared" si="2"/>
        <v>632</v>
      </c>
      <c r="H39" s="114">
        <f t="shared" si="2"/>
        <v>599</v>
      </c>
      <c r="I39" s="114">
        <f t="shared" si="2"/>
        <v>1294</v>
      </c>
      <c r="J39" s="114">
        <f t="shared" si="2"/>
        <v>1474</v>
      </c>
      <c r="K39" s="114">
        <f t="shared" si="2"/>
        <v>1482</v>
      </c>
      <c r="L39" s="114">
        <f t="shared" si="2"/>
        <v>798</v>
      </c>
      <c r="M39" s="114">
        <f t="shared" si="2"/>
        <v>1324</v>
      </c>
      <c r="N39" s="114">
        <f t="shared" si="2"/>
        <v>1500</v>
      </c>
      <c r="O39" s="114">
        <f t="shared" si="2"/>
        <v>1111</v>
      </c>
      <c r="P39" s="114">
        <f t="shared" si="2"/>
        <v>272</v>
      </c>
      <c r="Q39" s="114">
        <f t="shared" si="2"/>
        <v>2</v>
      </c>
      <c r="R39" s="115">
        <f t="shared" si="2"/>
        <v>0</v>
      </c>
    </row>
    <row r="40" spans="2:18" s="122" customFormat="1" ht="12" customHeight="1">
      <c r="B40" s="123"/>
      <c r="C40" s="124"/>
      <c r="D40" s="11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20"/>
    </row>
    <row r="41" spans="2:18" s="122" customFormat="1" ht="12" customHeight="1">
      <c r="B41" s="859" t="s">
        <v>140</v>
      </c>
      <c r="C41" s="861"/>
      <c r="D41" s="118">
        <f>SUM(E41:R41)</f>
        <v>305</v>
      </c>
      <c r="E41" s="119">
        <v>0</v>
      </c>
      <c r="F41" s="119">
        <v>0</v>
      </c>
      <c r="G41" s="119">
        <v>25</v>
      </c>
      <c r="H41" s="119">
        <v>26</v>
      </c>
      <c r="I41" s="119">
        <v>47</v>
      </c>
      <c r="J41" s="119">
        <v>40</v>
      </c>
      <c r="K41" s="119">
        <v>33</v>
      </c>
      <c r="L41" s="119">
        <v>13</v>
      </c>
      <c r="M41" s="119">
        <v>29</v>
      </c>
      <c r="N41" s="119">
        <v>35</v>
      </c>
      <c r="O41" s="119">
        <v>48</v>
      </c>
      <c r="P41" s="119">
        <v>8</v>
      </c>
      <c r="Q41" s="119">
        <v>1</v>
      </c>
      <c r="R41" s="120">
        <v>0</v>
      </c>
    </row>
    <row r="42" spans="2:18" s="103" customFormat="1" ht="12" customHeight="1">
      <c r="B42" s="859" t="s">
        <v>1397</v>
      </c>
      <c r="C42" s="861"/>
      <c r="D42" s="118">
        <f>SUM(E42:R42)</f>
        <v>559</v>
      </c>
      <c r="E42" s="119">
        <v>0</v>
      </c>
      <c r="F42" s="119">
        <v>7</v>
      </c>
      <c r="G42" s="119">
        <v>31</v>
      </c>
      <c r="H42" s="119">
        <v>28</v>
      </c>
      <c r="I42" s="119">
        <v>41</v>
      </c>
      <c r="J42" s="119">
        <v>51</v>
      </c>
      <c r="K42" s="119">
        <v>64</v>
      </c>
      <c r="L42" s="119">
        <v>38</v>
      </c>
      <c r="M42" s="119">
        <v>75</v>
      </c>
      <c r="N42" s="119">
        <v>107</v>
      </c>
      <c r="O42" s="119">
        <v>91</v>
      </c>
      <c r="P42" s="119">
        <v>26</v>
      </c>
      <c r="Q42" s="119">
        <v>0</v>
      </c>
      <c r="R42" s="120">
        <v>0</v>
      </c>
    </row>
    <row r="43" spans="2:18" s="103" customFormat="1" ht="12" customHeight="1">
      <c r="B43" s="859" t="s">
        <v>1398</v>
      </c>
      <c r="C43" s="861"/>
      <c r="D43" s="118">
        <f>SUM(E43:R43)</f>
        <v>669</v>
      </c>
      <c r="E43" s="119">
        <v>0</v>
      </c>
      <c r="F43" s="119">
        <v>10</v>
      </c>
      <c r="G43" s="119">
        <v>17</v>
      </c>
      <c r="H43" s="119">
        <v>22</v>
      </c>
      <c r="I43" s="119">
        <v>44</v>
      </c>
      <c r="J43" s="119">
        <v>50</v>
      </c>
      <c r="K43" s="119">
        <v>88</v>
      </c>
      <c r="L43" s="119">
        <v>46</v>
      </c>
      <c r="M43" s="119">
        <v>80</v>
      </c>
      <c r="N43" s="119">
        <v>145</v>
      </c>
      <c r="O43" s="119">
        <v>137</v>
      </c>
      <c r="P43" s="119">
        <v>30</v>
      </c>
      <c r="Q43" s="119">
        <v>0</v>
      </c>
      <c r="R43" s="120">
        <v>0</v>
      </c>
    </row>
    <row r="44" spans="2:18" s="103" customFormat="1" ht="12" customHeight="1">
      <c r="B44" s="859" t="s">
        <v>1399</v>
      </c>
      <c r="C44" s="861"/>
      <c r="D44" s="118">
        <f>SUM(E44:R44)</f>
        <v>365</v>
      </c>
      <c r="E44" s="119">
        <v>0</v>
      </c>
      <c r="F44" s="119">
        <v>6</v>
      </c>
      <c r="G44" s="119">
        <v>20</v>
      </c>
      <c r="H44" s="119">
        <v>14</v>
      </c>
      <c r="I44" s="119">
        <v>63</v>
      </c>
      <c r="J44" s="119">
        <v>42</v>
      </c>
      <c r="K44" s="119">
        <v>65</v>
      </c>
      <c r="L44" s="119">
        <v>35</v>
      </c>
      <c r="M44" s="119">
        <v>54</v>
      </c>
      <c r="N44" s="119">
        <v>44</v>
      </c>
      <c r="O44" s="119">
        <v>18</v>
      </c>
      <c r="P44" s="119">
        <v>4</v>
      </c>
      <c r="Q44" s="119">
        <v>0</v>
      </c>
      <c r="R44" s="120">
        <v>0</v>
      </c>
    </row>
    <row r="45" spans="2:18" s="103" customFormat="1" ht="12" customHeight="1">
      <c r="B45" s="859" t="s">
        <v>1400</v>
      </c>
      <c r="C45" s="861"/>
      <c r="D45" s="118">
        <f>SUM(E45:R45)</f>
        <v>468</v>
      </c>
      <c r="E45" s="119">
        <v>0</v>
      </c>
      <c r="F45" s="119">
        <v>2</v>
      </c>
      <c r="G45" s="119">
        <v>37</v>
      </c>
      <c r="H45" s="119">
        <v>33</v>
      </c>
      <c r="I45" s="119">
        <v>71</v>
      </c>
      <c r="J45" s="119">
        <v>73</v>
      </c>
      <c r="K45" s="119">
        <v>50</v>
      </c>
      <c r="L45" s="119">
        <v>28</v>
      </c>
      <c r="M45" s="119">
        <v>51</v>
      </c>
      <c r="N45" s="119">
        <v>63</v>
      </c>
      <c r="O45" s="119">
        <v>45</v>
      </c>
      <c r="P45" s="119">
        <v>15</v>
      </c>
      <c r="Q45" s="119">
        <v>0</v>
      </c>
      <c r="R45" s="120">
        <v>0</v>
      </c>
    </row>
    <row r="46" spans="2:18" s="103" customFormat="1" ht="12" customHeight="1">
      <c r="B46" s="859"/>
      <c r="C46" s="861"/>
      <c r="D46" s="11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20"/>
    </row>
    <row r="47" spans="2:18" s="122" customFormat="1" ht="12" customHeight="1">
      <c r="B47" s="859" t="s">
        <v>145</v>
      </c>
      <c r="C47" s="861"/>
      <c r="D47" s="118">
        <f>SUM(E47:R47)</f>
        <v>515</v>
      </c>
      <c r="E47" s="119">
        <v>0</v>
      </c>
      <c r="F47" s="119">
        <v>11</v>
      </c>
      <c r="G47" s="119">
        <v>65</v>
      </c>
      <c r="H47" s="119">
        <v>41</v>
      </c>
      <c r="I47" s="119">
        <v>92</v>
      </c>
      <c r="J47" s="119">
        <v>84</v>
      </c>
      <c r="K47" s="119">
        <v>69</v>
      </c>
      <c r="L47" s="119">
        <v>22</v>
      </c>
      <c r="M47" s="119">
        <v>53</v>
      </c>
      <c r="N47" s="119">
        <v>47</v>
      </c>
      <c r="O47" s="119">
        <v>27</v>
      </c>
      <c r="P47" s="119">
        <v>3</v>
      </c>
      <c r="Q47" s="119">
        <v>1</v>
      </c>
      <c r="R47" s="120">
        <v>0</v>
      </c>
    </row>
    <row r="48" spans="2:18" s="103" customFormat="1" ht="12" customHeight="1">
      <c r="B48" s="859" t="s">
        <v>146</v>
      </c>
      <c r="C48" s="861"/>
      <c r="D48" s="118">
        <f>SUM(E48:R48)</f>
        <v>537</v>
      </c>
      <c r="E48" s="119">
        <v>0</v>
      </c>
      <c r="F48" s="119">
        <v>13</v>
      </c>
      <c r="G48" s="119">
        <v>69</v>
      </c>
      <c r="H48" s="119">
        <v>49</v>
      </c>
      <c r="I48" s="119">
        <v>87</v>
      </c>
      <c r="J48" s="119">
        <v>107</v>
      </c>
      <c r="K48" s="119">
        <v>76</v>
      </c>
      <c r="L48" s="119">
        <v>46</v>
      </c>
      <c r="M48" s="119">
        <v>44</v>
      </c>
      <c r="N48" s="119">
        <v>37</v>
      </c>
      <c r="O48" s="119">
        <v>8</v>
      </c>
      <c r="P48" s="119">
        <v>1</v>
      </c>
      <c r="Q48" s="119">
        <v>0</v>
      </c>
      <c r="R48" s="120">
        <v>0</v>
      </c>
    </row>
    <row r="49" spans="2:18" s="103" customFormat="1" ht="12" customHeight="1">
      <c r="B49" s="859" t="s">
        <v>147</v>
      </c>
      <c r="C49" s="861"/>
      <c r="D49" s="118">
        <f>SUM(E49:R49)</f>
        <v>490</v>
      </c>
      <c r="E49" s="119">
        <v>0</v>
      </c>
      <c r="F49" s="119">
        <v>4</v>
      </c>
      <c r="G49" s="119">
        <v>16</v>
      </c>
      <c r="H49" s="119">
        <v>26</v>
      </c>
      <c r="I49" s="119">
        <v>64</v>
      </c>
      <c r="J49" s="119">
        <v>81</v>
      </c>
      <c r="K49" s="119">
        <v>91</v>
      </c>
      <c r="L49" s="119">
        <v>33</v>
      </c>
      <c r="M49" s="119">
        <v>65</v>
      </c>
      <c r="N49" s="119">
        <v>57</v>
      </c>
      <c r="O49" s="119">
        <v>41</v>
      </c>
      <c r="P49" s="119">
        <v>12</v>
      </c>
      <c r="Q49" s="119">
        <v>0</v>
      </c>
      <c r="R49" s="120">
        <v>0</v>
      </c>
    </row>
    <row r="50" spans="2:18" s="103" customFormat="1" ht="12" customHeight="1">
      <c r="B50" s="859" t="s">
        <v>148</v>
      </c>
      <c r="C50" s="861"/>
      <c r="D50" s="118">
        <f>SUM(E50:R50)</f>
        <v>334</v>
      </c>
      <c r="E50" s="119">
        <v>0</v>
      </c>
      <c r="F50" s="119">
        <v>0</v>
      </c>
      <c r="G50" s="119">
        <v>13</v>
      </c>
      <c r="H50" s="119">
        <v>20</v>
      </c>
      <c r="I50" s="119">
        <v>26</v>
      </c>
      <c r="J50" s="119">
        <v>55</v>
      </c>
      <c r="K50" s="119">
        <v>57</v>
      </c>
      <c r="L50" s="119">
        <v>29</v>
      </c>
      <c r="M50" s="119">
        <v>45</v>
      </c>
      <c r="N50" s="119">
        <v>59</v>
      </c>
      <c r="O50" s="119">
        <v>27</v>
      </c>
      <c r="P50" s="119">
        <v>3</v>
      </c>
      <c r="Q50" s="119">
        <v>0</v>
      </c>
      <c r="R50" s="120">
        <v>0</v>
      </c>
    </row>
    <row r="51" spans="2:18" s="103" customFormat="1" ht="12" customHeight="1">
      <c r="B51" s="859" t="s">
        <v>1401</v>
      </c>
      <c r="C51" s="861"/>
      <c r="D51" s="118">
        <f>SUM(E51:R51)</f>
        <v>767</v>
      </c>
      <c r="E51" s="119">
        <v>0</v>
      </c>
      <c r="F51" s="119">
        <v>15</v>
      </c>
      <c r="G51" s="119">
        <v>29</v>
      </c>
      <c r="H51" s="119">
        <v>40</v>
      </c>
      <c r="I51" s="119">
        <v>72</v>
      </c>
      <c r="J51" s="119">
        <v>52</v>
      </c>
      <c r="K51" s="119">
        <v>66</v>
      </c>
      <c r="L51" s="119">
        <v>52</v>
      </c>
      <c r="M51" s="119">
        <v>99</v>
      </c>
      <c r="N51" s="119">
        <v>149</v>
      </c>
      <c r="O51" s="119">
        <v>136</v>
      </c>
      <c r="P51" s="119">
        <v>57</v>
      </c>
      <c r="Q51" s="119">
        <v>0</v>
      </c>
      <c r="R51" s="120">
        <v>0</v>
      </c>
    </row>
    <row r="52" spans="2:18" s="103" customFormat="1" ht="12" customHeight="1">
      <c r="B52" s="128"/>
      <c r="C52" s="129"/>
      <c r="D52" s="11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20"/>
    </row>
    <row r="53" spans="2:18" s="122" customFormat="1" ht="12" customHeight="1">
      <c r="B53" s="859" t="s">
        <v>1402</v>
      </c>
      <c r="C53" s="861"/>
      <c r="D53" s="118">
        <f>SUM(E53:R53)</f>
        <v>313</v>
      </c>
      <c r="E53" s="119">
        <v>0</v>
      </c>
      <c r="F53" s="119">
        <v>4</v>
      </c>
      <c r="G53" s="119">
        <v>16</v>
      </c>
      <c r="H53" s="119">
        <v>10</v>
      </c>
      <c r="I53" s="119">
        <v>35</v>
      </c>
      <c r="J53" s="119">
        <v>28</v>
      </c>
      <c r="K53" s="119">
        <v>27</v>
      </c>
      <c r="L53" s="119">
        <v>17</v>
      </c>
      <c r="M53" s="119">
        <v>38</v>
      </c>
      <c r="N53" s="119">
        <v>65</v>
      </c>
      <c r="O53" s="119">
        <v>56</v>
      </c>
      <c r="P53" s="119">
        <v>17</v>
      </c>
      <c r="Q53" s="119">
        <v>0</v>
      </c>
      <c r="R53" s="120">
        <v>0</v>
      </c>
    </row>
    <row r="54" spans="2:18" s="103" customFormat="1" ht="12" customHeight="1">
      <c r="B54" s="859" t="s">
        <v>151</v>
      </c>
      <c r="C54" s="861"/>
      <c r="D54" s="118">
        <f>SUM(E54:R54)</f>
        <v>365</v>
      </c>
      <c r="E54" s="119">
        <v>0</v>
      </c>
      <c r="F54" s="119">
        <v>3</v>
      </c>
      <c r="G54" s="119">
        <v>16</v>
      </c>
      <c r="H54" s="119">
        <v>18</v>
      </c>
      <c r="I54" s="119">
        <v>31</v>
      </c>
      <c r="J54" s="119">
        <v>49</v>
      </c>
      <c r="K54" s="119">
        <v>50</v>
      </c>
      <c r="L54" s="119">
        <v>29</v>
      </c>
      <c r="M54" s="119">
        <v>40</v>
      </c>
      <c r="N54" s="119">
        <v>51</v>
      </c>
      <c r="O54" s="119">
        <v>64</v>
      </c>
      <c r="P54" s="119">
        <v>14</v>
      </c>
      <c r="Q54" s="119">
        <v>0</v>
      </c>
      <c r="R54" s="120">
        <v>0</v>
      </c>
    </row>
    <row r="55" spans="2:18" s="103" customFormat="1" ht="12" customHeight="1">
      <c r="B55" s="859" t="s">
        <v>1403</v>
      </c>
      <c r="C55" s="861"/>
      <c r="D55" s="118">
        <f>SUM(E55:R55)</f>
        <v>730</v>
      </c>
      <c r="E55" s="119">
        <v>0</v>
      </c>
      <c r="F55" s="119">
        <v>16</v>
      </c>
      <c r="G55" s="119">
        <v>27</v>
      </c>
      <c r="H55" s="119">
        <v>24</v>
      </c>
      <c r="I55" s="119">
        <v>55</v>
      </c>
      <c r="J55" s="119">
        <v>65</v>
      </c>
      <c r="K55" s="119">
        <v>89</v>
      </c>
      <c r="L55" s="119">
        <v>70</v>
      </c>
      <c r="M55" s="119">
        <v>119</v>
      </c>
      <c r="N55" s="119">
        <v>135</v>
      </c>
      <c r="O55" s="119">
        <v>117</v>
      </c>
      <c r="P55" s="119">
        <v>13</v>
      </c>
      <c r="Q55" s="119">
        <v>0</v>
      </c>
      <c r="R55" s="120">
        <v>0</v>
      </c>
    </row>
    <row r="56" spans="2:18" s="103" customFormat="1" ht="12" customHeight="1">
      <c r="B56" s="859" t="s">
        <v>2156</v>
      </c>
      <c r="C56" s="861"/>
      <c r="D56" s="118">
        <f>SUM(E56:R56)</f>
        <v>710</v>
      </c>
      <c r="E56" s="119">
        <v>0</v>
      </c>
      <c r="F56" s="119">
        <v>45</v>
      </c>
      <c r="G56" s="119">
        <v>28</v>
      </c>
      <c r="H56" s="119">
        <v>23</v>
      </c>
      <c r="I56" s="119">
        <v>31</v>
      </c>
      <c r="J56" s="119">
        <v>53</v>
      </c>
      <c r="K56" s="119">
        <v>70</v>
      </c>
      <c r="L56" s="119">
        <v>45</v>
      </c>
      <c r="M56" s="119">
        <v>86</v>
      </c>
      <c r="N56" s="119">
        <v>159</v>
      </c>
      <c r="O56" s="119">
        <v>124</v>
      </c>
      <c r="P56" s="119">
        <v>46</v>
      </c>
      <c r="Q56" s="119">
        <v>0</v>
      </c>
      <c r="R56" s="120">
        <v>0</v>
      </c>
    </row>
    <row r="57" spans="2:18" s="103" customFormat="1" ht="12" customHeight="1">
      <c r="B57" s="859" t="s">
        <v>153</v>
      </c>
      <c r="C57" s="861"/>
      <c r="D57" s="118">
        <f>SUM(E57:R57)</f>
        <v>699</v>
      </c>
      <c r="E57" s="119">
        <v>0</v>
      </c>
      <c r="F57" s="119">
        <v>8</v>
      </c>
      <c r="G57" s="119">
        <v>28</v>
      </c>
      <c r="H57" s="119">
        <v>35</v>
      </c>
      <c r="I57" s="119">
        <v>89</v>
      </c>
      <c r="J57" s="119">
        <v>80</v>
      </c>
      <c r="K57" s="119">
        <v>93</v>
      </c>
      <c r="L57" s="119">
        <v>61</v>
      </c>
      <c r="M57" s="119">
        <v>93</v>
      </c>
      <c r="N57" s="119">
        <v>118</v>
      </c>
      <c r="O57" s="119">
        <v>83</v>
      </c>
      <c r="P57" s="119">
        <v>11</v>
      </c>
      <c r="Q57" s="119">
        <v>0</v>
      </c>
      <c r="R57" s="120">
        <v>0</v>
      </c>
    </row>
    <row r="58" spans="2:18" s="103" customFormat="1" ht="12" customHeight="1">
      <c r="B58" s="128"/>
      <c r="C58" s="129"/>
      <c r="D58" s="118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20"/>
    </row>
    <row r="59" spans="2:18" s="122" customFormat="1" ht="12" customHeight="1">
      <c r="B59" s="859" t="s">
        <v>1404</v>
      </c>
      <c r="C59" s="861"/>
      <c r="D59" s="118">
        <f>SUM(E59:R59)</f>
        <v>799</v>
      </c>
      <c r="E59" s="119">
        <v>0</v>
      </c>
      <c r="F59" s="119">
        <v>34</v>
      </c>
      <c r="G59" s="119">
        <v>46</v>
      </c>
      <c r="H59" s="119">
        <v>57</v>
      </c>
      <c r="I59" s="119">
        <v>101</v>
      </c>
      <c r="J59" s="119">
        <v>144</v>
      </c>
      <c r="K59" s="119">
        <v>138</v>
      </c>
      <c r="L59" s="119">
        <v>49</v>
      </c>
      <c r="M59" s="119">
        <v>109</v>
      </c>
      <c r="N59" s="119">
        <v>84</v>
      </c>
      <c r="O59" s="119">
        <v>33</v>
      </c>
      <c r="P59" s="119">
        <v>4</v>
      </c>
      <c r="Q59" s="119">
        <v>0</v>
      </c>
      <c r="R59" s="120">
        <v>0</v>
      </c>
    </row>
    <row r="60" spans="2:18" s="103" customFormat="1" ht="12" customHeight="1">
      <c r="B60" s="859" t="s">
        <v>155</v>
      </c>
      <c r="C60" s="861"/>
      <c r="D60" s="118">
        <f>SUM(E60:R60)</f>
        <v>471</v>
      </c>
      <c r="E60" s="119">
        <v>0</v>
      </c>
      <c r="F60" s="119">
        <v>3</v>
      </c>
      <c r="G60" s="119">
        <v>48</v>
      </c>
      <c r="H60" s="119">
        <v>48</v>
      </c>
      <c r="I60" s="119">
        <v>74</v>
      </c>
      <c r="J60" s="119">
        <v>99</v>
      </c>
      <c r="K60" s="119">
        <v>66</v>
      </c>
      <c r="L60" s="119">
        <v>30</v>
      </c>
      <c r="M60" s="119">
        <v>57</v>
      </c>
      <c r="N60" s="119">
        <v>33</v>
      </c>
      <c r="O60" s="119">
        <v>12</v>
      </c>
      <c r="P60" s="119">
        <v>1</v>
      </c>
      <c r="Q60" s="119">
        <v>0</v>
      </c>
      <c r="R60" s="120">
        <v>0</v>
      </c>
    </row>
    <row r="61" spans="2:18" s="103" customFormat="1" ht="12" customHeight="1">
      <c r="B61" s="859" t="s">
        <v>1405</v>
      </c>
      <c r="C61" s="861"/>
      <c r="D61" s="118">
        <f>SUM(E61:R61)</f>
        <v>271</v>
      </c>
      <c r="E61" s="119">
        <v>0</v>
      </c>
      <c r="F61" s="119">
        <v>2</v>
      </c>
      <c r="G61" s="119">
        <v>15</v>
      </c>
      <c r="H61" s="119">
        <v>19</v>
      </c>
      <c r="I61" s="119">
        <v>41</v>
      </c>
      <c r="J61" s="119">
        <v>55</v>
      </c>
      <c r="K61" s="119">
        <v>47</v>
      </c>
      <c r="L61" s="119">
        <v>33</v>
      </c>
      <c r="M61" s="119">
        <v>35</v>
      </c>
      <c r="N61" s="119">
        <v>20</v>
      </c>
      <c r="O61" s="119">
        <v>2</v>
      </c>
      <c r="P61" s="119">
        <v>2</v>
      </c>
      <c r="Q61" s="119">
        <v>0</v>
      </c>
      <c r="R61" s="120">
        <v>0</v>
      </c>
    </row>
    <row r="62" spans="2:18" s="103" customFormat="1" ht="12" customHeight="1">
      <c r="B62" s="859" t="s">
        <v>1406</v>
      </c>
      <c r="C62" s="861"/>
      <c r="D62" s="118">
        <f>SUM(E62:R62)</f>
        <v>264</v>
      </c>
      <c r="E62" s="119">
        <v>0</v>
      </c>
      <c r="F62" s="119">
        <v>1</v>
      </c>
      <c r="G62" s="119">
        <v>9</v>
      </c>
      <c r="H62" s="119">
        <v>11</v>
      </c>
      <c r="I62" s="119">
        <v>49</v>
      </c>
      <c r="J62" s="119">
        <v>53</v>
      </c>
      <c r="K62" s="119">
        <v>43</v>
      </c>
      <c r="L62" s="119">
        <v>33</v>
      </c>
      <c r="M62" s="119">
        <v>31</v>
      </c>
      <c r="N62" s="119">
        <v>20</v>
      </c>
      <c r="O62" s="119">
        <v>11</v>
      </c>
      <c r="P62" s="119">
        <v>3</v>
      </c>
      <c r="Q62" s="119">
        <v>0</v>
      </c>
      <c r="R62" s="120">
        <v>0</v>
      </c>
    </row>
    <row r="63" spans="2:18" s="103" customFormat="1" ht="12" customHeight="1">
      <c r="B63" s="859" t="s">
        <v>1407</v>
      </c>
      <c r="C63" s="861"/>
      <c r="D63" s="118">
        <f>SUM(E63:R63)</f>
        <v>325</v>
      </c>
      <c r="E63" s="119">
        <v>0</v>
      </c>
      <c r="F63" s="119">
        <v>14</v>
      </c>
      <c r="G63" s="119">
        <v>20</v>
      </c>
      <c r="H63" s="119">
        <v>12</v>
      </c>
      <c r="I63" s="119">
        <v>45</v>
      </c>
      <c r="J63" s="119">
        <v>63</v>
      </c>
      <c r="K63" s="119">
        <v>57</v>
      </c>
      <c r="L63" s="119">
        <v>31</v>
      </c>
      <c r="M63" s="119">
        <v>45</v>
      </c>
      <c r="N63" s="119">
        <v>24</v>
      </c>
      <c r="O63" s="119">
        <v>13</v>
      </c>
      <c r="P63" s="119">
        <v>1</v>
      </c>
      <c r="Q63" s="119">
        <v>0</v>
      </c>
      <c r="R63" s="120">
        <v>0</v>
      </c>
    </row>
    <row r="64" spans="2:18" s="103" customFormat="1" ht="12" customHeight="1">
      <c r="B64" s="128"/>
      <c r="C64" s="129"/>
      <c r="D64" s="118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20"/>
    </row>
    <row r="65" spans="2:18" s="103" customFormat="1" ht="12" customHeight="1">
      <c r="B65" s="859" t="s">
        <v>1408</v>
      </c>
      <c r="C65" s="861"/>
      <c r="D65" s="118">
        <f>SUM(E65:R65)</f>
        <v>388</v>
      </c>
      <c r="E65" s="119">
        <v>0</v>
      </c>
      <c r="F65" s="119">
        <v>15</v>
      </c>
      <c r="G65" s="119">
        <v>41</v>
      </c>
      <c r="H65" s="119">
        <v>26</v>
      </c>
      <c r="I65" s="119">
        <v>67</v>
      </c>
      <c r="J65" s="119">
        <v>74</v>
      </c>
      <c r="K65" s="119">
        <v>67</v>
      </c>
      <c r="L65" s="119">
        <v>23</v>
      </c>
      <c r="M65" s="119">
        <v>43</v>
      </c>
      <c r="N65" s="119">
        <v>23</v>
      </c>
      <c r="O65" s="119">
        <v>9</v>
      </c>
      <c r="P65" s="119">
        <v>0</v>
      </c>
      <c r="Q65" s="119">
        <v>0</v>
      </c>
      <c r="R65" s="120">
        <v>0</v>
      </c>
    </row>
    <row r="66" spans="2:18" s="103" customFormat="1" ht="12" customHeight="1">
      <c r="B66" s="859" t="s">
        <v>1409</v>
      </c>
      <c r="C66" s="861"/>
      <c r="D66" s="118">
        <f>SUM(E66:R66)</f>
        <v>364</v>
      </c>
      <c r="E66" s="119">
        <v>0</v>
      </c>
      <c r="F66" s="119">
        <v>7</v>
      </c>
      <c r="G66" s="119">
        <v>16</v>
      </c>
      <c r="H66" s="119">
        <v>17</v>
      </c>
      <c r="I66" s="119">
        <v>69</v>
      </c>
      <c r="J66" s="119">
        <v>76</v>
      </c>
      <c r="K66" s="119">
        <v>76</v>
      </c>
      <c r="L66" s="119">
        <v>35</v>
      </c>
      <c r="M66" s="119">
        <v>33</v>
      </c>
      <c r="N66" s="119">
        <v>25</v>
      </c>
      <c r="O66" s="119">
        <v>9</v>
      </c>
      <c r="P66" s="119">
        <v>1</v>
      </c>
      <c r="Q66" s="119">
        <v>0</v>
      </c>
      <c r="R66" s="120">
        <v>0</v>
      </c>
    </row>
    <row r="67" spans="2:18" s="103" customFormat="1" ht="12" customHeight="1">
      <c r="B67" s="128"/>
      <c r="C67" s="129"/>
      <c r="D67" s="118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20"/>
    </row>
    <row r="68" spans="2:18" s="122" customFormat="1" ht="12" customHeight="1">
      <c r="B68" s="864" t="s">
        <v>1410</v>
      </c>
      <c r="C68" s="865"/>
      <c r="D68" s="113">
        <f aca="true" t="shared" si="3" ref="D68:R68">SUM(D70:D94)</f>
        <v>12412</v>
      </c>
      <c r="E68" s="114">
        <f t="shared" si="3"/>
        <v>0</v>
      </c>
      <c r="F68" s="114">
        <f t="shared" si="3"/>
        <v>232</v>
      </c>
      <c r="G68" s="114">
        <f t="shared" si="3"/>
        <v>746</v>
      </c>
      <c r="H68" s="114">
        <f t="shared" si="3"/>
        <v>825</v>
      </c>
      <c r="I68" s="114">
        <f t="shared" si="3"/>
        <v>1796</v>
      </c>
      <c r="J68" s="114">
        <f t="shared" si="3"/>
        <v>1993</v>
      </c>
      <c r="K68" s="114">
        <f t="shared" si="3"/>
        <v>1910</v>
      </c>
      <c r="L68" s="114">
        <f t="shared" si="3"/>
        <v>951</v>
      </c>
      <c r="M68" s="114">
        <f t="shared" si="3"/>
        <v>1548</v>
      </c>
      <c r="N68" s="114">
        <f t="shared" si="3"/>
        <v>1444</v>
      </c>
      <c r="O68" s="114">
        <f t="shared" si="3"/>
        <v>808</v>
      </c>
      <c r="P68" s="114">
        <f t="shared" si="3"/>
        <v>154</v>
      </c>
      <c r="Q68" s="114">
        <f t="shared" si="3"/>
        <v>5</v>
      </c>
      <c r="R68" s="115">
        <f t="shared" si="3"/>
        <v>0</v>
      </c>
    </row>
    <row r="69" spans="2:18" s="103" customFormat="1" ht="12" customHeight="1">
      <c r="B69" s="123"/>
      <c r="C69" s="124"/>
      <c r="D69" s="118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20"/>
    </row>
    <row r="70" spans="2:18" s="122" customFormat="1" ht="12" customHeight="1">
      <c r="B70" s="859" t="s">
        <v>162</v>
      </c>
      <c r="C70" s="861"/>
      <c r="D70" s="118">
        <f>SUM(E70:R70)</f>
        <v>1138</v>
      </c>
      <c r="E70" s="119">
        <v>0</v>
      </c>
      <c r="F70" s="119">
        <v>24</v>
      </c>
      <c r="G70" s="119">
        <v>49</v>
      </c>
      <c r="H70" s="119">
        <v>64</v>
      </c>
      <c r="I70" s="119">
        <v>110</v>
      </c>
      <c r="J70" s="119">
        <v>145</v>
      </c>
      <c r="K70" s="119">
        <v>151</v>
      </c>
      <c r="L70" s="119">
        <v>92</v>
      </c>
      <c r="M70" s="119">
        <v>204</v>
      </c>
      <c r="N70" s="119">
        <v>197</v>
      </c>
      <c r="O70" s="119">
        <v>94</v>
      </c>
      <c r="P70" s="119">
        <v>8</v>
      </c>
      <c r="Q70" s="119">
        <v>0</v>
      </c>
      <c r="R70" s="120">
        <v>0</v>
      </c>
    </row>
    <row r="71" spans="2:18" s="103" customFormat="1" ht="12" customHeight="1">
      <c r="B71" s="859" t="s">
        <v>163</v>
      </c>
      <c r="C71" s="861"/>
      <c r="D71" s="118">
        <f>SUM(E71:R71)</f>
        <v>555</v>
      </c>
      <c r="E71" s="119">
        <v>0</v>
      </c>
      <c r="F71" s="119">
        <v>0</v>
      </c>
      <c r="G71" s="119">
        <v>23</v>
      </c>
      <c r="H71" s="119">
        <v>18</v>
      </c>
      <c r="I71" s="119">
        <v>58</v>
      </c>
      <c r="J71" s="119">
        <v>90</v>
      </c>
      <c r="K71" s="119">
        <v>77</v>
      </c>
      <c r="L71" s="119">
        <v>53</v>
      </c>
      <c r="M71" s="119">
        <v>92</v>
      </c>
      <c r="N71" s="119">
        <v>87</v>
      </c>
      <c r="O71" s="119">
        <v>47</v>
      </c>
      <c r="P71" s="119">
        <v>9</v>
      </c>
      <c r="Q71" s="119">
        <v>1</v>
      </c>
      <c r="R71" s="120">
        <v>0</v>
      </c>
    </row>
    <row r="72" spans="2:18" s="103" customFormat="1" ht="12" customHeight="1">
      <c r="B72" s="859" t="s">
        <v>1411</v>
      </c>
      <c r="C72" s="861"/>
      <c r="D72" s="118">
        <f>SUM(E72:R72)</f>
        <v>747</v>
      </c>
      <c r="E72" s="119">
        <v>0</v>
      </c>
      <c r="F72" s="119">
        <v>18</v>
      </c>
      <c r="G72" s="119">
        <v>37</v>
      </c>
      <c r="H72" s="119">
        <v>37</v>
      </c>
      <c r="I72" s="119">
        <v>90</v>
      </c>
      <c r="J72" s="119">
        <v>103</v>
      </c>
      <c r="K72" s="119">
        <v>123</v>
      </c>
      <c r="L72" s="119">
        <v>75</v>
      </c>
      <c r="M72" s="119">
        <v>88</v>
      </c>
      <c r="N72" s="119">
        <v>97</v>
      </c>
      <c r="O72" s="119">
        <v>71</v>
      </c>
      <c r="P72" s="119">
        <v>8</v>
      </c>
      <c r="Q72" s="119">
        <v>0</v>
      </c>
      <c r="R72" s="120">
        <v>0</v>
      </c>
    </row>
    <row r="73" spans="2:18" s="103" customFormat="1" ht="12" customHeight="1">
      <c r="B73" s="859" t="s">
        <v>165</v>
      </c>
      <c r="C73" s="861"/>
      <c r="D73" s="118">
        <f>SUM(E73:R73)</f>
        <v>534</v>
      </c>
      <c r="E73" s="119">
        <v>0</v>
      </c>
      <c r="F73" s="119">
        <v>6</v>
      </c>
      <c r="G73" s="119">
        <v>26</v>
      </c>
      <c r="H73" s="119">
        <v>25</v>
      </c>
      <c r="I73" s="119">
        <v>62</v>
      </c>
      <c r="J73" s="119">
        <v>87</v>
      </c>
      <c r="K73" s="119">
        <v>69</v>
      </c>
      <c r="L73" s="119">
        <v>49</v>
      </c>
      <c r="M73" s="119">
        <v>74</v>
      </c>
      <c r="N73" s="119">
        <v>86</v>
      </c>
      <c r="O73" s="119">
        <v>44</v>
      </c>
      <c r="P73" s="119">
        <v>6</v>
      </c>
      <c r="Q73" s="119">
        <v>0</v>
      </c>
      <c r="R73" s="120">
        <v>0</v>
      </c>
    </row>
    <row r="74" spans="2:18" s="103" customFormat="1" ht="12" customHeight="1">
      <c r="B74" s="859" t="s">
        <v>1412</v>
      </c>
      <c r="C74" s="861"/>
      <c r="D74" s="118">
        <f>SUM(E74:R74)</f>
        <v>552</v>
      </c>
      <c r="E74" s="119">
        <v>0</v>
      </c>
      <c r="F74" s="119">
        <v>7</v>
      </c>
      <c r="G74" s="119">
        <v>50</v>
      </c>
      <c r="H74" s="119">
        <v>53</v>
      </c>
      <c r="I74" s="119">
        <v>82</v>
      </c>
      <c r="J74" s="119">
        <v>100</v>
      </c>
      <c r="K74" s="119">
        <v>93</v>
      </c>
      <c r="L74" s="119">
        <v>46</v>
      </c>
      <c r="M74" s="119">
        <v>54</v>
      </c>
      <c r="N74" s="119">
        <v>48</v>
      </c>
      <c r="O74" s="119">
        <v>13</v>
      </c>
      <c r="P74" s="119">
        <v>6</v>
      </c>
      <c r="Q74" s="119">
        <v>0</v>
      </c>
      <c r="R74" s="120">
        <v>0</v>
      </c>
    </row>
    <row r="75" spans="2:18" s="103" customFormat="1" ht="12" customHeight="1">
      <c r="B75" s="859"/>
      <c r="C75" s="861"/>
      <c r="D75" s="118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20"/>
    </row>
    <row r="76" spans="2:18" s="122" customFormat="1" ht="12" customHeight="1">
      <c r="B76" s="859" t="s">
        <v>167</v>
      </c>
      <c r="C76" s="861"/>
      <c r="D76" s="118">
        <f>SUM(E76:R76)</f>
        <v>543</v>
      </c>
      <c r="E76" s="119">
        <v>0</v>
      </c>
      <c r="F76" s="119">
        <v>8</v>
      </c>
      <c r="G76" s="119">
        <v>27</v>
      </c>
      <c r="H76" s="119">
        <v>22</v>
      </c>
      <c r="I76" s="119">
        <v>58</v>
      </c>
      <c r="J76" s="119">
        <v>65</v>
      </c>
      <c r="K76" s="119">
        <v>87</v>
      </c>
      <c r="L76" s="119">
        <v>54</v>
      </c>
      <c r="M76" s="119">
        <v>86</v>
      </c>
      <c r="N76" s="119">
        <v>76</v>
      </c>
      <c r="O76" s="119">
        <v>45</v>
      </c>
      <c r="P76" s="119">
        <v>14</v>
      </c>
      <c r="Q76" s="119">
        <v>1</v>
      </c>
      <c r="R76" s="120">
        <v>0</v>
      </c>
    </row>
    <row r="77" spans="2:18" s="103" customFormat="1" ht="12" customHeight="1">
      <c r="B77" s="859" t="s">
        <v>168</v>
      </c>
      <c r="C77" s="861"/>
      <c r="D77" s="118">
        <f>SUM(E77:R77)</f>
        <v>923</v>
      </c>
      <c r="E77" s="119">
        <v>0</v>
      </c>
      <c r="F77" s="119">
        <v>26</v>
      </c>
      <c r="G77" s="119">
        <v>54</v>
      </c>
      <c r="H77" s="119">
        <v>57</v>
      </c>
      <c r="I77" s="119">
        <v>116</v>
      </c>
      <c r="J77" s="119">
        <v>150</v>
      </c>
      <c r="K77" s="119">
        <v>164</v>
      </c>
      <c r="L77" s="119">
        <v>75</v>
      </c>
      <c r="M77" s="119">
        <v>124</v>
      </c>
      <c r="N77" s="119">
        <v>101</v>
      </c>
      <c r="O77" s="119">
        <v>44</v>
      </c>
      <c r="P77" s="119">
        <v>11</v>
      </c>
      <c r="Q77" s="119">
        <v>1</v>
      </c>
      <c r="R77" s="120">
        <v>0</v>
      </c>
    </row>
    <row r="78" spans="2:18" s="103" customFormat="1" ht="12" customHeight="1">
      <c r="B78" s="859" t="s">
        <v>1413</v>
      </c>
      <c r="C78" s="861"/>
      <c r="D78" s="118">
        <f>SUM(E78:R78)</f>
        <v>785</v>
      </c>
      <c r="E78" s="119">
        <v>0</v>
      </c>
      <c r="F78" s="119">
        <v>14</v>
      </c>
      <c r="G78" s="119">
        <v>43</v>
      </c>
      <c r="H78" s="119">
        <v>57</v>
      </c>
      <c r="I78" s="119">
        <v>129</v>
      </c>
      <c r="J78" s="119">
        <v>165</v>
      </c>
      <c r="K78" s="119">
        <v>130</v>
      </c>
      <c r="L78" s="119">
        <v>64</v>
      </c>
      <c r="M78" s="119">
        <v>96</v>
      </c>
      <c r="N78" s="119">
        <v>50</v>
      </c>
      <c r="O78" s="119">
        <v>31</v>
      </c>
      <c r="P78" s="119">
        <v>6</v>
      </c>
      <c r="Q78" s="119">
        <v>0</v>
      </c>
      <c r="R78" s="120">
        <v>0</v>
      </c>
    </row>
    <row r="79" spans="2:18" s="103" customFormat="1" ht="12" customHeight="1">
      <c r="B79" s="859" t="s">
        <v>170</v>
      </c>
      <c r="C79" s="861"/>
      <c r="D79" s="118">
        <f>SUM(E79:R79)</f>
        <v>721</v>
      </c>
      <c r="E79" s="119">
        <v>0</v>
      </c>
      <c r="F79" s="119">
        <v>15</v>
      </c>
      <c r="G79" s="119">
        <v>34</v>
      </c>
      <c r="H79" s="119">
        <v>25</v>
      </c>
      <c r="I79" s="119">
        <v>87</v>
      </c>
      <c r="J79" s="119">
        <v>121</v>
      </c>
      <c r="K79" s="119">
        <v>121</v>
      </c>
      <c r="L79" s="119">
        <v>42</v>
      </c>
      <c r="M79" s="119">
        <v>90</v>
      </c>
      <c r="N79" s="119">
        <v>108</v>
      </c>
      <c r="O79" s="119">
        <v>68</v>
      </c>
      <c r="P79" s="119">
        <v>10</v>
      </c>
      <c r="Q79" s="119">
        <v>0</v>
      </c>
      <c r="R79" s="120">
        <v>0</v>
      </c>
    </row>
    <row r="80" spans="2:18" s="103" customFormat="1" ht="12" customHeight="1">
      <c r="B80" s="859" t="s">
        <v>1414</v>
      </c>
      <c r="C80" s="861"/>
      <c r="D80" s="118">
        <f>SUM(E80:R80)</f>
        <v>455</v>
      </c>
      <c r="E80" s="119">
        <v>0</v>
      </c>
      <c r="F80" s="119">
        <v>10</v>
      </c>
      <c r="G80" s="119">
        <v>38</v>
      </c>
      <c r="H80" s="119">
        <v>59</v>
      </c>
      <c r="I80" s="119">
        <v>91</v>
      </c>
      <c r="J80" s="119">
        <v>82</v>
      </c>
      <c r="K80" s="119">
        <v>78</v>
      </c>
      <c r="L80" s="119">
        <v>25</v>
      </c>
      <c r="M80" s="119">
        <v>40</v>
      </c>
      <c r="N80" s="119">
        <v>24</v>
      </c>
      <c r="O80" s="119">
        <v>7</v>
      </c>
      <c r="P80" s="119">
        <v>1</v>
      </c>
      <c r="Q80" s="119">
        <v>0</v>
      </c>
      <c r="R80" s="120">
        <v>0</v>
      </c>
    </row>
    <row r="81" spans="2:18" s="103" customFormat="1" ht="12" customHeight="1">
      <c r="B81" s="128"/>
      <c r="C81" s="129"/>
      <c r="D81" s="118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20"/>
    </row>
    <row r="82" spans="2:18" s="122" customFormat="1" ht="12" customHeight="1">
      <c r="B82" s="859" t="s">
        <v>172</v>
      </c>
      <c r="C82" s="861"/>
      <c r="D82" s="118">
        <f>SUM(E82:R82)</f>
        <v>198</v>
      </c>
      <c r="E82" s="119">
        <v>0</v>
      </c>
      <c r="F82" s="119">
        <v>2</v>
      </c>
      <c r="G82" s="119">
        <v>11</v>
      </c>
      <c r="H82" s="119">
        <v>12</v>
      </c>
      <c r="I82" s="119">
        <v>43</v>
      </c>
      <c r="J82" s="119">
        <v>37</v>
      </c>
      <c r="K82" s="119">
        <v>44</v>
      </c>
      <c r="L82" s="119">
        <v>20</v>
      </c>
      <c r="M82" s="119">
        <v>16</v>
      </c>
      <c r="N82" s="119">
        <v>11</v>
      </c>
      <c r="O82" s="119">
        <v>2</v>
      </c>
      <c r="P82" s="119">
        <v>0</v>
      </c>
      <c r="Q82" s="119">
        <v>0</v>
      </c>
      <c r="R82" s="120">
        <v>0</v>
      </c>
    </row>
    <row r="83" spans="2:18" s="122" customFormat="1" ht="12" customHeight="1">
      <c r="B83" s="859" t="s">
        <v>173</v>
      </c>
      <c r="C83" s="861"/>
      <c r="D83" s="118">
        <f>SUM(E83:R83)</f>
        <v>191</v>
      </c>
      <c r="E83" s="119">
        <v>0</v>
      </c>
      <c r="F83" s="119">
        <v>20</v>
      </c>
      <c r="G83" s="119">
        <v>24</v>
      </c>
      <c r="H83" s="119">
        <v>19</v>
      </c>
      <c r="I83" s="119">
        <v>49</v>
      </c>
      <c r="J83" s="119">
        <v>44</v>
      </c>
      <c r="K83" s="119">
        <v>15</v>
      </c>
      <c r="L83" s="119">
        <v>8</v>
      </c>
      <c r="M83" s="119">
        <v>8</v>
      </c>
      <c r="N83" s="119">
        <v>4</v>
      </c>
      <c r="O83" s="119">
        <v>0</v>
      </c>
      <c r="P83" s="119">
        <v>0</v>
      </c>
      <c r="Q83" s="119">
        <v>0</v>
      </c>
      <c r="R83" s="120">
        <v>0</v>
      </c>
    </row>
    <row r="84" spans="2:18" s="103" customFormat="1" ht="12" customHeight="1">
      <c r="B84" s="859" t="s">
        <v>1415</v>
      </c>
      <c r="C84" s="861"/>
      <c r="D84" s="118">
        <f>SUM(E84:R84)</f>
        <v>511</v>
      </c>
      <c r="E84" s="119">
        <v>0</v>
      </c>
      <c r="F84" s="119">
        <v>4</v>
      </c>
      <c r="G84" s="119">
        <v>35</v>
      </c>
      <c r="H84" s="119">
        <v>42</v>
      </c>
      <c r="I84" s="119">
        <v>106</v>
      </c>
      <c r="J84" s="119">
        <v>104</v>
      </c>
      <c r="K84" s="119">
        <v>86</v>
      </c>
      <c r="L84" s="119">
        <v>36</v>
      </c>
      <c r="M84" s="119">
        <v>41</v>
      </c>
      <c r="N84" s="119">
        <v>51</v>
      </c>
      <c r="O84" s="119">
        <v>5</v>
      </c>
      <c r="P84" s="119">
        <v>1</v>
      </c>
      <c r="Q84" s="119">
        <v>0</v>
      </c>
      <c r="R84" s="120">
        <v>0</v>
      </c>
    </row>
    <row r="85" spans="2:18" s="122" customFormat="1" ht="12" customHeight="1">
      <c r="B85" s="859" t="s">
        <v>175</v>
      </c>
      <c r="C85" s="861"/>
      <c r="D85" s="118">
        <f>SUM(E85:R85)</f>
        <v>731</v>
      </c>
      <c r="E85" s="119">
        <v>0</v>
      </c>
      <c r="F85" s="119">
        <v>10</v>
      </c>
      <c r="G85" s="119">
        <v>66</v>
      </c>
      <c r="H85" s="119">
        <v>81</v>
      </c>
      <c r="I85" s="119">
        <v>169</v>
      </c>
      <c r="J85" s="119">
        <v>174</v>
      </c>
      <c r="K85" s="119">
        <v>112</v>
      </c>
      <c r="L85" s="119">
        <v>41</v>
      </c>
      <c r="M85" s="119">
        <v>53</v>
      </c>
      <c r="N85" s="119">
        <v>16</v>
      </c>
      <c r="O85" s="119">
        <v>9</v>
      </c>
      <c r="P85" s="119">
        <v>0</v>
      </c>
      <c r="Q85" s="119">
        <v>0</v>
      </c>
      <c r="R85" s="120">
        <v>0</v>
      </c>
    </row>
    <row r="86" spans="2:18" s="103" customFormat="1" ht="12" customHeight="1">
      <c r="B86" s="859" t="s">
        <v>176</v>
      </c>
      <c r="C86" s="861"/>
      <c r="D86" s="118">
        <f>SUM(E86:R86)</f>
        <v>669</v>
      </c>
      <c r="E86" s="119">
        <v>0</v>
      </c>
      <c r="F86" s="119">
        <v>24</v>
      </c>
      <c r="G86" s="119">
        <v>63</v>
      </c>
      <c r="H86" s="119">
        <v>44</v>
      </c>
      <c r="I86" s="119">
        <v>127</v>
      </c>
      <c r="J86" s="119">
        <v>100</v>
      </c>
      <c r="K86" s="119">
        <v>111</v>
      </c>
      <c r="L86" s="119">
        <v>52</v>
      </c>
      <c r="M86" s="119">
        <v>64</v>
      </c>
      <c r="N86" s="119">
        <v>59</v>
      </c>
      <c r="O86" s="119">
        <v>18</v>
      </c>
      <c r="P86" s="119">
        <v>7</v>
      </c>
      <c r="Q86" s="119">
        <v>0</v>
      </c>
      <c r="R86" s="120">
        <v>0</v>
      </c>
    </row>
    <row r="87" spans="2:18" s="103" customFormat="1" ht="12" customHeight="1">
      <c r="B87" s="128"/>
      <c r="C87" s="129"/>
      <c r="D87" s="118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20"/>
    </row>
    <row r="88" spans="2:18" s="122" customFormat="1" ht="12" customHeight="1">
      <c r="B88" s="859" t="s">
        <v>1416</v>
      </c>
      <c r="C88" s="861"/>
      <c r="D88" s="118">
        <f>SUM(E88:R88)</f>
        <v>258</v>
      </c>
      <c r="E88" s="119">
        <v>0</v>
      </c>
      <c r="F88" s="119">
        <v>4</v>
      </c>
      <c r="G88" s="119">
        <v>17</v>
      </c>
      <c r="H88" s="119">
        <v>18</v>
      </c>
      <c r="I88" s="119">
        <v>20</v>
      </c>
      <c r="J88" s="119">
        <v>38</v>
      </c>
      <c r="K88" s="119">
        <v>41</v>
      </c>
      <c r="L88" s="119">
        <v>23</v>
      </c>
      <c r="M88" s="119">
        <v>31</v>
      </c>
      <c r="N88" s="119">
        <v>48</v>
      </c>
      <c r="O88" s="119">
        <v>16</v>
      </c>
      <c r="P88" s="119">
        <v>2</v>
      </c>
      <c r="Q88" s="119">
        <v>0</v>
      </c>
      <c r="R88" s="120">
        <v>0</v>
      </c>
    </row>
    <row r="89" spans="2:18" s="122" customFormat="1" ht="12" customHeight="1">
      <c r="B89" s="859" t="s">
        <v>1417</v>
      </c>
      <c r="C89" s="861"/>
      <c r="D89" s="118">
        <f>SUM(E89:R89)</f>
        <v>485</v>
      </c>
      <c r="E89" s="119">
        <v>0</v>
      </c>
      <c r="F89" s="119">
        <v>8</v>
      </c>
      <c r="G89" s="119">
        <v>39</v>
      </c>
      <c r="H89" s="119">
        <v>34</v>
      </c>
      <c r="I89" s="119">
        <v>64</v>
      </c>
      <c r="J89" s="119">
        <v>69</v>
      </c>
      <c r="K89" s="119">
        <v>65</v>
      </c>
      <c r="L89" s="119">
        <v>38</v>
      </c>
      <c r="M89" s="119">
        <v>63</v>
      </c>
      <c r="N89" s="119">
        <v>67</v>
      </c>
      <c r="O89" s="119">
        <v>30</v>
      </c>
      <c r="P89" s="119">
        <v>8</v>
      </c>
      <c r="Q89" s="119">
        <v>0</v>
      </c>
      <c r="R89" s="120">
        <v>0</v>
      </c>
    </row>
    <row r="90" spans="2:18" s="103" customFormat="1" ht="12" customHeight="1">
      <c r="B90" s="859" t="s">
        <v>179</v>
      </c>
      <c r="C90" s="861"/>
      <c r="D90" s="118">
        <f>SUM(E90:R90)</f>
        <v>374</v>
      </c>
      <c r="E90" s="119">
        <v>0</v>
      </c>
      <c r="F90" s="119">
        <v>3</v>
      </c>
      <c r="G90" s="119">
        <v>14</v>
      </c>
      <c r="H90" s="119">
        <v>24</v>
      </c>
      <c r="I90" s="119">
        <v>48</v>
      </c>
      <c r="J90" s="119">
        <v>50</v>
      </c>
      <c r="K90" s="119">
        <v>45</v>
      </c>
      <c r="L90" s="119">
        <v>30</v>
      </c>
      <c r="M90" s="119">
        <v>44</v>
      </c>
      <c r="N90" s="119">
        <v>52</v>
      </c>
      <c r="O90" s="119">
        <v>52</v>
      </c>
      <c r="P90" s="119">
        <v>12</v>
      </c>
      <c r="Q90" s="119">
        <v>0</v>
      </c>
      <c r="R90" s="120">
        <v>0</v>
      </c>
    </row>
    <row r="91" spans="2:18" s="122" customFormat="1" ht="12" customHeight="1">
      <c r="B91" s="859" t="s">
        <v>1418</v>
      </c>
      <c r="C91" s="861"/>
      <c r="D91" s="118">
        <f>SUM(E91:R91)</f>
        <v>573</v>
      </c>
      <c r="E91" s="119">
        <v>0</v>
      </c>
      <c r="F91" s="119">
        <v>3</v>
      </c>
      <c r="G91" s="119">
        <v>14</v>
      </c>
      <c r="H91" s="119">
        <v>43</v>
      </c>
      <c r="I91" s="119">
        <v>79</v>
      </c>
      <c r="J91" s="119">
        <v>89</v>
      </c>
      <c r="K91" s="119">
        <v>89</v>
      </c>
      <c r="L91" s="119">
        <v>34</v>
      </c>
      <c r="M91" s="119">
        <v>81</v>
      </c>
      <c r="N91" s="119">
        <v>63</v>
      </c>
      <c r="O91" s="119">
        <v>65</v>
      </c>
      <c r="P91" s="119">
        <v>12</v>
      </c>
      <c r="Q91" s="119">
        <v>1</v>
      </c>
      <c r="R91" s="120">
        <v>0</v>
      </c>
    </row>
    <row r="92" spans="2:18" s="103" customFormat="1" ht="12" customHeight="1">
      <c r="B92" s="859" t="s">
        <v>181</v>
      </c>
      <c r="C92" s="861"/>
      <c r="D92" s="118">
        <f>SUM(E92:R92)</f>
        <v>1011</v>
      </c>
      <c r="E92" s="119">
        <v>0</v>
      </c>
      <c r="F92" s="119">
        <v>15</v>
      </c>
      <c r="G92" s="119">
        <v>59</v>
      </c>
      <c r="H92" s="119">
        <v>69</v>
      </c>
      <c r="I92" s="119">
        <v>142</v>
      </c>
      <c r="J92" s="119">
        <v>131</v>
      </c>
      <c r="K92" s="119">
        <v>137</v>
      </c>
      <c r="L92" s="119">
        <v>56</v>
      </c>
      <c r="M92" s="119">
        <v>124</v>
      </c>
      <c r="N92" s="119">
        <v>134</v>
      </c>
      <c r="O92" s="119">
        <v>113</v>
      </c>
      <c r="P92" s="119">
        <v>30</v>
      </c>
      <c r="Q92" s="119">
        <v>1</v>
      </c>
      <c r="R92" s="120">
        <v>0</v>
      </c>
    </row>
    <row r="93" spans="2:18" s="103" customFormat="1" ht="12" customHeight="1">
      <c r="B93" s="128"/>
      <c r="C93" s="129"/>
      <c r="D93" s="118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20"/>
    </row>
    <row r="94" spans="2:18" s="103" customFormat="1" ht="12" customHeight="1">
      <c r="B94" s="859" t="s">
        <v>1419</v>
      </c>
      <c r="C94" s="861"/>
      <c r="D94" s="118">
        <f>SUM(E94:R94)</f>
        <v>458</v>
      </c>
      <c r="E94" s="119">
        <v>0</v>
      </c>
      <c r="F94" s="119">
        <v>11</v>
      </c>
      <c r="G94" s="119">
        <v>23</v>
      </c>
      <c r="H94" s="119">
        <v>22</v>
      </c>
      <c r="I94" s="119">
        <v>66</v>
      </c>
      <c r="J94" s="119">
        <v>49</v>
      </c>
      <c r="K94" s="119">
        <v>72</v>
      </c>
      <c r="L94" s="119">
        <v>38</v>
      </c>
      <c r="M94" s="119">
        <v>75</v>
      </c>
      <c r="N94" s="119">
        <v>65</v>
      </c>
      <c r="O94" s="119">
        <v>34</v>
      </c>
      <c r="P94" s="119">
        <v>3</v>
      </c>
      <c r="Q94" s="119">
        <v>0</v>
      </c>
      <c r="R94" s="120">
        <v>0</v>
      </c>
    </row>
    <row r="95" spans="2:18" s="103" customFormat="1" ht="12" customHeight="1">
      <c r="B95" s="128"/>
      <c r="C95" s="129"/>
      <c r="D95" s="118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20"/>
    </row>
    <row r="96" spans="2:18" s="122" customFormat="1" ht="12" customHeight="1">
      <c r="B96" s="864" t="s">
        <v>1420</v>
      </c>
      <c r="C96" s="865"/>
      <c r="D96" s="113">
        <f aca="true" t="shared" si="4" ref="D96:R96">SUM(D98:D125)</f>
        <v>15210</v>
      </c>
      <c r="E96" s="114">
        <f t="shared" si="4"/>
        <v>2</v>
      </c>
      <c r="F96" s="114">
        <f t="shared" si="4"/>
        <v>311</v>
      </c>
      <c r="G96" s="114">
        <f t="shared" si="4"/>
        <v>779</v>
      </c>
      <c r="H96" s="114">
        <f t="shared" si="4"/>
        <v>865</v>
      </c>
      <c r="I96" s="114">
        <f t="shared" si="4"/>
        <v>1593</v>
      </c>
      <c r="J96" s="114">
        <f t="shared" si="4"/>
        <v>1925</v>
      </c>
      <c r="K96" s="114">
        <f t="shared" si="4"/>
        <v>2034</v>
      </c>
      <c r="L96" s="114">
        <f t="shared" si="4"/>
        <v>1163</v>
      </c>
      <c r="M96" s="114">
        <f t="shared" si="4"/>
        <v>1949</v>
      </c>
      <c r="N96" s="114">
        <f t="shared" si="4"/>
        <v>2214</v>
      </c>
      <c r="O96" s="114">
        <f t="shared" si="4"/>
        <v>1762</v>
      </c>
      <c r="P96" s="114">
        <f t="shared" si="4"/>
        <v>568</v>
      </c>
      <c r="Q96" s="114">
        <f t="shared" si="4"/>
        <v>44</v>
      </c>
      <c r="R96" s="115">
        <f t="shared" si="4"/>
        <v>1</v>
      </c>
    </row>
    <row r="97" spans="2:18" s="122" customFormat="1" ht="12" customHeight="1">
      <c r="B97" s="123"/>
      <c r="C97" s="124"/>
      <c r="D97" s="118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20"/>
    </row>
    <row r="98" spans="2:18" s="122" customFormat="1" ht="12" customHeight="1">
      <c r="B98" s="859" t="s">
        <v>1421</v>
      </c>
      <c r="C98" s="861"/>
      <c r="D98" s="118">
        <f>SUM(E98:R98)</f>
        <v>640</v>
      </c>
      <c r="E98" s="119">
        <v>0</v>
      </c>
      <c r="F98" s="119">
        <v>11</v>
      </c>
      <c r="G98" s="119">
        <v>55</v>
      </c>
      <c r="H98" s="119">
        <v>52</v>
      </c>
      <c r="I98" s="119">
        <v>90</v>
      </c>
      <c r="J98" s="119">
        <v>88</v>
      </c>
      <c r="K98" s="119">
        <v>69</v>
      </c>
      <c r="L98" s="119">
        <v>31</v>
      </c>
      <c r="M98" s="119">
        <v>67</v>
      </c>
      <c r="N98" s="119">
        <v>91</v>
      </c>
      <c r="O98" s="119">
        <v>69</v>
      </c>
      <c r="P98" s="119">
        <v>17</v>
      </c>
      <c r="Q98" s="119">
        <v>0</v>
      </c>
      <c r="R98" s="120">
        <v>0</v>
      </c>
    </row>
    <row r="99" spans="2:18" s="103" customFormat="1" ht="12" customHeight="1">
      <c r="B99" s="859" t="s">
        <v>131</v>
      </c>
      <c r="C99" s="861"/>
      <c r="D99" s="118">
        <f>SUM(E99:R99)</f>
        <v>758</v>
      </c>
      <c r="E99" s="119">
        <v>0</v>
      </c>
      <c r="F99" s="119">
        <v>8</v>
      </c>
      <c r="G99" s="119">
        <v>31</v>
      </c>
      <c r="H99" s="119">
        <v>30</v>
      </c>
      <c r="I99" s="119">
        <v>85</v>
      </c>
      <c r="J99" s="119">
        <v>78</v>
      </c>
      <c r="K99" s="119">
        <v>97</v>
      </c>
      <c r="L99" s="119">
        <v>54</v>
      </c>
      <c r="M99" s="119">
        <v>122</v>
      </c>
      <c r="N99" s="119">
        <v>128</v>
      </c>
      <c r="O99" s="119">
        <v>84</v>
      </c>
      <c r="P99" s="119">
        <v>40</v>
      </c>
      <c r="Q99" s="119">
        <v>0</v>
      </c>
      <c r="R99" s="120">
        <v>1</v>
      </c>
    </row>
    <row r="100" spans="2:18" s="103" customFormat="1" ht="12" customHeight="1">
      <c r="B100" s="859" t="s">
        <v>1422</v>
      </c>
      <c r="C100" s="861"/>
      <c r="D100" s="118">
        <f>SUM(E100:R100)</f>
        <v>358</v>
      </c>
      <c r="E100" s="119">
        <v>0</v>
      </c>
      <c r="F100" s="119">
        <v>15</v>
      </c>
      <c r="G100" s="119">
        <v>26</v>
      </c>
      <c r="H100" s="119">
        <v>18</v>
      </c>
      <c r="I100" s="119">
        <v>55</v>
      </c>
      <c r="J100" s="119">
        <v>46</v>
      </c>
      <c r="K100" s="119">
        <v>47</v>
      </c>
      <c r="L100" s="119">
        <v>18</v>
      </c>
      <c r="M100" s="119">
        <v>40</v>
      </c>
      <c r="N100" s="119">
        <v>47</v>
      </c>
      <c r="O100" s="119">
        <v>39</v>
      </c>
      <c r="P100" s="119">
        <v>7</v>
      </c>
      <c r="Q100" s="119">
        <v>0</v>
      </c>
      <c r="R100" s="120">
        <v>0</v>
      </c>
    </row>
    <row r="101" spans="2:18" s="103" customFormat="1" ht="12" customHeight="1">
      <c r="B101" s="859" t="s">
        <v>1423</v>
      </c>
      <c r="C101" s="861"/>
      <c r="D101" s="118">
        <f>SUM(E101:R101)</f>
        <v>604</v>
      </c>
      <c r="E101" s="119">
        <v>0</v>
      </c>
      <c r="F101" s="119">
        <v>2</v>
      </c>
      <c r="G101" s="119">
        <v>26</v>
      </c>
      <c r="H101" s="119">
        <v>37</v>
      </c>
      <c r="I101" s="119">
        <v>53</v>
      </c>
      <c r="J101" s="119">
        <v>67</v>
      </c>
      <c r="K101" s="119">
        <v>101</v>
      </c>
      <c r="L101" s="119">
        <v>42</v>
      </c>
      <c r="M101" s="119">
        <v>93</v>
      </c>
      <c r="N101" s="119">
        <v>80</v>
      </c>
      <c r="O101" s="119">
        <v>74</v>
      </c>
      <c r="P101" s="119">
        <v>27</v>
      </c>
      <c r="Q101" s="119">
        <v>2</v>
      </c>
      <c r="R101" s="120">
        <v>0</v>
      </c>
    </row>
    <row r="102" spans="2:18" s="103" customFormat="1" ht="12" customHeight="1">
      <c r="B102" s="859" t="s">
        <v>188</v>
      </c>
      <c r="C102" s="861"/>
      <c r="D102" s="118">
        <f>SUM(E102:R102)</f>
        <v>1381</v>
      </c>
      <c r="E102" s="119">
        <v>0</v>
      </c>
      <c r="F102" s="119">
        <v>65</v>
      </c>
      <c r="G102" s="119">
        <v>126</v>
      </c>
      <c r="H102" s="119">
        <v>135</v>
      </c>
      <c r="I102" s="119">
        <v>123</v>
      </c>
      <c r="J102" s="119">
        <v>127</v>
      </c>
      <c r="K102" s="119">
        <v>120</v>
      </c>
      <c r="L102" s="119">
        <v>124</v>
      </c>
      <c r="M102" s="119">
        <v>133</v>
      </c>
      <c r="N102" s="119">
        <v>157</v>
      </c>
      <c r="O102" s="119">
        <v>198</v>
      </c>
      <c r="P102" s="119">
        <v>60</v>
      </c>
      <c r="Q102" s="119">
        <v>13</v>
      </c>
      <c r="R102" s="120">
        <v>0</v>
      </c>
    </row>
    <row r="103" spans="2:18" s="103" customFormat="1" ht="12" customHeight="1">
      <c r="B103" s="859"/>
      <c r="C103" s="861"/>
      <c r="D103" s="118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20"/>
    </row>
    <row r="104" spans="2:18" s="122" customFormat="1" ht="12" customHeight="1">
      <c r="B104" s="859" t="s">
        <v>1424</v>
      </c>
      <c r="C104" s="861"/>
      <c r="D104" s="118">
        <f>SUM(E104:R104)</f>
        <v>784</v>
      </c>
      <c r="E104" s="119">
        <v>0</v>
      </c>
      <c r="F104" s="119">
        <v>24</v>
      </c>
      <c r="G104" s="119">
        <v>39</v>
      </c>
      <c r="H104" s="119">
        <v>50</v>
      </c>
      <c r="I104" s="119">
        <v>106</v>
      </c>
      <c r="J104" s="119">
        <v>125</v>
      </c>
      <c r="K104" s="119">
        <v>105</v>
      </c>
      <c r="L104" s="119">
        <v>71</v>
      </c>
      <c r="M104" s="119">
        <v>116</v>
      </c>
      <c r="N104" s="119">
        <v>106</v>
      </c>
      <c r="O104" s="119">
        <v>34</v>
      </c>
      <c r="P104" s="119">
        <v>8</v>
      </c>
      <c r="Q104" s="119">
        <v>0</v>
      </c>
      <c r="R104" s="120">
        <v>0</v>
      </c>
    </row>
    <row r="105" spans="2:18" s="103" customFormat="1" ht="12" customHeight="1">
      <c r="B105" s="859" t="s">
        <v>190</v>
      </c>
      <c r="C105" s="861"/>
      <c r="D105" s="118">
        <f>SUM(E105:R105)</f>
        <v>402</v>
      </c>
      <c r="E105" s="119">
        <v>0</v>
      </c>
      <c r="F105" s="119">
        <v>3</v>
      </c>
      <c r="G105" s="119">
        <v>39</v>
      </c>
      <c r="H105" s="119">
        <v>36</v>
      </c>
      <c r="I105" s="119">
        <v>69</v>
      </c>
      <c r="J105" s="119">
        <v>62</v>
      </c>
      <c r="K105" s="119">
        <v>61</v>
      </c>
      <c r="L105" s="119">
        <v>29</v>
      </c>
      <c r="M105" s="119">
        <v>51</v>
      </c>
      <c r="N105" s="119">
        <v>34</v>
      </c>
      <c r="O105" s="119">
        <v>18</v>
      </c>
      <c r="P105" s="119">
        <v>0</v>
      </c>
      <c r="Q105" s="119">
        <v>0</v>
      </c>
      <c r="R105" s="120">
        <v>0</v>
      </c>
    </row>
    <row r="106" spans="2:18" s="103" customFormat="1" ht="12" customHeight="1">
      <c r="B106" s="859" t="s">
        <v>1425</v>
      </c>
      <c r="C106" s="861"/>
      <c r="D106" s="118">
        <f>SUM(E106:R106)</f>
        <v>767</v>
      </c>
      <c r="E106" s="119">
        <v>0</v>
      </c>
      <c r="F106" s="119">
        <v>6</v>
      </c>
      <c r="G106" s="119">
        <v>36</v>
      </c>
      <c r="H106" s="119">
        <v>39</v>
      </c>
      <c r="I106" s="119">
        <v>79</v>
      </c>
      <c r="J106" s="119">
        <v>85</v>
      </c>
      <c r="K106" s="119">
        <v>98</v>
      </c>
      <c r="L106" s="119">
        <v>52</v>
      </c>
      <c r="M106" s="119">
        <v>103</v>
      </c>
      <c r="N106" s="119">
        <v>131</v>
      </c>
      <c r="O106" s="119">
        <v>92</v>
      </c>
      <c r="P106" s="119">
        <v>45</v>
      </c>
      <c r="Q106" s="119">
        <v>1</v>
      </c>
      <c r="R106" s="120">
        <v>0</v>
      </c>
    </row>
    <row r="107" spans="2:18" s="103" customFormat="1" ht="12" customHeight="1">
      <c r="B107" s="859" t="s">
        <v>1426</v>
      </c>
      <c r="C107" s="861"/>
      <c r="D107" s="118">
        <f>SUM(E107:R107)</f>
        <v>105</v>
      </c>
      <c r="E107" s="119">
        <v>0</v>
      </c>
      <c r="F107" s="119">
        <v>1</v>
      </c>
      <c r="G107" s="119">
        <v>5</v>
      </c>
      <c r="H107" s="119">
        <v>1</v>
      </c>
      <c r="I107" s="119">
        <v>16</v>
      </c>
      <c r="J107" s="119">
        <v>24</v>
      </c>
      <c r="K107" s="119">
        <v>25</v>
      </c>
      <c r="L107" s="119">
        <v>9</v>
      </c>
      <c r="M107" s="119">
        <v>12</v>
      </c>
      <c r="N107" s="119">
        <v>12</v>
      </c>
      <c r="O107" s="119">
        <v>0</v>
      </c>
      <c r="P107" s="119">
        <v>0</v>
      </c>
      <c r="Q107" s="119">
        <v>0</v>
      </c>
      <c r="R107" s="120">
        <v>0</v>
      </c>
    </row>
    <row r="108" spans="2:18" s="103" customFormat="1" ht="12" customHeight="1">
      <c r="B108" s="859" t="s">
        <v>1427</v>
      </c>
      <c r="C108" s="861"/>
      <c r="D108" s="118">
        <f>SUM(E108:R108)</f>
        <v>563</v>
      </c>
      <c r="E108" s="119">
        <v>0</v>
      </c>
      <c r="F108" s="119">
        <v>11</v>
      </c>
      <c r="G108" s="119">
        <v>26</v>
      </c>
      <c r="H108" s="119">
        <v>37</v>
      </c>
      <c r="I108" s="119">
        <v>73</v>
      </c>
      <c r="J108" s="119">
        <v>77</v>
      </c>
      <c r="K108" s="119">
        <v>79</v>
      </c>
      <c r="L108" s="119">
        <v>50</v>
      </c>
      <c r="M108" s="119">
        <v>86</v>
      </c>
      <c r="N108" s="119">
        <v>75</v>
      </c>
      <c r="O108" s="119">
        <v>42</v>
      </c>
      <c r="P108" s="119">
        <v>5</v>
      </c>
      <c r="Q108" s="119">
        <v>2</v>
      </c>
      <c r="R108" s="120">
        <v>0</v>
      </c>
    </row>
    <row r="109" spans="2:18" s="103" customFormat="1" ht="12" customHeight="1">
      <c r="B109" s="128"/>
      <c r="C109" s="129"/>
      <c r="D109" s="118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20"/>
    </row>
    <row r="110" spans="2:18" s="122" customFormat="1" ht="12" customHeight="1">
      <c r="B110" s="859" t="s">
        <v>194</v>
      </c>
      <c r="C110" s="861"/>
      <c r="D110" s="118">
        <f>SUM(E110:R110)</f>
        <v>570</v>
      </c>
      <c r="E110" s="119">
        <v>0</v>
      </c>
      <c r="F110" s="119">
        <v>8</v>
      </c>
      <c r="G110" s="119">
        <v>22</v>
      </c>
      <c r="H110" s="119">
        <v>36</v>
      </c>
      <c r="I110" s="119">
        <v>45</v>
      </c>
      <c r="J110" s="119">
        <v>47</v>
      </c>
      <c r="K110" s="119">
        <v>49</v>
      </c>
      <c r="L110" s="119">
        <v>34</v>
      </c>
      <c r="M110" s="119">
        <v>75</v>
      </c>
      <c r="N110" s="119">
        <v>88</v>
      </c>
      <c r="O110" s="119">
        <v>111</v>
      </c>
      <c r="P110" s="119">
        <v>52</v>
      </c>
      <c r="Q110" s="119">
        <v>3</v>
      </c>
      <c r="R110" s="120">
        <v>0</v>
      </c>
    </row>
    <row r="111" spans="2:18" s="103" customFormat="1" ht="12" customHeight="1">
      <c r="B111" s="859" t="s">
        <v>1428</v>
      </c>
      <c r="C111" s="861"/>
      <c r="D111" s="118">
        <f>SUM(E111:R111)</f>
        <v>607</v>
      </c>
      <c r="E111" s="119">
        <v>0</v>
      </c>
      <c r="F111" s="119">
        <v>8</v>
      </c>
      <c r="G111" s="119">
        <v>34</v>
      </c>
      <c r="H111" s="119">
        <v>29</v>
      </c>
      <c r="I111" s="119">
        <v>56</v>
      </c>
      <c r="J111" s="119">
        <v>59</v>
      </c>
      <c r="K111" s="119">
        <v>66</v>
      </c>
      <c r="L111" s="119">
        <v>42</v>
      </c>
      <c r="M111" s="119">
        <v>93</v>
      </c>
      <c r="N111" s="119">
        <v>103</v>
      </c>
      <c r="O111" s="119">
        <v>103</v>
      </c>
      <c r="P111" s="119">
        <v>14</v>
      </c>
      <c r="Q111" s="119">
        <v>0</v>
      </c>
      <c r="R111" s="120">
        <v>0</v>
      </c>
    </row>
    <row r="112" spans="2:18" s="103" customFormat="1" ht="12" customHeight="1">
      <c r="B112" s="859" t="s">
        <v>196</v>
      </c>
      <c r="C112" s="861"/>
      <c r="D112" s="118">
        <f>SUM(E112:R112)</f>
        <v>492</v>
      </c>
      <c r="E112" s="119">
        <v>2</v>
      </c>
      <c r="F112" s="119">
        <v>30</v>
      </c>
      <c r="G112" s="119">
        <v>23</v>
      </c>
      <c r="H112" s="119">
        <v>20</v>
      </c>
      <c r="I112" s="119">
        <v>72</v>
      </c>
      <c r="J112" s="119">
        <v>88</v>
      </c>
      <c r="K112" s="119">
        <v>66</v>
      </c>
      <c r="L112" s="119">
        <v>40</v>
      </c>
      <c r="M112" s="119">
        <v>51</v>
      </c>
      <c r="N112" s="119">
        <v>68</v>
      </c>
      <c r="O112" s="119">
        <v>24</v>
      </c>
      <c r="P112" s="119">
        <v>7</v>
      </c>
      <c r="Q112" s="119">
        <v>1</v>
      </c>
      <c r="R112" s="120">
        <v>0</v>
      </c>
    </row>
    <row r="113" spans="2:18" s="103" customFormat="1" ht="12" customHeight="1">
      <c r="B113" s="859" t="s">
        <v>1429</v>
      </c>
      <c r="C113" s="861"/>
      <c r="D113" s="118">
        <f>SUM(E113:R113)</f>
        <v>551</v>
      </c>
      <c r="E113" s="119">
        <v>0</v>
      </c>
      <c r="F113" s="119">
        <v>23</v>
      </c>
      <c r="G113" s="119">
        <v>39</v>
      </c>
      <c r="H113" s="119">
        <v>52</v>
      </c>
      <c r="I113" s="119">
        <v>82</v>
      </c>
      <c r="J113" s="119">
        <v>102</v>
      </c>
      <c r="K113" s="119">
        <v>90</v>
      </c>
      <c r="L113" s="119">
        <v>40</v>
      </c>
      <c r="M113" s="119">
        <v>70</v>
      </c>
      <c r="N113" s="119">
        <v>45</v>
      </c>
      <c r="O113" s="119">
        <v>7</v>
      </c>
      <c r="P113" s="119">
        <v>1</v>
      </c>
      <c r="Q113" s="119">
        <v>0</v>
      </c>
      <c r="R113" s="120">
        <v>0</v>
      </c>
    </row>
    <row r="114" spans="2:18" s="103" customFormat="1" ht="12" customHeight="1">
      <c r="B114" s="859" t="s">
        <v>215</v>
      </c>
      <c r="C114" s="861"/>
      <c r="D114" s="118">
        <f>SUM(E114:R114)</f>
        <v>833</v>
      </c>
      <c r="E114" s="119">
        <v>0</v>
      </c>
      <c r="F114" s="119">
        <v>39</v>
      </c>
      <c r="G114" s="119">
        <v>44</v>
      </c>
      <c r="H114" s="119">
        <v>51</v>
      </c>
      <c r="I114" s="119">
        <v>95</v>
      </c>
      <c r="J114" s="119">
        <v>149</v>
      </c>
      <c r="K114" s="119">
        <v>151</v>
      </c>
      <c r="L114" s="119">
        <v>73</v>
      </c>
      <c r="M114" s="119">
        <v>101</v>
      </c>
      <c r="N114" s="119">
        <v>83</v>
      </c>
      <c r="O114" s="119">
        <v>41</v>
      </c>
      <c r="P114" s="119">
        <v>6</v>
      </c>
      <c r="Q114" s="119">
        <v>0</v>
      </c>
      <c r="R114" s="120">
        <v>0</v>
      </c>
    </row>
    <row r="115" spans="2:18" s="103" customFormat="1" ht="12" customHeight="1">
      <c r="B115" s="128"/>
      <c r="C115" s="129"/>
      <c r="D115" s="11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20"/>
    </row>
    <row r="116" spans="2:18" s="122" customFormat="1" ht="12" customHeight="1">
      <c r="B116" s="859" t="s">
        <v>199</v>
      </c>
      <c r="C116" s="861"/>
      <c r="D116" s="118">
        <f>SUM(E116:R116)</f>
        <v>548</v>
      </c>
      <c r="E116" s="119">
        <v>0</v>
      </c>
      <c r="F116" s="119">
        <v>4</v>
      </c>
      <c r="G116" s="119">
        <v>22</v>
      </c>
      <c r="H116" s="119">
        <v>26</v>
      </c>
      <c r="I116" s="119">
        <v>49</v>
      </c>
      <c r="J116" s="119">
        <v>60</v>
      </c>
      <c r="K116" s="119">
        <v>78</v>
      </c>
      <c r="L116" s="119">
        <v>48</v>
      </c>
      <c r="M116" s="119">
        <v>62</v>
      </c>
      <c r="N116" s="119">
        <v>92</v>
      </c>
      <c r="O116" s="119">
        <v>88</v>
      </c>
      <c r="P116" s="119">
        <v>19</v>
      </c>
      <c r="Q116" s="119">
        <v>0</v>
      </c>
      <c r="R116" s="120">
        <v>0</v>
      </c>
    </row>
    <row r="117" spans="2:18" s="103" customFormat="1" ht="12" customHeight="1">
      <c r="B117" s="859" t="s">
        <v>1351</v>
      </c>
      <c r="C117" s="861"/>
      <c r="D117" s="118">
        <f>SUM(E117:R117)</f>
        <v>551</v>
      </c>
      <c r="E117" s="119">
        <v>0</v>
      </c>
      <c r="F117" s="119">
        <v>6</v>
      </c>
      <c r="G117" s="119">
        <v>36</v>
      </c>
      <c r="H117" s="119">
        <v>26</v>
      </c>
      <c r="I117" s="119">
        <v>42</v>
      </c>
      <c r="J117" s="119">
        <v>55</v>
      </c>
      <c r="K117" s="119">
        <v>64</v>
      </c>
      <c r="L117" s="119">
        <v>38</v>
      </c>
      <c r="M117" s="119">
        <v>70</v>
      </c>
      <c r="N117" s="119">
        <v>103</v>
      </c>
      <c r="O117" s="119">
        <v>72</v>
      </c>
      <c r="P117" s="119">
        <v>36</v>
      </c>
      <c r="Q117" s="119">
        <v>3</v>
      </c>
      <c r="R117" s="120">
        <v>0</v>
      </c>
    </row>
    <row r="118" spans="2:18" s="103" customFormat="1" ht="12" customHeight="1">
      <c r="B118" s="859" t="s">
        <v>201</v>
      </c>
      <c r="C118" s="861"/>
      <c r="D118" s="118">
        <f>SUM(E118:R118)</f>
        <v>308</v>
      </c>
      <c r="E118" s="119">
        <v>0</v>
      </c>
      <c r="F118" s="119">
        <v>14</v>
      </c>
      <c r="G118" s="119">
        <v>39</v>
      </c>
      <c r="H118" s="119">
        <v>32</v>
      </c>
      <c r="I118" s="119">
        <v>36</v>
      </c>
      <c r="J118" s="119">
        <v>28</v>
      </c>
      <c r="K118" s="119">
        <v>21</v>
      </c>
      <c r="L118" s="119">
        <v>18</v>
      </c>
      <c r="M118" s="119">
        <v>26</v>
      </c>
      <c r="N118" s="119">
        <v>41</v>
      </c>
      <c r="O118" s="119">
        <v>38</v>
      </c>
      <c r="P118" s="119">
        <v>15</v>
      </c>
      <c r="Q118" s="119">
        <v>0</v>
      </c>
      <c r="R118" s="120">
        <v>0</v>
      </c>
    </row>
    <row r="119" spans="2:18" s="103" customFormat="1" ht="12" customHeight="1">
      <c r="B119" s="859" t="s">
        <v>202</v>
      </c>
      <c r="C119" s="861"/>
      <c r="D119" s="118">
        <f>SUM(E119:R119)</f>
        <v>847</v>
      </c>
      <c r="E119" s="119">
        <v>0</v>
      </c>
      <c r="F119" s="119">
        <v>12</v>
      </c>
      <c r="G119" s="119">
        <v>33</v>
      </c>
      <c r="H119" s="119">
        <v>56</v>
      </c>
      <c r="I119" s="119">
        <v>91</v>
      </c>
      <c r="J119" s="119">
        <v>129</v>
      </c>
      <c r="K119" s="119">
        <v>124</v>
      </c>
      <c r="L119" s="119">
        <v>87</v>
      </c>
      <c r="M119" s="119">
        <v>84</v>
      </c>
      <c r="N119" s="119">
        <v>121</v>
      </c>
      <c r="O119" s="119">
        <v>78</v>
      </c>
      <c r="P119" s="119">
        <v>30</v>
      </c>
      <c r="Q119" s="119">
        <v>2</v>
      </c>
      <c r="R119" s="120">
        <v>0</v>
      </c>
    </row>
    <row r="120" spans="2:18" s="103" customFormat="1" ht="12" customHeight="1">
      <c r="B120" s="859" t="s">
        <v>203</v>
      </c>
      <c r="C120" s="861"/>
      <c r="D120" s="118">
        <f>SUM(E120:R120)</f>
        <v>837</v>
      </c>
      <c r="E120" s="119">
        <v>0</v>
      </c>
      <c r="F120" s="119">
        <v>0</v>
      </c>
      <c r="G120" s="119">
        <v>0</v>
      </c>
      <c r="H120" s="119">
        <v>2</v>
      </c>
      <c r="I120" s="119">
        <v>29</v>
      </c>
      <c r="J120" s="119">
        <v>77</v>
      </c>
      <c r="K120" s="119">
        <v>157</v>
      </c>
      <c r="L120" s="119">
        <v>80</v>
      </c>
      <c r="M120" s="119">
        <v>142</v>
      </c>
      <c r="N120" s="119">
        <v>157</v>
      </c>
      <c r="O120" s="119">
        <v>123</v>
      </c>
      <c r="P120" s="119">
        <v>55</v>
      </c>
      <c r="Q120" s="119">
        <v>15</v>
      </c>
      <c r="R120" s="120">
        <v>0</v>
      </c>
    </row>
    <row r="121" spans="2:18" s="103" customFormat="1" ht="12" customHeight="1">
      <c r="B121" s="128"/>
      <c r="C121" s="129"/>
      <c r="D121" s="11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20"/>
    </row>
    <row r="122" spans="2:18" s="122" customFormat="1" ht="12" customHeight="1">
      <c r="B122" s="859" t="s">
        <v>204</v>
      </c>
      <c r="C122" s="861"/>
      <c r="D122" s="118">
        <f>SUM(E122:R122)</f>
        <v>691</v>
      </c>
      <c r="E122" s="119">
        <v>0</v>
      </c>
      <c r="F122" s="119">
        <v>5</v>
      </c>
      <c r="G122" s="119">
        <v>30</v>
      </c>
      <c r="H122" s="119">
        <v>41</v>
      </c>
      <c r="I122" s="119">
        <v>86</v>
      </c>
      <c r="J122" s="119">
        <v>89</v>
      </c>
      <c r="K122" s="119">
        <v>84</v>
      </c>
      <c r="L122" s="119">
        <v>28</v>
      </c>
      <c r="M122" s="119">
        <v>88</v>
      </c>
      <c r="N122" s="119">
        <v>105</v>
      </c>
      <c r="O122" s="119">
        <v>107</v>
      </c>
      <c r="P122" s="119">
        <v>28</v>
      </c>
      <c r="Q122" s="119">
        <v>0</v>
      </c>
      <c r="R122" s="120">
        <v>0</v>
      </c>
    </row>
    <row r="123" spans="2:18" s="103" customFormat="1" ht="12" customHeight="1">
      <c r="B123" s="859" t="s">
        <v>1430</v>
      </c>
      <c r="C123" s="861"/>
      <c r="D123" s="118">
        <f>SUM(E123:R123)</f>
        <v>782</v>
      </c>
      <c r="E123" s="119">
        <v>0</v>
      </c>
      <c r="F123" s="119">
        <v>0</v>
      </c>
      <c r="G123" s="119">
        <v>14</v>
      </c>
      <c r="H123" s="119">
        <v>21</v>
      </c>
      <c r="I123" s="119">
        <v>82</v>
      </c>
      <c r="J123" s="119">
        <v>110</v>
      </c>
      <c r="K123" s="119">
        <v>124</v>
      </c>
      <c r="L123" s="119">
        <v>64</v>
      </c>
      <c r="M123" s="119">
        <v>96</v>
      </c>
      <c r="N123" s="119">
        <v>142</v>
      </c>
      <c r="O123" s="119">
        <v>112</v>
      </c>
      <c r="P123" s="119">
        <v>17</v>
      </c>
      <c r="Q123" s="119">
        <v>0</v>
      </c>
      <c r="R123" s="120">
        <v>0</v>
      </c>
    </row>
    <row r="124" spans="2:18" s="103" customFormat="1" ht="12" customHeight="1">
      <c r="B124" s="859" t="s">
        <v>206</v>
      </c>
      <c r="C124" s="861"/>
      <c r="D124" s="118">
        <f>SUM(E124:R124)</f>
        <v>508</v>
      </c>
      <c r="E124" s="119">
        <v>0</v>
      </c>
      <c r="F124" s="119">
        <v>13</v>
      </c>
      <c r="G124" s="119">
        <v>14</v>
      </c>
      <c r="H124" s="119">
        <v>19</v>
      </c>
      <c r="I124" s="119">
        <v>27</v>
      </c>
      <c r="J124" s="119">
        <v>38</v>
      </c>
      <c r="K124" s="119">
        <v>37</v>
      </c>
      <c r="L124" s="119">
        <v>19</v>
      </c>
      <c r="M124" s="119">
        <v>46</v>
      </c>
      <c r="N124" s="119">
        <v>101</v>
      </c>
      <c r="O124" s="119">
        <v>126</v>
      </c>
      <c r="P124" s="119">
        <v>66</v>
      </c>
      <c r="Q124" s="119">
        <v>2</v>
      </c>
      <c r="R124" s="120">
        <v>0</v>
      </c>
    </row>
    <row r="125" spans="2:18" s="103" customFormat="1" ht="12" customHeight="1">
      <c r="B125" s="859" t="s">
        <v>207</v>
      </c>
      <c r="C125" s="861"/>
      <c r="D125" s="118">
        <f>SUM(E125:R125)</f>
        <v>723</v>
      </c>
      <c r="E125" s="119">
        <v>0</v>
      </c>
      <c r="F125" s="119">
        <v>3</v>
      </c>
      <c r="G125" s="119">
        <v>20</v>
      </c>
      <c r="H125" s="119">
        <v>19</v>
      </c>
      <c r="I125" s="119">
        <v>52</v>
      </c>
      <c r="J125" s="119">
        <v>115</v>
      </c>
      <c r="K125" s="119">
        <v>121</v>
      </c>
      <c r="L125" s="119">
        <v>72</v>
      </c>
      <c r="M125" s="119">
        <v>122</v>
      </c>
      <c r="N125" s="119">
        <v>104</v>
      </c>
      <c r="O125" s="119">
        <v>82</v>
      </c>
      <c r="P125" s="119">
        <v>13</v>
      </c>
      <c r="Q125" s="119">
        <v>0</v>
      </c>
      <c r="R125" s="120">
        <v>0</v>
      </c>
    </row>
    <row r="126" spans="2:18" s="103" customFormat="1" ht="12" customHeight="1">
      <c r="B126" s="128"/>
      <c r="C126" s="129"/>
      <c r="D126" s="11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20"/>
    </row>
    <row r="127" spans="2:18" s="122" customFormat="1" ht="12.75" customHeight="1">
      <c r="B127" s="864" t="s">
        <v>208</v>
      </c>
      <c r="C127" s="865"/>
      <c r="D127" s="113">
        <f aca="true" t="shared" si="5" ref="D127:R127">SUM(D129:D148)</f>
        <v>9405</v>
      </c>
      <c r="E127" s="114">
        <f t="shared" si="5"/>
        <v>0</v>
      </c>
      <c r="F127" s="114">
        <f t="shared" si="5"/>
        <v>128</v>
      </c>
      <c r="G127" s="114">
        <f t="shared" si="5"/>
        <v>550</v>
      </c>
      <c r="H127" s="114">
        <f t="shared" si="5"/>
        <v>508</v>
      </c>
      <c r="I127" s="114">
        <f t="shared" si="5"/>
        <v>1097</v>
      </c>
      <c r="J127" s="114">
        <f t="shared" si="5"/>
        <v>1081</v>
      </c>
      <c r="K127" s="114">
        <f t="shared" si="5"/>
        <v>1043</v>
      </c>
      <c r="L127" s="114">
        <f t="shared" si="5"/>
        <v>620</v>
      </c>
      <c r="M127" s="114">
        <f t="shared" si="5"/>
        <v>982</v>
      </c>
      <c r="N127" s="114">
        <f t="shared" si="5"/>
        <v>1297</v>
      </c>
      <c r="O127" s="114">
        <f t="shared" si="5"/>
        <v>1137</v>
      </c>
      <c r="P127" s="114">
        <f t="shared" si="5"/>
        <v>777</v>
      </c>
      <c r="Q127" s="114">
        <f t="shared" si="5"/>
        <v>104</v>
      </c>
      <c r="R127" s="115">
        <f t="shared" si="5"/>
        <v>81</v>
      </c>
    </row>
    <row r="128" spans="2:18" s="103" customFormat="1" ht="12.75" customHeight="1">
      <c r="B128" s="123"/>
      <c r="C128" s="124"/>
      <c r="D128" s="11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20"/>
    </row>
    <row r="129" spans="2:18" s="122" customFormat="1" ht="12" customHeight="1">
      <c r="B129" s="859" t="s">
        <v>1431</v>
      </c>
      <c r="C129" s="861"/>
      <c r="D129" s="118">
        <f>SUM(E129:R129)</f>
        <v>882</v>
      </c>
      <c r="E129" s="119">
        <v>0</v>
      </c>
      <c r="F129" s="119">
        <v>11</v>
      </c>
      <c r="G129" s="119">
        <v>50</v>
      </c>
      <c r="H129" s="119">
        <v>50</v>
      </c>
      <c r="I129" s="119">
        <v>123</v>
      </c>
      <c r="J129" s="119">
        <v>129</v>
      </c>
      <c r="K129" s="119">
        <v>111</v>
      </c>
      <c r="L129" s="119">
        <v>72</v>
      </c>
      <c r="M129" s="119">
        <v>121</v>
      </c>
      <c r="N129" s="119">
        <v>122</v>
      </c>
      <c r="O129" s="119">
        <v>67</v>
      </c>
      <c r="P129" s="119">
        <v>24</v>
      </c>
      <c r="Q129" s="119">
        <v>2</v>
      </c>
      <c r="R129" s="120">
        <v>0</v>
      </c>
    </row>
    <row r="130" spans="2:18" s="122" customFormat="1" ht="12" customHeight="1">
      <c r="B130" s="859" t="s">
        <v>1432</v>
      </c>
      <c r="C130" s="861"/>
      <c r="D130" s="118">
        <f>SUM(E130:R130)</f>
        <v>250</v>
      </c>
      <c r="E130" s="119">
        <v>0</v>
      </c>
      <c r="F130" s="119">
        <v>1</v>
      </c>
      <c r="G130" s="119">
        <v>5</v>
      </c>
      <c r="H130" s="119">
        <v>15</v>
      </c>
      <c r="I130" s="119">
        <v>24</v>
      </c>
      <c r="J130" s="119">
        <v>35</v>
      </c>
      <c r="K130" s="119">
        <v>38</v>
      </c>
      <c r="L130" s="119">
        <v>18</v>
      </c>
      <c r="M130" s="119">
        <v>40</v>
      </c>
      <c r="N130" s="119">
        <v>48</v>
      </c>
      <c r="O130" s="119">
        <v>25</v>
      </c>
      <c r="P130" s="119">
        <v>1</v>
      </c>
      <c r="Q130" s="119">
        <v>0</v>
      </c>
      <c r="R130" s="120">
        <v>0</v>
      </c>
    </row>
    <row r="131" spans="2:18" s="122" customFormat="1" ht="12" customHeight="1">
      <c r="B131" s="859" t="s">
        <v>100</v>
      </c>
      <c r="C131" s="861"/>
      <c r="D131" s="118">
        <f>SUM(E131:R131)</f>
        <v>851</v>
      </c>
      <c r="E131" s="119">
        <v>0</v>
      </c>
      <c r="F131" s="119">
        <v>0</v>
      </c>
      <c r="G131" s="119">
        <v>57</v>
      </c>
      <c r="H131" s="119">
        <v>38</v>
      </c>
      <c r="I131" s="119">
        <v>93</v>
      </c>
      <c r="J131" s="119">
        <v>97</v>
      </c>
      <c r="K131" s="119">
        <v>126</v>
      </c>
      <c r="L131" s="119">
        <v>61</v>
      </c>
      <c r="M131" s="119">
        <v>87</v>
      </c>
      <c r="N131" s="119">
        <v>124</v>
      </c>
      <c r="O131" s="119">
        <v>118</v>
      </c>
      <c r="P131" s="119">
        <v>49</v>
      </c>
      <c r="Q131" s="119">
        <v>1</v>
      </c>
      <c r="R131" s="120">
        <v>0</v>
      </c>
    </row>
    <row r="132" spans="2:18" s="103" customFormat="1" ht="12" customHeight="1">
      <c r="B132" s="859" t="s">
        <v>1433</v>
      </c>
      <c r="C132" s="861"/>
      <c r="D132" s="118">
        <f>SUM(E132:R132)</f>
        <v>436</v>
      </c>
      <c r="E132" s="119">
        <v>0</v>
      </c>
      <c r="F132" s="119">
        <v>3</v>
      </c>
      <c r="G132" s="119">
        <v>46</v>
      </c>
      <c r="H132" s="119">
        <v>30</v>
      </c>
      <c r="I132" s="119">
        <v>61</v>
      </c>
      <c r="J132" s="119">
        <v>37</v>
      </c>
      <c r="K132" s="119">
        <v>38</v>
      </c>
      <c r="L132" s="119">
        <v>15</v>
      </c>
      <c r="M132" s="119">
        <v>39</v>
      </c>
      <c r="N132" s="119">
        <v>57</v>
      </c>
      <c r="O132" s="119">
        <v>60</v>
      </c>
      <c r="P132" s="119">
        <v>47</v>
      </c>
      <c r="Q132" s="119">
        <v>3</v>
      </c>
      <c r="R132" s="120">
        <v>0</v>
      </c>
    </row>
    <row r="133" spans="2:18" s="103" customFormat="1" ht="12" customHeight="1">
      <c r="B133" s="859" t="s">
        <v>213</v>
      </c>
      <c r="C133" s="861"/>
      <c r="D133" s="118">
        <f>SUM(E133:R133)</f>
        <v>422</v>
      </c>
      <c r="E133" s="119">
        <v>0</v>
      </c>
      <c r="F133" s="119">
        <v>20</v>
      </c>
      <c r="G133" s="119">
        <v>68</v>
      </c>
      <c r="H133" s="119">
        <v>43</v>
      </c>
      <c r="I133" s="119">
        <v>60</v>
      </c>
      <c r="J133" s="119">
        <v>49</v>
      </c>
      <c r="K133" s="119">
        <v>45</v>
      </c>
      <c r="L133" s="119">
        <v>22</v>
      </c>
      <c r="M133" s="119">
        <v>23</v>
      </c>
      <c r="N133" s="119">
        <v>43</v>
      </c>
      <c r="O133" s="119">
        <v>31</v>
      </c>
      <c r="P133" s="119">
        <v>17</v>
      </c>
      <c r="Q133" s="119">
        <v>1</v>
      </c>
      <c r="R133" s="120">
        <v>0</v>
      </c>
    </row>
    <row r="134" spans="2:18" s="103" customFormat="1" ht="12" customHeight="1">
      <c r="B134" s="128"/>
      <c r="C134" s="129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20"/>
    </row>
    <row r="135" spans="2:18" ht="12" customHeight="1">
      <c r="B135" s="859" t="s">
        <v>1434</v>
      </c>
      <c r="C135" s="861"/>
      <c r="D135" s="118">
        <f>SUM(E135:R135)</f>
        <v>272</v>
      </c>
      <c r="E135" s="119">
        <v>0</v>
      </c>
      <c r="F135" s="119">
        <v>1</v>
      </c>
      <c r="G135" s="119">
        <v>9</v>
      </c>
      <c r="H135" s="119">
        <v>12</v>
      </c>
      <c r="I135" s="119">
        <v>25</v>
      </c>
      <c r="J135" s="119">
        <v>42</v>
      </c>
      <c r="K135" s="119">
        <v>57</v>
      </c>
      <c r="L135" s="119">
        <v>21</v>
      </c>
      <c r="M135" s="119">
        <v>32</v>
      </c>
      <c r="N135" s="119">
        <v>46</v>
      </c>
      <c r="O135" s="119">
        <v>19</v>
      </c>
      <c r="P135" s="119">
        <v>6</v>
      </c>
      <c r="Q135" s="119">
        <v>2</v>
      </c>
      <c r="R135" s="120">
        <v>0</v>
      </c>
    </row>
    <row r="136" spans="2:18" ht="12" customHeight="1">
      <c r="B136" s="859" t="s">
        <v>101</v>
      </c>
      <c r="C136" s="861"/>
      <c r="D136" s="118">
        <f>SUM(E136:R136)</f>
        <v>525</v>
      </c>
      <c r="E136" s="119">
        <v>0</v>
      </c>
      <c r="F136" s="119">
        <v>5</v>
      </c>
      <c r="G136" s="119">
        <v>35</v>
      </c>
      <c r="H136" s="119">
        <v>23</v>
      </c>
      <c r="I136" s="119">
        <v>58</v>
      </c>
      <c r="J136" s="119">
        <v>63</v>
      </c>
      <c r="K136" s="119">
        <v>60</v>
      </c>
      <c r="L136" s="119">
        <v>31</v>
      </c>
      <c r="M136" s="119">
        <v>65</v>
      </c>
      <c r="N136" s="119">
        <v>82</v>
      </c>
      <c r="O136" s="119">
        <v>72</v>
      </c>
      <c r="P136" s="119">
        <v>30</v>
      </c>
      <c r="Q136" s="119">
        <v>1</v>
      </c>
      <c r="R136" s="120">
        <v>0</v>
      </c>
    </row>
    <row r="137" spans="2:18" ht="12" customHeight="1">
      <c r="B137" s="859" t="s">
        <v>102</v>
      </c>
      <c r="C137" s="861"/>
      <c r="D137" s="118">
        <f>SUM(E137:R137)</f>
        <v>444</v>
      </c>
      <c r="E137" s="119">
        <v>0</v>
      </c>
      <c r="F137" s="119">
        <v>13</v>
      </c>
      <c r="G137" s="119">
        <v>19</v>
      </c>
      <c r="H137" s="119">
        <v>16</v>
      </c>
      <c r="I137" s="119">
        <v>45</v>
      </c>
      <c r="J137" s="119">
        <v>39</v>
      </c>
      <c r="K137" s="119">
        <v>28</v>
      </c>
      <c r="L137" s="119">
        <v>27</v>
      </c>
      <c r="M137" s="119">
        <v>54</v>
      </c>
      <c r="N137" s="119">
        <v>66</v>
      </c>
      <c r="O137" s="119">
        <v>75</v>
      </c>
      <c r="P137" s="119">
        <v>57</v>
      </c>
      <c r="Q137" s="119">
        <v>5</v>
      </c>
      <c r="R137" s="120">
        <v>0</v>
      </c>
    </row>
    <row r="138" spans="2:18" ht="12" customHeight="1">
      <c r="B138" s="859" t="s">
        <v>1435</v>
      </c>
      <c r="C138" s="861"/>
      <c r="D138" s="118">
        <f>SUM(E138:R138)</f>
        <v>261</v>
      </c>
      <c r="E138" s="119">
        <v>0</v>
      </c>
      <c r="F138" s="119">
        <v>0</v>
      </c>
      <c r="G138" s="119">
        <v>8</v>
      </c>
      <c r="H138" s="119">
        <v>18</v>
      </c>
      <c r="I138" s="119">
        <v>35</v>
      </c>
      <c r="J138" s="119">
        <v>22</v>
      </c>
      <c r="K138" s="119">
        <v>32</v>
      </c>
      <c r="L138" s="119">
        <v>9</v>
      </c>
      <c r="M138" s="119">
        <v>23</v>
      </c>
      <c r="N138" s="119">
        <v>35</v>
      </c>
      <c r="O138" s="119">
        <v>42</v>
      </c>
      <c r="P138" s="119">
        <v>36</v>
      </c>
      <c r="Q138" s="119">
        <v>1</v>
      </c>
      <c r="R138" s="120">
        <v>0</v>
      </c>
    </row>
    <row r="139" spans="2:18" ht="12" customHeight="1">
      <c r="B139" s="859" t="s">
        <v>1404</v>
      </c>
      <c r="C139" s="861"/>
      <c r="D139" s="118">
        <f>SUM(E139:R139)</f>
        <v>343</v>
      </c>
      <c r="E139" s="119">
        <v>0</v>
      </c>
      <c r="F139" s="119">
        <v>6</v>
      </c>
      <c r="G139" s="119">
        <v>26</v>
      </c>
      <c r="H139" s="119">
        <v>17</v>
      </c>
      <c r="I139" s="119">
        <v>60</v>
      </c>
      <c r="J139" s="119">
        <v>52</v>
      </c>
      <c r="K139" s="119">
        <v>44</v>
      </c>
      <c r="L139" s="119">
        <v>24</v>
      </c>
      <c r="M139" s="119">
        <v>39</v>
      </c>
      <c r="N139" s="119">
        <v>47</v>
      </c>
      <c r="O139" s="119">
        <v>22</v>
      </c>
      <c r="P139" s="119">
        <v>6</v>
      </c>
      <c r="Q139" s="119">
        <v>0</v>
      </c>
      <c r="R139" s="120">
        <v>0</v>
      </c>
    </row>
    <row r="140" spans="2:18" ht="12" customHeight="1">
      <c r="B140" s="128"/>
      <c r="C140" s="129"/>
      <c r="D140" s="11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20"/>
    </row>
    <row r="141" spans="2:18" ht="12" customHeight="1">
      <c r="B141" s="859" t="s">
        <v>103</v>
      </c>
      <c r="C141" s="861"/>
      <c r="D141" s="118">
        <f>SUM(E141:R141)</f>
        <v>553</v>
      </c>
      <c r="E141" s="119">
        <v>0</v>
      </c>
      <c r="F141" s="119">
        <v>12</v>
      </c>
      <c r="G141" s="119">
        <v>30</v>
      </c>
      <c r="H141" s="119">
        <v>38</v>
      </c>
      <c r="I141" s="119">
        <v>59</v>
      </c>
      <c r="J141" s="119">
        <v>56</v>
      </c>
      <c r="K141" s="119">
        <v>58</v>
      </c>
      <c r="L141" s="119">
        <v>47</v>
      </c>
      <c r="M141" s="119">
        <v>55</v>
      </c>
      <c r="N141" s="119">
        <v>64</v>
      </c>
      <c r="O141" s="119">
        <v>71</v>
      </c>
      <c r="P141" s="119">
        <v>61</v>
      </c>
      <c r="Q141" s="119">
        <v>2</v>
      </c>
      <c r="R141" s="120">
        <v>0</v>
      </c>
    </row>
    <row r="142" spans="2:18" ht="12" customHeight="1">
      <c r="B142" s="859" t="s">
        <v>220</v>
      </c>
      <c r="C142" s="861"/>
      <c r="D142" s="118">
        <f>SUM(E142:R142)</f>
        <v>550</v>
      </c>
      <c r="E142" s="119">
        <v>0</v>
      </c>
      <c r="F142" s="119">
        <v>9</v>
      </c>
      <c r="G142" s="119">
        <v>38</v>
      </c>
      <c r="H142" s="119">
        <v>37</v>
      </c>
      <c r="I142" s="119">
        <v>80</v>
      </c>
      <c r="J142" s="119">
        <v>81</v>
      </c>
      <c r="K142" s="119">
        <v>60</v>
      </c>
      <c r="L142" s="119">
        <v>42</v>
      </c>
      <c r="M142" s="119">
        <v>59</v>
      </c>
      <c r="N142" s="119">
        <v>70</v>
      </c>
      <c r="O142" s="119">
        <v>48</v>
      </c>
      <c r="P142" s="119">
        <v>26</v>
      </c>
      <c r="Q142" s="119">
        <v>0</v>
      </c>
      <c r="R142" s="120">
        <v>0</v>
      </c>
    </row>
    <row r="143" spans="2:18" ht="11.25" customHeight="1">
      <c r="B143" s="859" t="s">
        <v>221</v>
      </c>
      <c r="C143" s="861"/>
      <c r="D143" s="118">
        <f>SUM(E143:R143)</f>
        <v>286</v>
      </c>
      <c r="E143" s="119">
        <v>0</v>
      </c>
      <c r="F143" s="119">
        <v>6</v>
      </c>
      <c r="G143" s="119">
        <v>8</v>
      </c>
      <c r="H143" s="119">
        <v>8</v>
      </c>
      <c r="I143" s="119">
        <v>44</v>
      </c>
      <c r="J143" s="119">
        <v>56</v>
      </c>
      <c r="K143" s="119">
        <v>41</v>
      </c>
      <c r="L143" s="119">
        <v>24</v>
      </c>
      <c r="M143" s="119">
        <v>34</v>
      </c>
      <c r="N143" s="119">
        <v>42</v>
      </c>
      <c r="O143" s="119">
        <v>17</v>
      </c>
      <c r="P143" s="119">
        <v>4</v>
      </c>
      <c r="Q143" s="119">
        <v>2</v>
      </c>
      <c r="R143" s="120">
        <v>0</v>
      </c>
    </row>
    <row r="144" spans="2:18" ht="12" customHeight="1">
      <c r="B144" s="859" t="s">
        <v>104</v>
      </c>
      <c r="C144" s="861"/>
      <c r="D144" s="118">
        <f>SUM(E144:R144)</f>
        <v>981</v>
      </c>
      <c r="E144" s="119">
        <v>0</v>
      </c>
      <c r="F144" s="119">
        <v>1</v>
      </c>
      <c r="G144" s="119">
        <v>19</v>
      </c>
      <c r="H144" s="119">
        <v>35</v>
      </c>
      <c r="I144" s="119">
        <v>70</v>
      </c>
      <c r="J144" s="119">
        <v>82</v>
      </c>
      <c r="K144" s="119">
        <v>110</v>
      </c>
      <c r="L144" s="119">
        <v>64</v>
      </c>
      <c r="M144" s="119">
        <v>88</v>
      </c>
      <c r="N144" s="119">
        <v>134</v>
      </c>
      <c r="O144" s="119">
        <v>169</v>
      </c>
      <c r="P144" s="119">
        <v>182</v>
      </c>
      <c r="Q144" s="119">
        <v>27</v>
      </c>
      <c r="R144" s="120">
        <v>0</v>
      </c>
    </row>
    <row r="145" spans="2:18" ht="12" customHeight="1">
      <c r="B145" s="859" t="s">
        <v>1436</v>
      </c>
      <c r="C145" s="861"/>
      <c r="D145" s="118">
        <f>SUM(E145:R145)</f>
        <v>695</v>
      </c>
      <c r="E145" s="119">
        <v>0</v>
      </c>
      <c r="F145" s="119">
        <v>0</v>
      </c>
      <c r="G145" s="119">
        <v>16</v>
      </c>
      <c r="H145" s="119">
        <v>23</v>
      </c>
      <c r="I145" s="119">
        <v>45</v>
      </c>
      <c r="J145" s="119">
        <v>44</v>
      </c>
      <c r="K145" s="119">
        <v>36</v>
      </c>
      <c r="L145" s="119">
        <v>22</v>
      </c>
      <c r="M145" s="119">
        <v>37</v>
      </c>
      <c r="N145" s="119">
        <v>104</v>
      </c>
      <c r="O145" s="119">
        <v>102</v>
      </c>
      <c r="P145" s="119">
        <v>139</v>
      </c>
      <c r="Q145" s="119">
        <v>47</v>
      </c>
      <c r="R145" s="120">
        <v>80</v>
      </c>
    </row>
    <row r="146" spans="2:18" ht="12" customHeight="1">
      <c r="B146" s="128"/>
      <c r="C146" s="129"/>
      <c r="D146" s="11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20"/>
    </row>
    <row r="147" spans="2:18" ht="12" customHeight="1">
      <c r="B147" s="859" t="s">
        <v>1437</v>
      </c>
      <c r="C147" s="861"/>
      <c r="D147" s="118">
        <f>SUM(E147:R147)</f>
        <v>667</v>
      </c>
      <c r="E147" s="119">
        <v>0</v>
      </c>
      <c r="F147" s="119">
        <v>9</v>
      </c>
      <c r="G147" s="119">
        <v>44</v>
      </c>
      <c r="H147" s="119">
        <v>48</v>
      </c>
      <c r="I147" s="119">
        <v>99</v>
      </c>
      <c r="J147" s="119">
        <v>92</v>
      </c>
      <c r="K147" s="119">
        <v>67</v>
      </c>
      <c r="L147" s="119">
        <v>53</v>
      </c>
      <c r="M147" s="119">
        <v>58</v>
      </c>
      <c r="N147" s="119">
        <v>86</v>
      </c>
      <c r="O147" s="119">
        <v>76</v>
      </c>
      <c r="P147" s="119">
        <v>35</v>
      </c>
      <c r="Q147" s="119">
        <v>0</v>
      </c>
      <c r="R147" s="120">
        <v>0</v>
      </c>
    </row>
    <row r="148" spans="2:18" ht="12" customHeight="1">
      <c r="B148" s="859" t="s">
        <v>1438</v>
      </c>
      <c r="C148" s="861"/>
      <c r="D148" s="118">
        <f>SUM(E148:R148)</f>
        <v>987</v>
      </c>
      <c r="E148" s="119">
        <v>0</v>
      </c>
      <c r="F148" s="119">
        <v>31</v>
      </c>
      <c r="G148" s="119">
        <v>72</v>
      </c>
      <c r="H148" s="119">
        <v>57</v>
      </c>
      <c r="I148" s="119">
        <v>116</v>
      </c>
      <c r="J148" s="119">
        <v>105</v>
      </c>
      <c r="K148" s="119">
        <v>92</v>
      </c>
      <c r="L148" s="119">
        <v>68</v>
      </c>
      <c r="M148" s="119">
        <v>128</v>
      </c>
      <c r="N148" s="119">
        <v>127</v>
      </c>
      <c r="O148" s="119">
        <v>123</v>
      </c>
      <c r="P148" s="119">
        <v>57</v>
      </c>
      <c r="Q148" s="119">
        <v>10</v>
      </c>
      <c r="R148" s="120">
        <v>1</v>
      </c>
    </row>
    <row r="149" spans="2:18" ht="12" customHeight="1">
      <c r="B149" s="128"/>
      <c r="C149" s="129"/>
      <c r="D149" s="11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20"/>
    </row>
    <row r="150" spans="2:18" s="112" customFormat="1" ht="12" customHeight="1">
      <c r="B150" s="864" t="s">
        <v>226</v>
      </c>
      <c r="C150" s="865"/>
      <c r="D150" s="113">
        <f aca="true" t="shared" si="6" ref="D150:R150">SUM(D152:D164)</f>
        <v>4583</v>
      </c>
      <c r="E150" s="114">
        <f t="shared" si="6"/>
        <v>0</v>
      </c>
      <c r="F150" s="114">
        <f t="shared" si="6"/>
        <v>83</v>
      </c>
      <c r="G150" s="114">
        <f t="shared" si="6"/>
        <v>288</v>
      </c>
      <c r="H150" s="114">
        <f t="shared" si="6"/>
        <v>267</v>
      </c>
      <c r="I150" s="114">
        <f t="shared" si="6"/>
        <v>544</v>
      </c>
      <c r="J150" s="114">
        <f t="shared" si="6"/>
        <v>492</v>
      </c>
      <c r="K150" s="114">
        <f t="shared" si="6"/>
        <v>488</v>
      </c>
      <c r="L150" s="114">
        <f t="shared" si="6"/>
        <v>275</v>
      </c>
      <c r="M150" s="114">
        <f t="shared" si="6"/>
        <v>454</v>
      </c>
      <c r="N150" s="114">
        <f t="shared" si="6"/>
        <v>568</v>
      </c>
      <c r="O150" s="114">
        <f t="shared" si="6"/>
        <v>611</v>
      </c>
      <c r="P150" s="114">
        <f t="shared" si="6"/>
        <v>468</v>
      </c>
      <c r="Q150" s="114">
        <f t="shared" si="6"/>
        <v>45</v>
      </c>
      <c r="R150" s="115">
        <f t="shared" si="6"/>
        <v>0</v>
      </c>
    </row>
    <row r="151" spans="2:18" ht="12" customHeight="1">
      <c r="B151" s="123"/>
      <c r="C151" s="124"/>
      <c r="D151" s="11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20"/>
    </row>
    <row r="152" spans="2:18" ht="12" customHeight="1">
      <c r="B152" s="859" t="s">
        <v>1439</v>
      </c>
      <c r="C152" s="861"/>
      <c r="D152" s="118">
        <f>SUM(E152:R152)</f>
        <v>374</v>
      </c>
      <c r="E152" s="119">
        <v>0</v>
      </c>
      <c r="F152" s="119">
        <v>8</v>
      </c>
      <c r="G152" s="119">
        <v>22</v>
      </c>
      <c r="H152" s="119">
        <v>21</v>
      </c>
      <c r="I152" s="119">
        <v>50</v>
      </c>
      <c r="J152" s="119">
        <v>54</v>
      </c>
      <c r="K152" s="119">
        <v>43</v>
      </c>
      <c r="L152" s="119">
        <v>26</v>
      </c>
      <c r="M152" s="119">
        <v>44</v>
      </c>
      <c r="N152" s="119">
        <v>33</v>
      </c>
      <c r="O152" s="119">
        <v>47</v>
      </c>
      <c r="P152" s="119">
        <v>25</v>
      </c>
      <c r="Q152" s="119">
        <v>1</v>
      </c>
      <c r="R152" s="120">
        <v>0</v>
      </c>
    </row>
    <row r="153" spans="2:18" ht="12" customHeight="1">
      <c r="B153" s="859" t="s">
        <v>1440</v>
      </c>
      <c r="C153" s="861"/>
      <c r="D153" s="118">
        <f>SUM(E153:R153)</f>
        <v>402</v>
      </c>
      <c r="E153" s="119">
        <v>0</v>
      </c>
      <c r="F153" s="119">
        <v>13</v>
      </c>
      <c r="G153" s="119">
        <v>41</v>
      </c>
      <c r="H153" s="119">
        <v>22</v>
      </c>
      <c r="I153" s="119">
        <v>42</v>
      </c>
      <c r="J153" s="119">
        <v>56</v>
      </c>
      <c r="K153" s="119">
        <v>54</v>
      </c>
      <c r="L153" s="119">
        <v>29</v>
      </c>
      <c r="M153" s="119">
        <v>34</v>
      </c>
      <c r="N153" s="119">
        <v>43</v>
      </c>
      <c r="O153" s="119">
        <v>46</v>
      </c>
      <c r="P153" s="119">
        <v>22</v>
      </c>
      <c r="Q153" s="119">
        <v>0</v>
      </c>
      <c r="R153" s="120">
        <v>0</v>
      </c>
    </row>
    <row r="154" spans="2:18" s="112" customFormat="1" ht="12.75" customHeight="1">
      <c r="B154" s="859" t="s">
        <v>1441</v>
      </c>
      <c r="C154" s="861"/>
      <c r="D154" s="118">
        <f>SUM(E154:R154)</f>
        <v>736</v>
      </c>
      <c r="E154" s="119">
        <v>0</v>
      </c>
      <c r="F154" s="119">
        <v>23</v>
      </c>
      <c r="G154" s="119">
        <v>98</v>
      </c>
      <c r="H154" s="119">
        <v>86</v>
      </c>
      <c r="I154" s="119">
        <v>127</v>
      </c>
      <c r="J154" s="119">
        <v>80</v>
      </c>
      <c r="K154" s="119">
        <v>82</v>
      </c>
      <c r="L154" s="119">
        <v>44</v>
      </c>
      <c r="M154" s="119">
        <v>55</v>
      </c>
      <c r="N154" s="119">
        <v>67</v>
      </c>
      <c r="O154" s="119">
        <v>52</v>
      </c>
      <c r="P154" s="119">
        <v>21</v>
      </c>
      <c r="Q154" s="119">
        <v>1</v>
      </c>
      <c r="R154" s="120">
        <v>0</v>
      </c>
    </row>
    <row r="155" spans="2:18" s="112" customFormat="1" ht="12.75" customHeight="1">
      <c r="B155" s="859" t="s">
        <v>1442</v>
      </c>
      <c r="C155" s="860"/>
      <c r="D155" s="118">
        <f>SUM(E155:R155)</f>
        <v>268</v>
      </c>
      <c r="E155" s="119">
        <v>0</v>
      </c>
      <c r="F155" s="119">
        <v>3</v>
      </c>
      <c r="G155" s="119">
        <v>21</v>
      </c>
      <c r="H155" s="119">
        <v>13</v>
      </c>
      <c r="I155" s="119">
        <v>25</v>
      </c>
      <c r="J155" s="119">
        <v>23</v>
      </c>
      <c r="K155" s="119">
        <v>26</v>
      </c>
      <c r="L155" s="119">
        <v>17</v>
      </c>
      <c r="M155" s="119">
        <v>23</v>
      </c>
      <c r="N155" s="119">
        <v>46</v>
      </c>
      <c r="O155" s="119">
        <v>43</v>
      </c>
      <c r="P155" s="119">
        <v>26</v>
      </c>
      <c r="Q155" s="119">
        <v>2</v>
      </c>
      <c r="R155" s="120">
        <v>0</v>
      </c>
    </row>
    <row r="156" spans="2:18" s="112" customFormat="1" ht="12.75" customHeight="1">
      <c r="B156" s="128"/>
      <c r="C156" s="129"/>
      <c r="D156" s="11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20"/>
    </row>
    <row r="157" spans="2:18" ht="12" customHeight="1">
      <c r="B157" s="859" t="s">
        <v>231</v>
      </c>
      <c r="C157" s="861"/>
      <c r="D157" s="118">
        <f>SUM(E157:R157)</f>
        <v>524</v>
      </c>
      <c r="E157" s="119">
        <v>0</v>
      </c>
      <c r="F157" s="119">
        <v>4</v>
      </c>
      <c r="G157" s="119">
        <v>31</v>
      </c>
      <c r="H157" s="119">
        <v>29</v>
      </c>
      <c r="I157" s="119">
        <v>81</v>
      </c>
      <c r="J157" s="119">
        <v>72</v>
      </c>
      <c r="K157" s="119">
        <v>95</v>
      </c>
      <c r="L157" s="119">
        <v>42</v>
      </c>
      <c r="M157" s="119">
        <v>76</v>
      </c>
      <c r="N157" s="119">
        <v>54</v>
      </c>
      <c r="O157" s="119">
        <v>31</v>
      </c>
      <c r="P157" s="119">
        <v>8</v>
      </c>
      <c r="Q157" s="119">
        <v>1</v>
      </c>
      <c r="R157" s="120">
        <v>0</v>
      </c>
    </row>
    <row r="158" spans="2:18" ht="10.5" customHeight="1">
      <c r="B158" s="859" t="s">
        <v>1443</v>
      </c>
      <c r="C158" s="861"/>
      <c r="D158" s="118">
        <f>SUM(E158:R158)</f>
        <v>592</v>
      </c>
      <c r="E158" s="119">
        <v>0</v>
      </c>
      <c r="F158" s="119">
        <v>14</v>
      </c>
      <c r="G158" s="119">
        <v>11</v>
      </c>
      <c r="H158" s="119">
        <v>15</v>
      </c>
      <c r="I158" s="119">
        <v>64</v>
      </c>
      <c r="J158" s="119">
        <v>57</v>
      </c>
      <c r="K158" s="119">
        <v>52</v>
      </c>
      <c r="L158" s="119">
        <v>37</v>
      </c>
      <c r="M158" s="119">
        <v>68</v>
      </c>
      <c r="N158" s="119">
        <v>84</v>
      </c>
      <c r="O158" s="119">
        <v>112</v>
      </c>
      <c r="P158" s="119">
        <v>67</v>
      </c>
      <c r="Q158" s="119">
        <v>11</v>
      </c>
      <c r="R158" s="120">
        <v>0</v>
      </c>
    </row>
    <row r="159" spans="2:18" s="112" customFormat="1" ht="12.75" customHeight="1">
      <c r="B159" s="859" t="s">
        <v>1444</v>
      </c>
      <c r="C159" s="861"/>
      <c r="D159" s="118">
        <f>SUM(E159:R159)</f>
        <v>345</v>
      </c>
      <c r="E159" s="119">
        <v>0</v>
      </c>
      <c r="F159" s="119">
        <v>9</v>
      </c>
      <c r="G159" s="119">
        <v>15</v>
      </c>
      <c r="H159" s="119">
        <v>23</v>
      </c>
      <c r="I159" s="119">
        <v>41</v>
      </c>
      <c r="J159" s="119">
        <v>49</v>
      </c>
      <c r="K159" s="119">
        <v>42</v>
      </c>
      <c r="L159" s="119">
        <v>24</v>
      </c>
      <c r="M159" s="119">
        <v>47</v>
      </c>
      <c r="N159" s="119">
        <v>72</v>
      </c>
      <c r="O159" s="119">
        <v>19</v>
      </c>
      <c r="P159" s="119">
        <v>4</v>
      </c>
      <c r="Q159" s="119">
        <v>0</v>
      </c>
      <c r="R159" s="120">
        <v>0</v>
      </c>
    </row>
    <row r="160" spans="2:18" ht="10.5" customHeight="1">
      <c r="B160" s="859" t="s">
        <v>1445</v>
      </c>
      <c r="C160" s="861"/>
      <c r="D160" s="118">
        <f>SUM(E160:R160)</f>
        <v>330</v>
      </c>
      <c r="E160" s="119">
        <v>0</v>
      </c>
      <c r="F160" s="119">
        <v>2</v>
      </c>
      <c r="G160" s="119">
        <v>18</v>
      </c>
      <c r="H160" s="119">
        <v>17</v>
      </c>
      <c r="I160" s="119">
        <v>33</v>
      </c>
      <c r="J160" s="119">
        <v>24</v>
      </c>
      <c r="K160" s="119">
        <v>25</v>
      </c>
      <c r="L160" s="119">
        <v>14</v>
      </c>
      <c r="M160" s="119">
        <v>19</v>
      </c>
      <c r="N160" s="119">
        <v>47</v>
      </c>
      <c r="O160" s="119">
        <v>54</v>
      </c>
      <c r="P160" s="119">
        <v>67</v>
      </c>
      <c r="Q160" s="119">
        <v>10</v>
      </c>
      <c r="R160" s="120">
        <v>0</v>
      </c>
    </row>
    <row r="161" spans="2:18" s="112" customFormat="1" ht="12.75" customHeight="1">
      <c r="B161" s="859" t="s">
        <v>1298</v>
      </c>
      <c r="C161" s="861"/>
      <c r="D161" s="118">
        <f>SUM(E161:R161)</f>
        <v>242</v>
      </c>
      <c r="E161" s="119">
        <v>0</v>
      </c>
      <c r="F161" s="119">
        <v>3</v>
      </c>
      <c r="G161" s="119">
        <v>8</v>
      </c>
      <c r="H161" s="119">
        <v>13</v>
      </c>
      <c r="I161" s="119">
        <v>24</v>
      </c>
      <c r="J161" s="119">
        <v>19</v>
      </c>
      <c r="K161" s="119">
        <v>17</v>
      </c>
      <c r="L161" s="119">
        <v>6</v>
      </c>
      <c r="M161" s="119">
        <v>14</v>
      </c>
      <c r="N161" s="119">
        <v>28</v>
      </c>
      <c r="O161" s="119">
        <v>32</v>
      </c>
      <c r="P161" s="119">
        <v>68</v>
      </c>
      <c r="Q161" s="119">
        <v>10</v>
      </c>
      <c r="R161" s="120">
        <v>0</v>
      </c>
    </row>
    <row r="162" spans="2:18" s="112" customFormat="1" ht="12.75" customHeight="1">
      <c r="B162" s="128"/>
      <c r="C162" s="129"/>
      <c r="D162" s="11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20"/>
    </row>
    <row r="163" spans="2:18" ht="10.5" customHeight="1">
      <c r="B163" s="859" t="s">
        <v>1299</v>
      </c>
      <c r="C163" s="861"/>
      <c r="D163" s="118">
        <f>SUM(E163:R163)</f>
        <v>203</v>
      </c>
      <c r="E163" s="119">
        <v>0</v>
      </c>
      <c r="F163" s="119">
        <v>1</v>
      </c>
      <c r="G163" s="119">
        <v>3</v>
      </c>
      <c r="H163" s="119">
        <v>3</v>
      </c>
      <c r="I163" s="119">
        <v>11</v>
      </c>
      <c r="J163" s="119">
        <v>12</v>
      </c>
      <c r="K163" s="119">
        <v>9</v>
      </c>
      <c r="L163" s="119">
        <v>4</v>
      </c>
      <c r="M163" s="119">
        <v>24</v>
      </c>
      <c r="N163" s="119">
        <v>24</v>
      </c>
      <c r="O163" s="119">
        <v>53</v>
      </c>
      <c r="P163" s="119">
        <v>55</v>
      </c>
      <c r="Q163" s="119">
        <v>4</v>
      </c>
      <c r="R163" s="120">
        <v>0</v>
      </c>
    </row>
    <row r="164" spans="2:18" s="112" customFormat="1" ht="12.75" customHeight="1">
      <c r="B164" s="859" t="s">
        <v>1446</v>
      </c>
      <c r="C164" s="861"/>
      <c r="D164" s="118">
        <f>SUM(E164:R164)</f>
        <v>567</v>
      </c>
      <c r="E164" s="119">
        <v>0</v>
      </c>
      <c r="F164" s="119">
        <v>3</v>
      </c>
      <c r="G164" s="119">
        <v>20</v>
      </c>
      <c r="H164" s="119">
        <v>25</v>
      </c>
      <c r="I164" s="119">
        <v>46</v>
      </c>
      <c r="J164" s="119">
        <v>46</v>
      </c>
      <c r="K164" s="119">
        <v>43</v>
      </c>
      <c r="L164" s="119">
        <v>32</v>
      </c>
      <c r="M164" s="119">
        <v>50</v>
      </c>
      <c r="N164" s="119">
        <v>70</v>
      </c>
      <c r="O164" s="119">
        <v>122</v>
      </c>
      <c r="P164" s="119">
        <v>105</v>
      </c>
      <c r="Q164" s="119">
        <v>5</v>
      </c>
      <c r="R164" s="120">
        <v>0</v>
      </c>
    </row>
    <row r="165" spans="2:18" s="112" customFormat="1" ht="12.75" customHeight="1">
      <c r="B165" s="128"/>
      <c r="C165" s="129"/>
      <c r="D165" s="11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20"/>
    </row>
    <row r="166" spans="2:18" s="112" customFormat="1" ht="12.75" customHeight="1">
      <c r="B166" s="864" t="s">
        <v>1301</v>
      </c>
      <c r="C166" s="865"/>
      <c r="D166" s="113">
        <f aca="true" t="shared" si="7" ref="D166:R166">SUM(D168:D190)</f>
        <v>11317</v>
      </c>
      <c r="E166" s="114">
        <f t="shared" si="7"/>
        <v>1</v>
      </c>
      <c r="F166" s="114">
        <f t="shared" si="7"/>
        <v>341</v>
      </c>
      <c r="G166" s="114">
        <f t="shared" si="7"/>
        <v>666</v>
      </c>
      <c r="H166" s="114">
        <f t="shared" si="7"/>
        <v>657</v>
      </c>
      <c r="I166" s="114">
        <f t="shared" si="7"/>
        <v>1292</v>
      </c>
      <c r="J166" s="114">
        <f t="shared" si="7"/>
        <v>1232</v>
      </c>
      <c r="K166" s="114">
        <f t="shared" si="7"/>
        <v>1080</v>
      </c>
      <c r="L166" s="114">
        <f t="shared" si="7"/>
        <v>585</v>
      </c>
      <c r="M166" s="114">
        <f t="shared" si="7"/>
        <v>1027</v>
      </c>
      <c r="N166" s="114">
        <f t="shared" si="7"/>
        <v>1360</v>
      </c>
      <c r="O166" s="114">
        <f t="shared" si="7"/>
        <v>1628</v>
      </c>
      <c r="P166" s="114">
        <f t="shared" si="7"/>
        <v>1294</v>
      </c>
      <c r="Q166" s="114">
        <f t="shared" si="7"/>
        <v>152</v>
      </c>
      <c r="R166" s="115">
        <f t="shared" si="7"/>
        <v>2</v>
      </c>
    </row>
    <row r="167" spans="2:18" ht="12.75" customHeight="1">
      <c r="B167" s="123"/>
      <c r="C167" s="124"/>
      <c r="D167" s="11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20"/>
    </row>
    <row r="168" spans="2:18" s="112" customFormat="1" ht="12.75" customHeight="1">
      <c r="B168" s="859" t="s">
        <v>105</v>
      </c>
      <c r="C168" s="861"/>
      <c r="D168" s="118">
        <f>SUM(E168:R168)</f>
        <v>654</v>
      </c>
      <c r="E168" s="119">
        <v>0</v>
      </c>
      <c r="F168" s="119">
        <v>0</v>
      </c>
      <c r="G168" s="119">
        <v>24</v>
      </c>
      <c r="H168" s="119">
        <v>47</v>
      </c>
      <c r="I168" s="119">
        <v>92</v>
      </c>
      <c r="J168" s="119">
        <v>114</v>
      </c>
      <c r="K168" s="119">
        <v>83</v>
      </c>
      <c r="L168" s="119">
        <v>35</v>
      </c>
      <c r="M168" s="119">
        <v>75</v>
      </c>
      <c r="N168" s="119">
        <v>74</v>
      </c>
      <c r="O168" s="119">
        <v>75</v>
      </c>
      <c r="P168" s="119">
        <v>34</v>
      </c>
      <c r="Q168" s="119">
        <v>1</v>
      </c>
      <c r="R168" s="120">
        <v>0</v>
      </c>
    </row>
    <row r="169" spans="2:18" s="112" customFormat="1" ht="12.75" customHeight="1">
      <c r="B169" s="859" t="s">
        <v>1447</v>
      </c>
      <c r="C169" s="861"/>
      <c r="D169" s="118">
        <f>SUM(E169:R169)</f>
        <v>300</v>
      </c>
      <c r="E169" s="119">
        <v>0</v>
      </c>
      <c r="F169" s="119">
        <v>0</v>
      </c>
      <c r="G169" s="119">
        <v>35</v>
      </c>
      <c r="H169" s="119">
        <v>24</v>
      </c>
      <c r="I169" s="119">
        <v>56</v>
      </c>
      <c r="J169" s="119">
        <v>43</v>
      </c>
      <c r="K169" s="119">
        <v>36</v>
      </c>
      <c r="L169" s="119">
        <v>15</v>
      </c>
      <c r="M169" s="119">
        <v>23</v>
      </c>
      <c r="N169" s="119">
        <v>29</v>
      </c>
      <c r="O169" s="119">
        <v>32</v>
      </c>
      <c r="P169" s="119">
        <v>6</v>
      </c>
      <c r="Q169" s="119">
        <v>1</v>
      </c>
      <c r="R169" s="120">
        <v>0</v>
      </c>
    </row>
    <row r="170" spans="2:18" ht="12" customHeight="1">
      <c r="B170" s="859" t="s">
        <v>1448</v>
      </c>
      <c r="C170" s="861"/>
      <c r="D170" s="118">
        <f>SUM(E170:R170)</f>
        <v>775</v>
      </c>
      <c r="E170" s="119">
        <v>0</v>
      </c>
      <c r="F170" s="119">
        <v>12</v>
      </c>
      <c r="G170" s="119">
        <v>25</v>
      </c>
      <c r="H170" s="119">
        <v>39</v>
      </c>
      <c r="I170" s="119">
        <v>69</v>
      </c>
      <c r="J170" s="119">
        <v>75</v>
      </c>
      <c r="K170" s="119">
        <v>90</v>
      </c>
      <c r="L170" s="119">
        <v>43</v>
      </c>
      <c r="M170" s="119">
        <v>86</v>
      </c>
      <c r="N170" s="119">
        <v>124</v>
      </c>
      <c r="O170" s="119">
        <v>116</v>
      </c>
      <c r="P170" s="119">
        <v>93</v>
      </c>
      <c r="Q170" s="119">
        <v>2</v>
      </c>
      <c r="R170" s="120">
        <v>1</v>
      </c>
    </row>
    <row r="171" spans="2:18" ht="12" customHeight="1">
      <c r="B171" s="859" t="s">
        <v>1449</v>
      </c>
      <c r="C171" s="861"/>
      <c r="D171" s="118">
        <f>SUM(E171:R171)</f>
        <v>467</v>
      </c>
      <c r="E171" s="119">
        <v>1</v>
      </c>
      <c r="F171" s="119">
        <v>17</v>
      </c>
      <c r="G171" s="119">
        <v>21</v>
      </c>
      <c r="H171" s="119">
        <v>10</v>
      </c>
      <c r="I171" s="119">
        <v>52</v>
      </c>
      <c r="J171" s="119">
        <v>32</v>
      </c>
      <c r="K171" s="119">
        <v>31</v>
      </c>
      <c r="L171" s="119">
        <v>24</v>
      </c>
      <c r="M171" s="119">
        <v>37</v>
      </c>
      <c r="N171" s="119">
        <v>60</v>
      </c>
      <c r="O171" s="119">
        <v>98</v>
      </c>
      <c r="P171" s="119">
        <v>83</v>
      </c>
      <c r="Q171" s="119">
        <v>1</v>
      </c>
      <c r="R171" s="120">
        <v>0</v>
      </c>
    </row>
    <row r="172" spans="2:18" ht="12" customHeight="1">
      <c r="B172" s="859" t="s">
        <v>1306</v>
      </c>
      <c r="C172" s="861"/>
      <c r="D172" s="118">
        <f>SUM(E172:R172)</f>
        <v>780</v>
      </c>
      <c r="E172" s="119">
        <v>0</v>
      </c>
      <c r="F172" s="119">
        <v>8</v>
      </c>
      <c r="G172" s="119">
        <v>39</v>
      </c>
      <c r="H172" s="119">
        <v>52</v>
      </c>
      <c r="I172" s="119">
        <v>85</v>
      </c>
      <c r="J172" s="119">
        <v>98</v>
      </c>
      <c r="K172" s="119">
        <v>90</v>
      </c>
      <c r="L172" s="119">
        <v>42</v>
      </c>
      <c r="M172" s="119">
        <v>80</v>
      </c>
      <c r="N172" s="119">
        <v>92</v>
      </c>
      <c r="O172" s="119">
        <v>104</v>
      </c>
      <c r="P172" s="119">
        <v>81</v>
      </c>
      <c r="Q172" s="119">
        <v>9</v>
      </c>
      <c r="R172" s="120">
        <v>0</v>
      </c>
    </row>
    <row r="173" spans="2:18" ht="12" customHeight="1">
      <c r="B173" s="128"/>
      <c r="C173" s="129"/>
      <c r="D173" s="11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20"/>
    </row>
    <row r="174" spans="2:18" s="112" customFormat="1" ht="12.75" customHeight="1">
      <c r="B174" s="859" t="s">
        <v>1307</v>
      </c>
      <c r="C174" s="861"/>
      <c r="D174" s="118">
        <f>SUM(E174:R174)</f>
        <v>748</v>
      </c>
      <c r="E174" s="119">
        <v>0</v>
      </c>
      <c r="F174" s="119">
        <v>9</v>
      </c>
      <c r="G174" s="119">
        <v>34</v>
      </c>
      <c r="H174" s="119">
        <v>42</v>
      </c>
      <c r="I174" s="119">
        <v>69</v>
      </c>
      <c r="J174" s="119">
        <v>68</v>
      </c>
      <c r="K174" s="119">
        <v>65</v>
      </c>
      <c r="L174" s="119">
        <v>39</v>
      </c>
      <c r="M174" s="119">
        <v>93</v>
      </c>
      <c r="N174" s="119">
        <v>114</v>
      </c>
      <c r="O174" s="119">
        <v>153</v>
      </c>
      <c r="P174" s="119">
        <v>61</v>
      </c>
      <c r="Q174" s="119">
        <v>1</v>
      </c>
      <c r="R174" s="120">
        <v>0</v>
      </c>
    </row>
    <row r="175" spans="2:18" s="112" customFormat="1" ht="12.75" customHeight="1">
      <c r="B175" s="859" t="s">
        <v>1450</v>
      </c>
      <c r="C175" s="861"/>
      <c r="D175" s="118">
        <f>SUM(E175:R175)</f>
        <v>676</v>
      </c>
      <c r="E175" s="119">
        <v>0</v>
      </c>
      <c r="F175" s="119">
        <v>5</v>
      </c>
      <c r="G175" s="119">
        <v>30</v>
      </c>
      <c r="H175" s="119">
        <v>40</v>
      </c>
      <c r="I175" s="119">
        <v>78</v>
      </c>
      <c r="J175" s="119">
        <v>58</v>
      </c>
      <c r="K175" s="119">
        <v>47</v>
      </c>
      <c r="L175" s="119">
        <v>32</v>
      </c>
      <c r="M175" s="119">
        <v>54</v>
      </c>
      <c r="N175" s="119">
        <v>80</v>
      </c>
      <c r="O175" s="119">
        <v>128</v>
      </c>
      <c r="P175" s="119">
        <v>112</v>
      </c>
      <c r="Q175" s="119">
        <v>12</v>
      </c>
      <c r="R175" s="120">
        <v>0</v>
      </c>
    </row>
    <row r="176" spans="2:18" ht="12" customHeight="1">
      <c r="B176" s="859" t="s">
        <v>1451</v>
      </c>
      <c r="C176" s="861"/>
      <c r="D176" s="118">
        <f>SUM(E176:R176)</f>
        <v>755</v>
      </c>
      <c r="E176" s="119">
        <v>0</v>
      </c>
      <c r="F176" s="119">
        <v>12</v>
      </c>
      <c r="G176" s="119">
        <v>28</v>
      </c>
      <c r="H176" s="119">
        <v>33</v>
      </c>
      <c r="I176" s="119">
        <v>59</v>
      </c>
      <c r="J176" s="119">
        <v>85</v>
      </c>
      <c r="K176" s="119">
        <v>73</v>
      </c>
      <c r="L176" s="119">
        <v>45</v>
      </c>
      <c r="M176" s="119">
        <v>88</v>
      </c>
      <c r="N176" s="119">
        <v>117</v>
      </c>
      <c r="O176" s="119">
        <v>133</v>
      </c>
      <c r="P176" s="119">
        <v>76</v>
      </c>
      <c r="Q176" s="119">
        <v>6</v>
      </c>
      <c r="R176" s="120">
        <v>0</v>
      </c>
    </row>
    <row r="177" spans="2:18" ht="12" customHeight="1">
      <c r="B177" s="859" t="s">
        <v>106</v>
      </c>
      <c r="C177" s="861"/>
      <c r="D177" s="118">
        <f>SUM(E177:R177)</f>
        <v>778</v>
      </c>
      <c r="E177" s="119">
        <v>0</v>
      </c>
      <c r="F177" s="119">
        <v>23</v>
      </c>
      <c r="G177" s="119">
        <v>64</v>
      </c>
      <c r="H177" s="119">
        <v>57</v>
      </c>
      <c r="I177" s="119">
        <v>100</v>
      </c>
      <c r="J177" s="119">
        <v>92</v>
      </c>
      <c r="K177" s="119">
        <v>77</v>
      </c>
      <c r="L177" s="119">
        <v>51</v>
      </c>
      <c r="M177" s="119">
        <v>78</v>
      </c>
      <c r="N177" s="119">
        <v>95</v>
      </c>
      <c r="O177" s="119">
        <v>84</v>
      </c>
      <c r="P177" s="119">
        <v>54</v>
      </c>
      <c r="Q177" s="119">
        <v>3</v>
      </c>
      <c r="R177" s="120">
        <v>0</v>
      </c>
    </row>
    <row r="178" spans="2:18" ht="12" customHeight="1">
      <c r="B178" s="859" t="s">
        <v>2155</v>
      </c>
      <c r="C178" s="861"/>
      <c r="D178" s="118">
        <f>SUM(E178:R178)</f>
        <v>562</v>
      </c>
      <c r="E178" s="119">
        <v>0</v>
      </c>
      <c r="F178" s="119">
        <v>14</v>
      </c>
      <c r="G178" s="119">
        <v>35</v>
      </c>
      <c r="H178" s="119">
        <v>34</v>
      </c>
      <c r="I178" s="119">
        <v>59</v>
      </c>
      <c r="J178" s="119">
        <v>60</v>
      </c>
      <c r="K178" s="119">
        <v>43</v>
      </c>
      <c r="L178" s="119">
        <v>25</v>
      </c>
      <c r="M178" s="119">
        <v>63</v>
      </c>
      <c r="N178" s="119">
        <v>78</v>
      </c>
      <c r="O178" s="119">
        <v>98</v>
      </c>
      <c r="P178" s="119">
        <v>52</v>
      </c>
      <c r="Q178" s="119">
        <v>1</v>
      </c>
      <c r="R178" s="120">
        <v>0</v>
      </c>
    </row>
    <row r="179" spans="2:18" ht="12" customHeight="1">
      <c r="B179" s="128"/>
      <c r="C179" s="129"/>
      <c r="D179" s="11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20"/>
    </row>
    <row r="180" spans="2:18" s="112" customFormat="1" ht="12.75" customHeight="1">
      <c r="B180" s="859" t="s">
        <v>1312</v>
      </c>
      <c r="C180" s="861"/>
      <c r="D180" s="118">
        <f>SUM(E180:R180)</f>
        <v>455</v>
      </c>
      <c r="E180" s="119">
        <v>0</v>
      </c>
      <c r="F180" s="119">
        <v>35</v>
      </c>
      <c r="G180" s="119">
        <v>49</v>
      </c>
      <c r="H180" s="119">
        <v>35</v>
      </c>
      <c r="I180" s="119">
        <v>65</v>
      </c>
      <c r="J180" s="119">
        <v>64</v>
      </c>
      <c r="K180" s="119">
        <v>43</v>
      </c>
      <c r="L180" s="119">
        <v>34</v>
      </c>
      <c r="M180" s="119">
        <v>34</v>
      </c>
      <c r="N180" s="119">
        <v>41</v>
      </c>
      <c r="O180" s="119">
        <v>40</v>
      </c>
      <c r="P180" s="119">
        <v>15</v>
      </c>
      <c r="Q180" s="119">
        <v>0</v>
      </c>
      <c r="R180" s="120">
        <v>0</v>
      </c>
    </row>
    <row r="181" spans="2:18" s="112" customFormat="1" ht="12.75" customHeight="1">
      <c r="B181" s="859" t="s">
        <v>1452</v>
      </c>
      <c r="C181" s="861"/>
      <c r="D181" s="118">
        <f>SUM(E181:R181)</f>
        <v>168</v>
      </c>
      <c r="E181" s="119">
        <v>0</v>
      </c>
      <c r="F181" s="119">
        <v>19</v>
      </c>
      <c r="G181" s="119">
        <v>16</v>
      </c>
      <c r="H181" s="119">
        <v>11</v>
      </c>
      <c r="I181" s="119">
        <v>23</v>
      </c>
      <c r="J181" s="119">
        <v>24</v>
      </c>
      <c r="K181" s="119">
        <v>21</v>
      </c>
      <c r="L181" s="119">
        <v>8</v>
      </c>
      <c r="M181" s="119">
        <v>14</v>
      </c>
      <c r="N181" s="119">
        <v>14</v>
      </c>
      <c r="O181" s="119">
        <v>16</v>
      </c>
      <c r="P181" s="119">
        <v>2</v>
      </c>
      <c r="Q181" s="119">
        <v>0</v>
      </c>
      <c r="R181" s="120">
        <v>0</v>
      </c>
    </row>
    <row r="182" spans="2:18" ht="12" customHeight="1">
      <c r="B182" s="859" t="s">
        <v>1314</v>
      </c>
      <c r="C182" s="861"/>
      <c r="D182" s="118">
        <f>SUM(E182:R182)</f>
        <v>586</v>
      </c>
      <c r="E182" s="119">
        <v>0</v>
      </c>
      <c r="F182" s="119">
        <v>76</v>
      </c>
      <c r="G182" s="119">
        <v>95</v>
      </c>
      <c r="H182" s="119">
        <v>65</v>
      </c>
      <c r="I182" s="119">
        <v>121</v>
      </c>
      <c r="J182" s="119">
        <v>90</v>
      </c>
      <c r="K182" s="119">
        <v>45</v>
      </c>
      <c r="L182" s="119">
        <v>22</v>
      </c>
      <c r="M182" s="119">
        <v>25</v>
      </c>
      <c r="N182" s="119">
        <v>23</v>
      </c>
      <c r="O182" s="119">
        <v>14</v>
      </c>
      <c r="P182" s="119">
        <v>8</v>
      </c>
      <c r="Q182" s="119">
        <v>2</v>
      </c>
      <c r="R182" s="120">
        <v>0</v>
      </c>
    </row>
    <row r="183" spans="2:18" ht="12" customHeight="1">
      <c r="B183" s="859" t="s">
        <v>1453</v>
      </c>
      <c r="C183" s="861"/>
      <c r="D183" s="118">
        <f>SUM(E183:R183)</f>
        <v>341</v>
      </c>
      <c r="E183" s="119">
        <v>0</v>
      </c>
      <c r="F183" s="119">
        <v>12</v>
      </c>
      <c r="G183" s="119">
        <v>25</v>
      </c>
      <c r="H183" s="119">
        <v>28</v>
      </c>
      <c r="I183" s="119">
        <v>62</v>
      </c>
      <c r="J183" s="119">
        <v>42</v>
      </c>
      <c r="K183" s="119">
        <v>47</v>
      </c>
      <c r="L183" s="119">
        <v>19</v>
      </c>
      <c r="M183" s="119">
        <v>28</v>
      </c>
      <c r="N183" s="119">
        <v>26</v>
      </c>
      <c r="O183" s="119">
        <v>46</v>
      </c>
      <c r="P183" s="119">
        <v>6</v>
      </c>
      <c r="Q183" s="119">
        <v>0</v>
      </c>
      <c r="R183" s="120">
        <v>0</v>
      </c>
    </row>
    <row r="184" spans="2:18" ht="12" customHeight="1">
      <c r="B184" s="859" t="s">
        <v>1316</v>
      </c>
      <c r="C184" s="861"/>
      <c r="D184" s="118">
        <f>SUM(E184:R184)</f>
        <v>434</v>
      </c>
      <c r="E184" s="119">
        <v>0</v>
      </c>
      <c r="F184" s="119">
        <v>13</v>
      </c>
      <c r="G184" s="119">
        <v>26</v>
      </c>
      <c r="H184" s="119">
        <v>28</v>
      </c>
      <c r="I184" s="119">
        <v>56</v>
      </c>
      <c r="J184" s="119">
        <v>38</v>
      </c>
      <c r="K184" s="119">
        <v>50</v>
      </c>
      <c r="L184" s="119">
        <v>31</v>
      </c>
      <c r="M184" s="119">
        <v>41</v>
      </c>
      <c r="N184" s="119">
        <v>69</v>
      </c>
      <c r="O184" s="119">
        <v>54</v>
      </c>
      <c r="P184" s="119">
        <v>28</v>
      </c>
      <c r="Q184" s="119">
        <v>0</v>
      </c>
      <c r="R184" s="120">
        <v>0</v>
      </c>
    </row>
    <row r="185" spans="2:18" ht="12" customHeight="1">
      <c r="B185" s="128"/>
      <c r="C185" s="129"/>
      <c r="D185" s="11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20"/>
    </row>
    <row r="186" spans="2:18" ht="12" customHeight="1">
      <c r="B186" s="859" t="s">
        <v>1454</v>
      </c>
      <c r="C186" s="861"/>
      <c r="D186" s="118">
        <f>SUM(E186:R186)</f>
        <v>518</v>
      </c>
      <c r="E186" s="119">
        <v>0</v>
      </c>
      <c r="F186" s="119">
        <v>11</v>
      </c>
      <c r="G186" s="119">
        <v>24</v>
      </c>
      <c r="H186" s="119">
        <v>17</v>
      </c>
      <c r="I186" s="119">
        <v>50</v>
      </c>
      <c r="J186" s="119">
        <v>50</v>
      </c>
      <c r="K186" s="119">
        <v>32</v>
      </c>
      <c r="L186" s="119">
        <v>19</v>
      </c>
      <c r="M186" s="119">
        <v>43</v>
      </c>
      <c r="N186" s="119">
        <v>63</v>
      </c>
      <c r="O186" s="119">
        <v>96</v>
      </c>
      <c r="P186" s="119">
        <v>107</v>
      </c>
      <c r="Q186" s="119">
        <v>6</v>
      </c>
      <c r="R186" s="120">
        <v>0</v>
      </c>
    </row>
    <row r="187" spans="2:18" ht="12" customHeight="1">
      <c r="B187" s="859" t="s">
        <v>1318</v>
      </c>
      <c r="C187" s="861"/>
      <c r="D187" s="118">
        <f>SUM(E187:R187)</f>
        <v>377</v>
      </c>
      <c r="E187" s="119">
        <v>0</v>
      </c>
      <c r="F187" s="119">
        <v>5</v>
      </c>
      <c r="G187" s="119">
        <v>19</v>
      </c>
      <c r="H187" s="119">
        <v>13</v>
      </c>
      <c r="I187" s="119">
        <v>31</v>
      </c>
      <c r="J187" s="119">
        <v>21</v>
      </c>
      <c r="K187" s="119">
        <v>26</v>
      </c>
      <c r="L187" s="119">
        <v>13</v>
      </c>
      <c r="M187" s="119">
        <v>23</v>
      </c>
      <c r="N187" s="119">
        <v>43</v>
      </c>
      <c r="O187" s="119">
        <v>84</v>
      </c>
      <c r="P187" s="119">
        <v>90</v>
      </c>
      <c r="Q187" s="119">
        <v>9</v>
      </c>
      <c r="R187" s="120">
        <v>0</v>
      </c>
    </row>
    <row r="188" spans="2:18" ht="12" customHeight="1">
      <c r="B188" s="859" t="s">
        <v>1455</v>
      </c>
      <c r="C188" s="861"/>
      <c r="D188" s="118">
        <f>SUM(E188:R188)</f>
        <v>508</v>
      </c>
      <c r="E188" s="119">
        <v>0</v>
      </c>
      <c r="F188" s="119">
        <v>25</v>
      </c>
      <c r="G188" s="119">
        <v>36</v>
      </c>
      <c r="H188" s="119">
        <v>27</v>
      </c>
      <c r="I188" s="119">
        <v>64</v>
      </c>
      <c r="J188" s="119">
        <v>58</v>
      </c>
      <c r="K188" s="119">
        <v>52</v>
      </c>
      <c r="L188" s="119">
        <v>25</v>
      </c>
      <c r="M188" s="119">
        <v>35</v>
      </c>
      <c r="N188" s="119">
        <v>58</v>
      </c>
      <c r="O188" s="119">
        <v>61</v>
      </c>
      <c r="P188" s="119">
        <v>60</v>
      </c>
      <c r="Q188" s="119">
        <v>6</v>
      </c>
      <c r="R188" s="120">
        <v>1</v>
      </c>
    </row>
    <row r="189" spans="2:18" ht="12" customHeight="1">
      <c r="B189" s="859" t="s">
        <v>1456</v>
      </c>
      <c r="C189" s="861"/>
      <c r="D189" s="118">
        <f>SUM(E189:R189)</f>
        <v>735</v>
      </c>
      <c r="E189" s="119">
        <v>0</v>
      </c>
      <c r="F189" s="119">
        <v>22</v>
      </c>
      <c r="G189" s="119">
        <v>21</v>
      </c>
      <c r="H189" s="119">
        <v>28</v>
      </c>
      <c r="I189" s="119">
        <v>43</v>
      </c>
      <c r="J189" s="119">
        <v>53</v>
      </c>
      <c r="K189" s="119">
        <v>64</v>
      </c>
      <c r="L189" s="119">
        <v>29</v>
      </c>
      <c r="M189" s="119">
        <v>66</v>
      </c>
      <c r="N189" s="119">
        <v>83</v>
      </c>
      <c r="O189" s="119">
        <v>102</v>
      </c>
      <c r="P189" s="119">
        <v>164</v>
      </c>
      <c r="Q189" s="119">
        <v>60</v>
      </c>
      <c r="R189" s="120">
        <v>0</v>
      </c>
    </row>
    <row r="190" spans="2:18" ht="12" customHeight="1">
      <c r="B190" s="859" t="s">
        <v>1457</v>
      </c>
      <c r="C190" s="861"/>
      <c r="D190" s="118">
        <f>SUM(E190:R190)</f>
        <v>700</v>
      </c>
      <c r="E190" s="119">
        <v>0</v>
      </c>
      <c r="F190" s="119">
        <v>23</v>
      </c>
      <c r="G190" s="119">
        <v>20</v>
      </c>
      <c r="H190" s="119">
        <v>27</v>
      </c>
      <c r="I190" s="119">
        <v>58</v>
      </c>
      <c r="J190" s="119">
        <v>67</v>
      </c>
      <c r="K190" s="119">
        <v>65</v>
      </c>
      <c r="L190" s="119">
        <v>34</v>
      </c>
      <c r="M190" s="119">
        <v>41</v>
      </c>
      <c r="N190" s="119">
        <v>77</v>
      </c>
      <c r="O190" s="119">
        <v>94</v>
      </c>
      <c r="P190" s="119">
        <v>162</v>
      </c>
      <c r="Q190" s="119">
        <v>32</v>
      </c>
      <c r="R190" s="120">
        <v>0</v>
      </c>
    </row>
    <row r="191" spans="2:18" ht="12" customHeight="1">
      <c r="B191" s="128"/>
      <c r="C191" s="129"/>
      <c r="D191" s="11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20"/>
    </row>
    <row r="192" spans="2:18" s="112" customFormat="1" ht="12" customHeight="1">
      <c r="B192" s="864" t="s">
        <v>1322</v>
      </c>
      <c r="C192" s="865"/>
      <c r="D192" s="113">
        <f aca="true" t="shared" si="8" ref="D192:R192">SUM(D194:D215)</f>
        <v>10236</v>
      </c>
      <c r="E192" s="114">
        <f t="shared" si="8"/>
        <v>0</v>
      </c>
      <c r="F192" s="114">
        <f t="shared" si="8"/>
        <v>212</v>
      </c>
      <c r="G192" s="114">
        <f t="shared" si="8"/>
        <v>589</v>
      </c>
      <c r="H192" s="114">
        <f t="shared" si="8"/>
        <v>720</v>
      </c>
      <c r="I192" s="114">
        <f t="shared" si="8"/>
        <v>1460</v>
      </c>
      <c r="J192" s="114">
        <f t="shared" si="8"/>
        <v>1412</v>
      </c>
      <c r="K192" s="114">
        <f t="shared" si="8"/>
        <v>1355</v>
      </c>
      <c r="L192" s="114">
        <f t="shared" si="8"/>
        <v>640</v>
      </c>
      <c r="M192" s="114">
        <f t="shared" si="8"/>
        <v>1127</v>
      </c>
      <c r="N192" s="114">
        <f t="shared" si="8"/>
        <v>1120</v>
      </c>
      <c r="O192" s="114">
        <f t="shared" si="8"/>
        <v>986</v>
      </c>
      <c r="P192" s="114">
        <f t="shared" si="8"/>
        <v>585</v>
      </c>
      <c r="Q192" s="114">
        <f t="shared" si="8"/>
        <v>30</v>
      </c>
      <c r="R192" s="115">
        <f t="shared" si="8"/>
        <v>0</v>
      </c>
    </row>
    <row r="193" spans="2:18" ht="12" customHeight="1">
      <c r="B193" s="123"/>
      <c r="C193" s="124"/>
      <c r="D193" s="11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20"/>
    </row>
    <row r="194" spans="2:18" ht="12" customHeight="1">
      <c r="B194" s="859" t="s">
        <v>1323</v>
      </c>
      <c r="C194" s="861"/>
      <c r="D194" s="118">
        <f>SUM(E194:R194)</f>
        <v>527</v>
      </c>
      <c r="E194" s="119">
        <v>0</v>
      </c>
      <c r="F194" s="119">
        <v>17</v>
      </c>
      <c r="G194" s="119">
        <v>72</v>
      </c>
      <c r="H194" s="119">
        <v>72</v>
      </c>
      <c r="I194" s="119">
        <v>128</v>
      </c>
      <c r="J194" s="119">
        <v>92</v>
      </c>
      <c r="K194" s="119">
        <v>40</v>
      </c>
      <c r="L194" s="119">
        <v>17</v>
      </c>
      <c r="M194" s="119">
        <v>27</v>
      </c>
      <c r="N194" s="119">
        <v>26</v>
      </c>
      <c r="O194" s="119">
        <v>23</v>
      </c>
      <c r="P194" s="119">
        <v>12</v>
      </c>
      <c r="Q194" s="119">
        <v>1</v>
      </c>
      <c r="R194" s="120">
        <v>0</v>
      </c>
    </row>
    <row r="195" spans="2:18" ht="12" customHeight="1">
      <c r="B195" s="859" t="s">
        <v>1324</v>
      </c>
      <c r="C195" s="861"/>
      <c r="D195" s="118">
        <f>SUM(E195:R195)</f>
        <v>707</v>
      </c>
      <c r="E195" s="119">
        <v>0</v>
      </c>
      <c r="F195" s="119">
        <v>7</v>
      </c>
      <c r="G195" s="119">
        <v>39</v>
      </c>
      <c r="H195" s="119">
        <v>40</v>
      </c>
      <c r="I195" s="119">
        <v>121</v>
      </c>
      <c r="J195" s="119">
        <v>117</v>
      </c>
      <c r="K195" s="119">
        <v>106</v>
      </c>
      <c r="L195" s="119">
        <v>52</v>
      </c>
      <c r="M195" s="119">
        <v>95</v>
      </c>
      <c r="N195" s="119">
        <v>80</v>
      </c>
      <c r="O195" s="119">
        <v>42</v>
      </c>
      <c r="P195" s="119">
        <v>8</v>
      </c>
      <c r="Q195" s="119">
        <v>0</v>
      </c>
      <c r="R195" s="120">
        <v>0</v>
      </c>
    </row>
    <row r="196" spans="2:18" ht="12" customHeight="1">
      <c r="B196" s="859" t="s">
        <v>1458</v>
      </c>
      <c r="C196" s="861"/>
      <c r="D196" s="118">
        <f>SUM(E196:R196)</f>
        <v>962</v>
      </c>
      <c r="E196" s="119">
        <v>0</v>
      </c>
      <c r="F196" s="119">
        <v>32</v>
      </c>
      <c r="G196" s="119">
        <v>42</v>
      </c>
      <c r="H196" s="119">
        <v>43</v>
      </c>
      <c r="I196" s="119">
        <v>104</v>
      </c>
      <c r="J196" s="119">
        <v>147</v>
      </c>
      <c r="K196" s="119">
        <v>137</v>
      </c>
      <c r="L196" s="119">
        <v>61</v>
      </c>
      <c r="M196" s="119">
        <v>124</v>
      </c>
      <c r="N196" s="119">
        <v>106</v>
      </c>
      <c r="O196" s="119">
        <v>108</v>
      </c>
      <c r="P196" s="119">
        <v>56</v>
      </c>
      <c r="Q196" s="119">
        <v>2</v>
      </c>
      <c r="R196" s="120">
        <v>0</v>
      </c>
    </row>
    <row r="197" spans="2:18" ht="12" customHeight="1">
      <c r="B197" s="859" t="s">
        <v>1326</v>
      </c>
      <c r="C197" s="861"/>
      <c r="D197" s="118">
        <f>SUM(E197:R197)</f>
        <v>821</v>
      </c>
      <c r="E197" s="119">
        <v>0</v>
      </c>
      <c r="F197" s="119">
        <v>15</v>
      </c>
      <c r="G197" s="119">
        <v>30</v>
      </c>
      <c r="H197" s="119">
        <v>48</v>
      </c>
      <c r="I197" s="119">
        <v>125</v>
      </c>
      <c r="J197" s="119">
        <v>120</v>
      </c>
      <c r="K197" s="119">
        <v>120</v>
      </c>
      <c r="L197" s="119">
        <v>65</v>
      </c>
      <c r="M197" s="119">
        <v>95</v>
      </c>
      <c r="N197" s="119">
        <v>78</v>
      </c>
      <c r="O197" s="119">
        <v>85</v>
      </c>
      <c r="P197" s="119">
        <v>40</v>
      </c>
      <c r="Q197" s="119">
        <v>0</v>
      </c>
      <c r="R197" s="120">
        <v>0</v>
      </c>
    </row>
    <row r="198" spans="2:18" ht="12" customHeight="1">
      <c r="B198" s="859" t="s">
        <v>1327</v>
      </c>
      <c r="C198" s="861"/>
      <c r="D198" s="118">
        <f>SUM(E198:R198)</f>
        <v>709</v>
      </c>
      <c r="E198" s="119">
        <v>0</v>
      </c>
      <c r="F198" s="119">
        <v>19</v>
      </c>
      <c r="G198" s="119">
        <v>57</v>
      </c>
      <c r="H198" s="119">
        <v>69</v>
      </c>
      <c r="I198" s="119">
        <v>114</v>
      </c>
      <c r="J198" s="119">
        <v>139</v>
      </c>
      <c r="K198" s="119">
        <v>118</v>
      </c>
      <c r="L198" s="119">
        <v>52</v>
      </c>
      <c r="M198" s="119">
        <v>74</v>
      </c>
      <c r="N198" s="119">
        <v>42</v>
      </c>
      <c r="O198" s="119">
        <v>21</v>
      </c>
      <c r="P198" s="119">
        <v>4</v>
      </c>
      <c r="Q198" s="119">
        <v>0</v>
      </c>
      <c r="R198" s="120">
        <v>0</v>
      </c>
    </row>
    <row r="199" spans="2:18" ht="12.75" customHeight="1">
      <c r="B199" s="128"/>
      <c r="C199" s="129"/>
      <c r="D199" s="11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20"/>
    </row>
    <row r="200" spans="2:18" ht="12" customHeight="1">
      <c r="B200" s="859" t="s">
        <v>1459</v>
      </c>
      <c r="C200" s="861"/>
      <c r="D200" s="118">
        <f>SUM(E200:R200)</f>
        <v>545</v>
      </c>
      <c r="E200" s="119">
        <v>0</v>
      </c>
      <c r="F200" s="119">
        <v>23</v>
      </c>
      <c r="G200" s="119">
        <v>53</v>
      </c>
      <c r="H200" s="119">
        <v>61</v>
      </c>
      <c r="I200" s="119">
        <v>95</v>
      </c>
      <c r="J200" s="119">
        <v>90</v>
      </c>
      <c r="K200" s="119">
        <v>79</v>
      </c>
      <c r="L200" s="119">
        <v>40</v>
      </c>
      <c r="M200" s="119">
        <v>41</v>
      </c>
      <c r="N200" s="119">
        <v>37</v>
      </c>
      <c r="O200" s="119">
        <v>19</v>
      </c>
      <c r="P200" s="119">
        <v>7</v>
      </c>
      <c r="Q200" s="119">
        <v>0</v>
      </c>
      <c r="R200" s="120">
        <v>0</v>
      </c>
    </row>
    <row r="201" spans="2:18" ht="12" customHeight="1">
      <c r="B201" s="859" t="s">
        <v>1460</v>
      </c>
      <c r="C201" s="861"/>
      <c r="D201" s="118">
        <f>SUM(E201:R201)</f>
        <v>203</v>
      </c>
      <c r="E201" s="119">
        <v>0</v>
      </c>
      <c r="F201" s="119">
        <v>8</v>
      </c>
      <c r="G201" s="119">
        <v>14</v>
      </c>
      <c r="H201" s="119">
        <v>19</v>
      </c>
      <c r="I201" s="119">
        <v>33</v>
      </c>
      <c r="J201" s="119">
        <v>30</v>
      </c>
      <c r="K201" s="119">
        <v>34</v>
      </c>
      <c r="L201" s="119">
        <v>12</v>
      </c>
      <c r="M201" s="119">
        <v>21</v>
      </c>
      <c r="N201" s="119">
        <v>26</v>
      </c>
      <c r="O201" s="119">
        <v>6</v>
      </c>
      <c r="P201" s="119">
        <v>0</v>
      </c>
      <c r="Q201" s="119">
        <v>0</v>
      </c>
      <c r="R201" s="120">
        <v>0</v>
      </c>
    </row>
    <row r="202" spans="2:18" s="112" customFormat="1" ht="12" customHeight="1">
      <c r="B202" s="859" t="s">
        <v>1461</v>
      </c>
      <c r="C202" s="861"/>
      <c r="D202" s="118">
        <f>SUM(E202:R202)</f>
        <v>449</v>
      </c>
      <c r="E202" s="119">
        <v>0</v>
      </c>
      <c r="F202" s="119">
        <v>18</v>
      </c>
      <c r="G202" s="119">
        <v>25</v>
      </c>
      <c r="H202" s="119">
        <v>40</v>
      </c>
      <c r="I202" s="119">
        <v>89</v>
      </c>
      <c r="J202" s="119">
        <v>70</v>
      </c>
      <c r="K202" s="119">
        <v>56</v>
      </c>
      <c r="L202" s="119">
        <v>28</v>
      </c>
      <c r="M202" s="119">
        <v>38</v>
      </c>
      <c r="N202" s="119">
        <v>48</v>
      </c>
      <c r="O202" s="119">
        <v>31</v>
      </c>
      <c r="P202" s="119">
        <v>6</v>
      </c>
      <c r="Q202" s="119">
        <v>0</v>
      </c>
      <c r="R202" s="120">
        <v>0</v>
      </c>
    </row>
    <row r="203" spans="2:18" ht="12" customHeight="1">
      <c r="B203" s="859" t="s">
        <v>1331</v>
      </c>
      <c r="C203" s="861"/>
      <c r="D203" s="118">
        <f>SUM(E203:R203)</f>
        <v>691</v>
      </c>
      <c r="E203" s="119">
        <v>0</v>
      </c>
      <c r="F203" s="119">
        <v>11</v>
      </c>
      <c r="G203" s="119">
        <v>32</v>
      </c>
      <c r="H203" s="119">
        <v>52</v>
      </c>
      <c r="I203" s="119">
        <v>131</v>
      </c>
      <c r="J203" s="119">
        <v>120</v>
      </c>
      <c r="K203" s="119">
        <v>116</v>
      </c>
      <c r="L203" s="119">
        <v>50</v>
      </c>
      <c r="M203" s="119">
        <v>87</v>
      </c>
      <c r="N203" s="119">
        <v>48</v>
      </c>
      <c r="O203" s="119">
        <v>28</v>
      </c>
      <c r="P203" s="119">
        <v>15</v>
      </c>
      <c r="Q203" s="119">
        <v>1</v>
      </c>
      <c r="R203" s="120">
        <v>0</v>
      </c>
    </row>
    <row r="204" spans="2:18" s="112" customFormat="1" ht="12" customHeight="1">
      <c r="B204" s="859" t="s">
        <v>1332</v>
      </c>
      <c r="C204" s="861"/>
      <c r="D204" s="118">
        <f>SUM(E204:R204)</f>
        <v>486</v>
      </c>
      <c r="E204" s="119">
        <v>0</v>
      </c>
      <c r="F204" s="119">
        <v>1</v>
      </c>
      <c r="G204" s="119">
        <v>13</v>
      </c>
      <c r="H204" s="119">
        <v>22</v>
      </c>
      <c r="I204" s="119">
        <v>51</v>
      </c>
      <c r="J204" s="119">
        <v>46</v>
      </c>
      <c r="K204" s="119">
        <v>55</v>
      </c>
      <c r="L204" s="119">
        <v>37</v>
      </c>
      <c r="M204" s="119">
        <v>55</v>
      </c>
      <c r="N204" s="119">
        <v>56</v>
      </c>
      <c r="O204" s="119">
        <v>71</v>
      </c>
      <c r="P204" s="119">
        <v>69</v>
      </c>
      <c r="Q204" s="119">
        <v>10</v>
      </c>
      <c r="R204" s="120">
        <v>0</v>
      </c>
    </row>
    <row r="205" spans="2:18" s="112" customFormat="1" ht="12" customHeight="1">
      <c r="B205" s="128"/>
      <c r="C205" s="129"/>
      <c r="D205" s="11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20"/>
    </row>
    <row r="206" spans="2:18" ht="12" customHeight="1">
      <c r="B206" s="859" t="s">
        <v>1462</v>
      </c>
      <c r="C206" s="861"/>
      <c r="D206" s="118">
        <f>SUM(E206:R206)</f>
        <v>406</v>
      </c>
      <c r="E206" s="119">
        <v>0</v>
      </c>
      <c r="F206" s="119">
        <v>20</v>
      </c>
      <c r="G206" s="119">
        <v>32</v>
      </c>
      <c r="H206" s="119">
        <v>31</v>
      </c>
      <c r="I206" s="119">
        <v>53</v>
      </c>
      <c r="J206" s="119">
        <v>55</v>
      </c>
      <c r="K206" s="119">
        <v>52</v>
      </c>
      <c r="L206" s="119">
        <v>14</v>
      </c>
      <c r="M206" s="119">
        <v>55</v>
      </c>
      <c r="N206" s="119">
        <v>54</v>
      </c>
      <c r="O206" s="119">
        <v>29</v>
      </c>
      <c r="P206" s="119">
        <v>10</v>
      </c>
      <c r="Q206" s="119">
        <v>1</v>
      </c>
      <c r="R206" s="120">
        <v>0</v>
      </c>
    </row>
    <row r="207" spans="2:18" ht="12" customHeight="1">
      <c r="B207" s="859" t="s">
        <v>1404</v>
      </c>
      <c r="C207" s="861"/>
      <c r="D207" s="118">
        <f>SUM(E207:R207)</f>
        <v>564</v>
      </c>
      <c r="E207" s="119">
        <v>0</v>
      </c>
      <c r="F207" s="119">
        <v>9</v>
      </c>
      <c r="G207" s="119">
        <v>25</v>
      </c>
      <c r="H207" s="119">
        <v>40</v>
      </c>
      <c r="I207" s="119">
        <v>61</v>
      </c>
      <c r="J207" s="119">
        <v>54</v>
      </c>
      <c r="K207" s="119">
        <v>52</v>
      </c>
      <c r="L207" s="119">
        <v>26</v>
      </c>
      <c r="M207" s="119">
        <v>50</v>
      </c>
      <c r="N207" s="119">
        <v>58</v>
      </c>
      <c r="O207" s="119">
        <v>100</v>
      </c>
      <c r="P207" s="119">
        <v>88</v>
      </c>
      <c r="Q207" s="119">
        <v>1</v>
      </c>
      <c r="R207" s="120">
        <v>0</v>
      </c>
    </row>
    <row r="208" spans="2:18" s="112" customFormat="1" ht="12" customHeight="1">
      <c r="B208" s="859" t="s">
        <v>1463</v>
      </c>
      <c r="C208" s="861"/>
      <c r="D208" s="118">
        <f>SUM(E208:R208)</f>
        <v>828</v>
      </c>
      <c r="E208" s="119">
        <v>0</v>
      </c>
      <c r="F208" s="119">
        <v>5</v>
      </c>
      <c r="G208" s="119">
        <v>47</v>
      </c>
      <c r="H208" s="119">
        <v>50</v>
      </c>
      <c r="I208" s="119">
        <v>78</v>
      </c>
      <c r="J208" s="119">
        <v>72</v>
      </c>
      <c r="K208" s="119">
        <v>79</v>
      </c>
      <c r="L208" s="119">
        <v>45</v>
      </c>
      <c r="M208" s="119">
        <v>79</v>
      </c>
      <c r="N208" s="119">
        <v>97</v>
      </c>
      <c r="O208" s="119">
        <v>129</v>
      </c>
      <c r="P208" s="119">
        <v>139</v>
      </c>
      <c r="Q208" s="119">
        <v>8</v>
      </c>
      <c r="R208" s="120">
        <v>0</v>
      </c>
    </row>
    <row r="209" spans="2:18" ht="12" customHeight="1">
      <c r="B209" s="859" t="s">
        <v>1464</v>
      </c>
      <c r="C209" s="861"/>
      <c r="D209" s="118">
        <f>SUM(E209:R209)</f>
        <v>321</v>
      </c>
      <c r="E209" s="119">
        <v>0</v>
      </c>
      <c r="F209" s="119">
        <v>4</v>
      </c>
      <c r="G209" s="119">
        <v>14</v>
      </c>
      <c r="H209" s="119">
        <v>16</v>
      </c>
      <c r="I209" s="119">
        <v>34</v>
      </c>
      <c r="J209" s="119">
        <v>26</v>
      </c>
      <c r="K209" s="119">
        <v>28</v>
      </c>
      <c r="L209" s="119">
        <v>11</v>
      </c>
      <c r="M209" s="119">
        <v>16</v>
      </c>
      <c r="N209" s="119">
        <v>41</v>
      </c>
      <c r="O209" s="119">
        <v>57</v>
      </c>
      <c r="P209" s="119">
        <v>69</v>
      </c>
      <c r="Q209" s="119">
        <v>5</v>
      </c>
      <c r="R209" s="120">
        <v>0</v>
      </c>
    </row>
    <row r="210" spans="2:18" s="112" customFormat="1" ht="12" customHeight="1">
      <c r="B210" s="859" t="s">
        <v>1465</v>
      </c>
      <c r="C210" s="861"/>
      <c r="D210" s="118">
        <f>SUM(E210:R210)</f>
        <v>416</v>
      </c>
      <c r="E210" s="119">
        <v>0</v>
      </c>
      <c r="F210" s="119">
        <v>0</v>
      </c>
      <c r="G210" s="119">
        <v>23</v>
      </c>
      <c r="H210" s="119">
        <v>30</v>
      </c>
      <c r="I210" s="119">
        <v>59</v>
      </c>
      <c r="J210" s="119">
        <v>55</v>
      </c>
      <c r="K210" s="119">
        <v>59</v>
      </c>
      <c r="L210" s="119">
        <v>11</v>
      </c>
      <c r="M210" s="119">
        <v>58</v>
      </c>
      <c r="N210" s="119">
        <v>57</v>
      </c>
      <c r="O210" s="119">
        <v>48</v>
      </c>
      <c r="P210" s="119">
        <v>16</v>
      </c>
      <c r="Q210" s="119">
        <v>0</v>
      </c>
      <c r="R210" s="120">
        <v>0</v>
      </c>
    </row>
    <row r="211" spans="2:18" s="112" customFormat="1" ht="12.75" customHeight="1">
      <c r="B211" s="128"/>
      <c r="C211" s="129"/>
      <c r="D211" s="118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20"/>
    </row>
    <row r="212" spans="2:18" ht="12" customHeight="1">
      <c r="B212" s="859" t="s">
        <v>1466</v>
      </c>
      <c r="C212" s="861"/>
      <c r="D212" s="118">
        <f>SUM(E212:R212)</f>
        <v>362</v>
      </c>
      <c r="E212" s="119">
        <v>0</v>
      </c>
      <c r="F212" s="119">
        <v>2</v>
      </c>
      <c r="G212" s="119">
        <v>13</v>
      </c>
      <c r="H212" s="119">
        <v>17</v>
      </c>
      <c r="I212" s="119">
        <v>56</v>
      </c>
      <c r="J212" s="119">
        <v>45</v>
      </c>
      <c r="K212" s="119">
        <v>53</v>
      </c>
      <c r="L212" s="119">
        <v>29</v>
      </c>
      <c r="M212" s="119">
        <v>51</v>
      </c>
      <c r="N212" s="119">
        <v>70</v>
      </c>
      <c r="O212" s="119">
        <v>24</v>
      </c>
      <c r="P212" s="119">
        <v>2</v>
      </c>
      <c r="Q212" s="119">
        <v>0</v>
      </c>
      <c r="R212" s="120">
        <v>0</v>
      </c>
    </row>
    <row r="213" spans="2:18" ht="12" customHeight="1">
      <c r="B213" s="859" t="s">
        <v>107</v>
      </c>
      <c r="C213" s="861"/>
      <c r="D213" s="118">
        <f>SUM(E213:R213)</f>
        <v>707</v>
      </c>
      <c r="E213" s="119">
        <v>0</v>
      </c>
      <c r="F213" s="119">
        <v>14</v>
      </c>
      <c r="G213" s="119">
        <v>42</v>
      </c>
      <c r="H213" s="119">
        <v>41</v>
      </c>
      <c r="I213" s="119">
        <v>78</v>
      </c>
      <c r="J213" s="119">
        <v>83</v>
      </c>
      <c r="K213" s="119">
        <v>81</v>
      </c>
      <c r="L213" s="119">
        <v>46</v>
      </c>
      <c r="M213" s="119">
        <v>83</v>
      </c>
      <c r="N213" s="119">
        <v>95</v>
      </c>
      <c r="O213" s="119">
        <v>101</v>
      </c>
      <c r="P213" s="119">
        <v>42</v>
      </c>
      <c r="Q213" s="119">
        <v>1</v>
      </c>
      <c r="R213" s="120">
        <v>0</v>
      </c>
    </row>
    <row r="214" spans="2:18" ht="12" customHeight="1">
      <c r="B214" s="859" t="s">
        <v>1467</v>
      </c>
      <c r="C214" s="861"/>
      <c r="D214" s="118">
        <f>SUM(E214:R214)</f>
        <v>223</v>
      </c>
      <c r="E214" s="119">
        <v>0</v>
      </c>
      <c r="F214" s="119">
        <v>4</v>
      </c>
      <c r="G214" s="119">
        <v>9</v>
      </c>
      <c r="H214" s="119">
        <v>14</v>
      </c>
      <c r="I214" s="119">
        <v>21</v>
      </c>
      <c r="J214" s="119">
        <v>22</v>
      </c>
      <c r="K214" s="119">
        <v>38</v>
      </c>
      <c r="L214" s="119">
        <v>18</v>
      </c>
      <c r="M214" s="119">
        <v>32</v>
      </c>
      <c r="N214" s="119">
        <v>34</v>
      </c>
      <c r="O214" s="119">
        <v>31</v>
      </c>
      <c r="P214" s="119">
        <v>0</v>
      </c>
      <c r="Q214" s="119">
        <v>0</v>
      </c>
      <c r="R214" s="120">
        <v>0</v>
      </c>
    </row>
    <row r="215" spans="2:18" ht="12" customHeight="1">
      <c r="B215" s="859" t="s">
        <v>1468</v>
      </c>
      <c r="C215" s="861"/>
      <c r="D215" s="118">
        <f>SUM(E215:R215)</f>
        <v>309</v>
      </c>
      <c r="E215" s="119">
        <v>0</v>
      </c>
      <c r="F215" s="119">
        <v>3</v>
      </c>
      <c r="G215" s="119">
        <v>7</v>
      </c>
      <c r="H215" s="119">
        <v>15</v>
      </c>
      <c r="I215" s="119">
        <v>29</v>
      </c>
      <c r="J215" s="119">
        <v>29</v>
      </c>
      <c r="K215" s="119">
        <v>52</v>
      </c>
      <c r="L215" s="119">
        <v>26</v>
      </c>
      <c r="M215" s="119">
        <v>46</v>
      </c>
      <c r="N215" s="119">
        <v>67</v>
      </c>
      <c r="O215" s="119">
        <v>33</v>
      </c>
      <c r="P215" s="119">
        <v>2</v>
      </c>
      <c r="Q215" s="119">
        <v>0</v>
      </c>
      <c r="R215" s="120">
        <v>0</v>
      </c>
    </row>
    <row r="216" spans="2:18" ht="12" customHeight="1">
      <c r="B216" s="128"/>
      <c r="C216" s="129"/>
      <c r="D216" s="118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20"/>
    </row>
    <row r="217" spans="2:18" s="112" customFormat="1" ht="12" customHeight="1">
      <c r="B217" s="864" t="s">
        <v>1341</v>
      </c>
      <c r="C217" s="865"/>
      <c r="D217" s="113">
        <f aca="true" t="shared" si="9" ref="D217:R217">SUM(D219:D252)</f>
        <v>11993</v>
      </c>
      <c r="E217" s="114">
        <f t="shared" si="9"/>
        <v>2</v>
      </c>
      <c r="F217" s="114">
        <f t="shared" si="9"/>
        <v>218</v>
      </c>
      <c r="G217" s="114">
        <f t="shared" si="9"/>
        <v>493</v>
      </c>
      <c r="H217" s="114">
        <f t="shared" si="9"/>
        <v>562</v>
      </c>
      <c r="I217" s="114">
        <f t="shared" si="9"/>
        <v>988</v>
      </c>
      <c r="J217" s="114">
        <f t="shared" si="9"/>
        <v>914</v>
      </c>
      <c r="K217" s="114">
        <f t="shared" si="9"/>
        <v>747</v>
      </c>
      <c r="L217" s="114">
        <f t="shared" si="9"/>
        <v>427</v>
      </c>
      <c r="M217" s="114">
        <f t="shared" si="9"/>
        <v>793</v>
      </c>
      <c r="N217" s="114">
        <f t="shared" si="9"/>
        <v>1021</v>
      </c>
      <c r="O217" s="114">
        <f t="shared" si="9"/>
        <v>1660</v>
      </c>
      <c r="P217" s="114">
        <f t="shared" si="9"/>
        <v>2600</v>
      </c>
      <c r="Q217" s="114">
        <f t="shared" si="9"/>
        <v>1549</v>
      </c>
      <c r="R217" s="115">
        <f t="shared" si="9"/>
        <v>19</v>
      </c>
    </row>
    <row r="218" spans="2:18" ht="12" customHeight="1">
      <c r="B218" s="123"/>
      <c r="C218" s="124"/>
      <c r="D218" s="11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20"/>
    </row>
    <row r="219" spans="2:18" ht="12" customHeight="1">
      <c r="B219" s="859" t="s">
        <v>1342</v>
      </c>
      <c r="C219" s="861"/>
      <c r="D219" s="118">
        <f>SUM(E219:R219)</f>
        <v>282</v>
      </c>
      <c r="E219" s="119">
        <v>0</v>
      </c>
      <c r="F219" s="119">
        <v>8</v>
      </c>
      <c r="G219" s="119">
        <v>27</v>
      </c>
      <c r="H219" s="119">
        <v>16</v>
      </c>
      <c r="I219" s="119">
        <v>50</v>
      </c>
      <c r="J219" s="119">
        <v>50</v>
      </c>
      <c r="K219" s="119">
        <v>39</v>
      </c>
      <c r="L219" s="119">
        <v>29</v>
      </c>
      <c r="M219" s="119">
        <v>26</v>
      </c>
      <c r="N219" s="119">
        <v>30</v>
      </c>
      <c r="O219" s="119">
        <v>7</v>
      </c>
      <c r="P219" s="119">
        <v>0</v>
      </c>
      <c r="Q219" s="119">
        <v>0</v>
      </c>
      <c r="R219" s="120">
        <v>0</v>
      </c>
    </row>
    <row r="220" spans="2:18" ht="12" customHeight="1">
      <c r="B220" s="859" t="s">
        <v>1343</v>
      </c>
      <c r="C220" s="861"/>
      <c r="D220" s="118">
        <f>SUM(E220:R220)</f>
        <v>447</v>
      </c>
      <c r="E220" s="119">
        <v>0</v>
      </c>
      <c r="F220" s="119">
        <v>0</v>
      </c>
      <c r="G220" s="119">
        <v>25</v>
      </c>
      <c r="H220" s="119">
        <v>28</v>
      </c>
      <c r="I220" s="119">
        <v>57</v>
      </c>
      <c r="J220" s="119">
        <v>42</v>
      </c>
      <c r="K220" s="119">
        <v>45</v>
      </c>
      <c r="L220" s="119">
        <v>29</v>
      </c>
      <c r="M220" s="119">
        <v>49</v>
      </c>
      <c r="N220" s="119">
        <v>59</v>
      </c>
      <c r="O220" s="119">
        <v>78</v>
      </c>
      <c r="P220" s="119">
        <v>33</v>
      </c>
      <c r="Q220" s="119">
        <v>2</v>
      </c>
      <c r="R220" s="120">
        <v>0</v>
      </c>
    </row>
    <row r="221" spans="2:18" ht="12" customHeight="1">
      <c r="B221" s="859" t="s">
        <v>1469</v>
      </c>
      <c r="C221" s="861"/>
      <c r="D221" s="118">
        <f>SUM(E221:R221)</f>
        <v>588</v>
      </c>
      <c r="E221" s="119">
        <v>1</v>
      </c>
      <c r="F221" s="119">
        <v>4</v>
      </c>
      <c r="G221" s="119">
        <v>16</v>
      </c>
      <c r="H221" s="119">
        <v>13</v>
      </c>
      <c r="I221" s="119">
        <v>46</v>
      </c>
      <c r="J221" s="119">
        <v>39</v>
      </c>
      <c r="K221" s="119">
        <v>23</v>
      </c>
      <c r="L221" s="119">
        <v>13</v>
      </c>
      <c r="M221" s="119">
        <v>39</v>
      </c>
      <c r="N221" s="119">
        <v>61</v>
      </c>
      <c r="O221" s="119">
        <v>132</v>
      </c>
      <c r="P221" s="119">
        <v>178</v>
      </c>
      <c r="Q221" s="119">
        <v>23</v>
      </c>
      <c r="R221" s="120">
        <v>0</v>
      </c>
    </row>
    <row r="222" spans="2:18" ht="12" customHeight="1">
      <c r="B222" s="859" t="s">
        <v>1345</v>
      </c>
      <c r="C222" s="861"/>
      <c r="D222" s="118">
        <f>SUM(E222:R222)</f>
        <v>389</v>
      </c>
      <c r="E222" s="119">
        <v>0</v>
      </c>
      <c r="F222" s="119">
        <v>0</v>
      </c>
      <c r="G222" s="119">
        <v>11</v>
      </c>
      <c r="H222" s="119">
        <v>8</v>
      </c>
      <c r="I222" s="119">
        <v>27</v>
      </c>
      <c r="J222" s="119">
        <v>30</v>
      </c>
      <c r="K222" s="119">
        <v>26</v>
      </c>
      <c r="L222" s="119">
        <v>13</v>
      </c>
      <c r="M222" s="119">
        <v>30</v>
      </c>
      <c r="N222" s="119">
        <v>41</v>
      </c>
      <c r="O222" s="119">
        <v>108</v>
      </c>
      <c r="P222" s="119">
        <v>86</v>
      </c>
      <c r="Q222" s="119">
        <v>9</v>
      </c>
      <c r="R222" s="120">
        <v>0</v>
      </c>
    </row>
    <row r="223" spans="2:18" ht="12" customHeight="1">
      <c r="B223" s="859" t="s">
        <v>1470</v>
      </c>
      <c r="C223" s="861"/>
      <c r="D223" s="118">
        <f>SUM(E223:R223)</f>
        <v>335</v>
      </c>
      <c r="E223" s="119">
        <v>1</v>
      </c>
      <c r="F223" s="119">
        <v>3</v>
      </c>
      <c r="G223" s="119">
        <v>11</v>
      </c>
      <c r="H223" s="119">
        <v>8</v>
      </c>
      <c r="I223" s="119">
        <v>18</v>
      </c>
      <c r="J223" s="119">
        <v>17</v>
      </c>
      <c r="K223" s="119">
        <v>14</v>
      </c>
      <c r="L223" s="119">
        <v>10</v>
      </c>
      <c r="M223" s="119">
        <v>20</v>
      </c>
      <c r="N223" s="119">
        <v>30</v>
      </c>
      <c r="O223" s="119">
        <v>47</v>
      </c>
      <c r="P223" s="119">
        <v>115</v>
      </c>
      <c r="Q223" s="119">
        <v>41</v>
      </c>
      <c r="R223" s="120">
        <v>0</v>
      </c>
    </row>
    <row r="224" spans="2:18" ht="12" customHeight="1">
      <c r="B224" s="123"/>
      <c r="C224" s="124"/>
      <c r="D224" s="118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20"/>
    </row>
    <row r="225" spans="2:18" ht="12" customHeight="1">
      <c r="B225" s="859" t="s">
        <v>133</v>
      </c>
      <c r="C225" s="861"/>
      <c r="D225" s="118">
        <f>SUM(E225:R225)</f>
        <v>306</v>
      </c>
      <c r="E225" s="119">
        <v>0</v>
      </c>
      <c r="F225" s="119">
        <v>0</v>
      </c>
      <c r="G225" s="119">
        <v>0</v>
      </c>
      <c r="H225" s="119">
        <v>6</v>
      </c>
      <c r="I225" s="119">
        <v>22</v>
      </c>
      <c r="J225" s="119">
        <v>15</v>
      </c>
      <c r="K225" s="119">
        <v>44</v>
      </c>
      <c r="L225" s="119">
        <v>27</v>
      </c>
      <c r="M225" s="119">
        <v>51</v>
      </c>
      <c r="N225" s="119">
        <v>51</v>
      </c>
      <c r="O225" s="119">
        <v>69</v>
      </c>
      <c r="P225" s="119">
        <v>20</v>
      </c>
      <c r="Q225" s="119">
        <v>1</v>
      </c>
      <c r="R225" s="120">
        <v>0</v>
      </c>
    </row>
    <row r="226" spans="2:18" ht="12" customHeight="1">
      <c r="B226" s="859" t="s">
        <v>1471</v>
      </c>
      <c r="C226" s="861"/>
      <c r="D226" s="118">
        <f>SUM(E226:R226)</f>
        <v>675</v>
      </c>
      <c r="E226" s="119">
        <v>0</v>
      </c>
      <c r="F226" s="119">
        <v>8</v>
      </c>
      <c r="G226" s="119">
        <v>19</v>
      </c>
      <c r="H226" s="119">
        <v>21</v>
      </c>
      <c r="I226" s="119">
        <v>45</v>
      </c>
      <c r="J226" s="119">
        <v>41</v>
      </c>
      <c r="K226" s="119">
        <v>59</v>
      </c>
      <c r="L226" s="119">
        <v>35</v>
      </c>
      <c r="M226" s="119">
        <v>90</v>
      </c>
      <c r="N226" s="119">
        <v>93</v>
      </c>
      <c r="O226" s="119">
        <v>136</v>
      </c>
      <c r="P226" s="119">
        <v>107</v>
      </c>
      <c r="Q226" s="119">
        <v>17</v>
      </c>
      <c r="R226" s="120">
        <v>4</v>
      </c>
    </row>
    <row r="227" spans="2:18" ht="12" customHeight="1">
      <c r="B227" s="859" t="s">
        <v>1472</v>
      </c>
      <c r="C227" s="861"/>
      <c r="D227" s="118">
        <f>SUM(E227:R227)</f>
        <v>585</v>
      </c>
      <c r="E227" s="119">
        <v>0</v>
      </c>
      <c r="F227" s="119">
        <v>5</v>
      </c>
      <c r="G227" s="119">
        <v>10</v>
      </c>
      <c r="H227" s="119">
        <v>19</v>
      </c>
      <c r="I227" s="119">
        <v>23</v>
      </c>
      <c r="J227" s="119">
        <v>33</v>
      </c>
      <c r="K227" s="119">
        <v>22</v>
      </c>
      <c r="L227" s="119">
        <v>16</v>
      </c>
      <c r="M227" s="119">
        <v>26</v>
      </c>
      <c r="N227" s="119">
        <v>56</v>
      </c>
      <c r="O227" s="119">
        <v>95</v>
      </c>
      <c r="P227" s="119">
        <v>182</v>
      </c>
      <c r="Q227" s="119">
        <v>98</v>
      </c>
      <c r="R227" s="120">
        <v>0</v>
      </c>
    </row>
    <row r="228" spans="2:18" ht="10.5" customHeight="1">
      <c r="B228" s="859" t="s">
        <v>1473</v>
      </c>
      <c r="C228" s="861"/>
      <c r="D228" s="118">
        <f>SUM(E228:R228)</f>
        <v>770</v>
      </c>
      <c r="E228" s="119">
        <v>0</v>
      </c>
      <c r="F228" s="119">
        <v>0</v>
      </c>
      <c r="G228" s="119">
        <v>16</v>
      </c>
      <c r="H228" s="119">
        <v>16</v>
      </c>
      <c r="I228" s="119">
        <v>39</v>
      </c>
      <c r="J228" s="119">
        <v>41</v>
      </c>
      <c r="K228" s="119">
        <v>44</v>
      </c>
      <c r="L228" s="119">
        <v>36</v>
      </c>
      <c r="M228" s="119">
        <v>46</v>
      </c>
      <c r="N228" s="119">
        <v>85</v>
      </c>
      <c r="O228" s="119">
        <v>121</v>
      </c>
      <c r="P228" s="119">
        <v>209</v>
      </c>
      <c r="Q228" s="119">
        <v>114</v>
      </c>
      <c r="R228" s="120">
        <v>3</v>
      </c>
    </row>
    <row r="229" spans="2:18" ht="12" customHeight="1">
      <c r="B229" s="859" t="s">
        <v>1474</v>
      </c>
      <c r="C229" s="861"/>
      <c r="D229" s="118">
        <f>SUM(E229:R229)</f>
        <v>485</v>
      </c>
      <c r="E229" s="119">
        <v>0</v>
      </c>
      <c r="F229" s="119">
        <v>4</v>
      </c>
      <c r="G229" s="119">
        <v>12</v>
      </c>
      <c r="H229" s="119">
        <v>17</v>
      </c>
      <c r="I229" s="119">
        <v>31</v>
      </c>
      <c r="J229" s="119">
        <v>21</v>
      </c>
      <c r="K229" s="119">
        <v>22</v>
      </c>
      <c r="L229" s="119">
        <v>10</v>
      </c>
      <c r="M229" s="119">
        <v>17</v>
      </c>
      <c r="N229" s="119">
        <v>43</v>
      </c>
      <c r="O229" s="119">
        <v>58</v>
      </c>
      <c r="P229" s="119">
        <v>105</v>
      </c>
      <c r="Q229" s="119">
        <v>142</v>
      </c>
      <c r="R229" s="120">
        <v>3</v>
      </c>
    </row>
    <row r="230" spans="2:18" ht="12" customHeight="1">
      <c r="B230" s="128"/>
      <c r="C230" s="129"/>
      <c r="D230" s="118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20"/>
    </row>
    <row r="231" spans="2:18" ht="10.5" customHeight="1">
      <c r="B231" s="859" t="s">
        <v>1351</v>
      </c>
      <c r="C231" s="861"/>
      <c r="D231" s="118">
        <f>SUM(E231:R231)</f>
        <v>460</v>
      </c>
      <c r="E231" s="119">
        <v>0</v>
      </c>
      <c r="F231" s="119">
        <v>15</v>
      </c>
      <c r="G231" s="119">
        <v>19</v>
      </c>
      <c r="H231" s="119">
        <v>12</v>
      </c>
      <c r="I231" s="119">
        <v>28</v>
      </c>
      <c r="J231" s="119">
        <v>26</v>
      </c>
      <c r="K231" s="119">
        <v>13</v>
      </c>
      <c r="L231" s="119">
        <v>7</v>
      </c>
      <c r="M231" s="119">
        <v>20</v>
      </c>
      <c r="N231" s="119">
        <v>19</v>
      </c>
      <c r="O231" s="119">
        <v>34</v>
      </c>
      <c r="P231" s="119">
        <v>116</v>
      </c>
      <c r="Q231" s="119">
        <v>151</v>
      </c>
      <c r="R231" s="120">
        <v>0</v>
      </c>
    </row>
    <row r="232" spans="2:18" ht="12" customHeight="1">
      <c r="B232" s="859" t="s">
        <v>1352</v>
      </c>
      <c r="C232" s="861"/>
      <c r="D232" s="118">
        <f>SUM(E232:R232)</f>
        <v>324</v>
      </c>
      <c r="E232" s="119">
        <v>0</v>
      </c>
      <c r="F232" s="119">
        <v>2</v>
      </c>
      <c r="G232" s="119">
        <v>10</v>
      </c>
      <c r="H232" s="119">
        <v>21</v>
      </c>
      <c r="I232" s="119">
        <v>39</v>
      </c>
      <c r="J232" s="119">
        <v>24</v>
      </c>
      <c r="K232" s="119">
        <v>15</v>
      </c>
      <c r="L232" s="119">
        <v>7</v>
      </c>
      <c r="M232" s="119">
        <v>15</v>
      </c>
      <c r="N232" s="119">
        <v>18</v>
      </c>
      <c r="O232" s="119">
        <v>30</v>
      </c>
      <c r="P232" s="119">
        <v>69</v>
      </c>
      <c r="Q232" s="119">
        <v>74</v>
      </c>
      <c r="R232" s="120">
        <v>0</v>
      </c>
    </row>
    <row r="233" spans="2:18" ht="12" customHeight="1">
      <c r="B233" s="128"/>
      <c r="C233" s="129"/>
      <c r="D233" s="118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20"/>
    </row>
    <row r="234" spans="2:18" s="112" customFormat="1" ht="11.25" customHeight="1">
      <c r="B234" s="859" t="s">
        <v>1353</v>
      </c>
      <c r="C234" s="861"/>
      <c r="D234" s="118">
        <f>SUM(E234:R234)</f>
        <v>268</v>
      </c>
      <c r="E234" s="119">
        <v>0</v>
      </c>
      <c r="F234" s="119">
        <v>3</v>
      </c>
      <c r="G234" s="119">
        <v>6</v>
      </c>
      <c r="H234" s="119">
        <v>19</v>
      </c>
      <c r="I234" s="119">
        <v>21</v>
      </c>
      <c r="J234" s="119">
        <v>28</v>
      </c>
      <c r="K234" s="119">
        <v>8</v>
      </c>
      <c r="L234" s="119">
        <v>6</v>
      </c>
      <c r="M234" s="119">
        <v>7</v>
      </c>
      <c r="N234" s="119">
        <v>12</v>
      </c>
      <c r="O234" s="119">
        <v>26</v>
      </c>
      <c r="P234" s="119">
        <v>56</v>
      </c>
      <c r="Q234" s="119">
        <v>76</v>
      </c>
      <c r="R234" s="120">
        <v>0</v>
      </c>
    </row>
    <row r="235" spans="2:18" s="112" customFormat="1" ht="12" customHeight="1">
      <c r="B235" s="859" t="s">
        <v>1475</v>
      </c>
      <c r="C235" s="861"/>
      <c r="D235" s="118">
        <f>SUM(E235:R235)</f>
        <v>228</v>
      </c>
      <c r="E235" s="119">
        <v>0</v>
      </c>
      <c r="F235" s="119">
        <v>14</v>
      </c>
      <c r="G235" s="119">
        <v>7</v>
      </c>
      <c r="H235" s="119">
        <v>6</v>
      </c>
      <c r="I235" s="119">
        <v>14</v>
      </c>
      <c r="J235" s="119">
        <v>17</v>
      </c>
      <c r="K235" s="119">
        <v>11</v>
      </c>
      <c r="L235" s="119">
        <v>10</v>
      </c>
      <c r="M235" s="119">
        <v>13</v>
      </c>
      <c r="N235" s="119">
        <v>11</v>
      </c>
      <c r="O235" s="119">
        <v>21</v>
      </c>
      <c r="P235" s="119">
        <v>64</v>
      </c>
      <c r="Q235" s="119">
        <v>40</v>
      </c>
      <c r="R235" s="120">
        <v>0</v>
      </c>
    </row>
    <row r="236" spans="2:18" ht="12" customHeight="1">
      <c r="B236" s="859" t="s">
        <v>1476</v>
      </c>
      <c r="C236" s="861"/>
      <c r="D236" s="118">
        <f>SUM(E236:R236)</f>
        <v>387</v>
      </c>
      <c r="E236" s="119">
        <v>0</v>
      </c>
      <c r="F236" s="119">
        <v>1</v>
      </c>
      <c r="G236" s="119">
        <v>3</v>
      </c>
      <c r="H236" s="119">
        <v>5</v>
      </c>
      <c r="I236" s="119">
        <v>24</v>
      </c>
      <c r="J236" s="119">
        <v>13</v>
      </c>
      <c r="K236" s="119">
        <v>13</v>
      </c>
      <c r="L236" s="119">
        <v>5</v>
      </c>
      <c r="M236" s="119">
        <v>18</v>
      </c>
      <c r="N236" s="119">
        <v>29</v>
      </c>
      <c r="O236" s="119">
        <v>41</v>
      </c>
      <c r="P236" s="119">
        <v>113</v>
      </c>
      <c r="Q236" s="119">
        <v>119</v>
      </c>
      <c r="R236" s="120">
        <v>3</v>
      </c>
    </row>
    <row r="237" spans="2:18" ht="12" customHeight="1">
      <c r="B237" s="859" t="s">
        <v>1356</v>
      </c>
      <c r="C237" s="861"/>
      <c r="D237" s="118">
        <f>SUM(E237:R237)</f>
        <v>471</v>
      </c>
      <c r="E237" s="119">
        <v>0</v>
      </c>
      <c r="F237" s="119">
        <v>3</v>
      </c>
      <c r="G237" s="119">
        <v>16</v>
      </c>
      <c r="H237" s="119">
        <v>16</v>
      </c>
      <c r="I237" s="119">
        <v>35</v>
      </c>
      <c r="J237" s="119">
        <v>42</v>
      </c>
      <c r="K237" s="119">
        <v>29</v>
      </c>
      <c r="L237" s="119">
        <v>11</v>
      </c>
      <c r="M237" s="119">
        <v>19</v>
      </c>
      <c r="N237" s="119">
        <v>45</v>
      </c>
      <c r="O237" s="119">
        <v>62</v>
      </c>
      <c r="P237" s="119">
        <v>93</v>
      </c>
      <c r="Q237" s="119">
        <v>97</v>
      </c>
      <c r="R237" s="120">
        <v>3</v>
      </c>
    </row>
    <row r="238" spans="2:18" ht="12" customHeight="1">
      <c r="B238" s="859" t="s">
        <v>1477</v>
      </c>
      <c r="C238" s="861"/>
      <c r="D238" s="118">
        <f>SUM(E238:R238)</f>
        <v>429</v>
      </c>
      <c r="E238" s="119">
        <v>0</v>
      </c>
      <c r="F238" s="119">
        <v>30</v>
      </c>
      <c r="G238" s="119">
        <v>57</v>
      </c>
      <c r="H238" s="119">
        <v>63</v>
      </c>
      <c r="I238" s="119">
        <v>67</v>
      </c>
      <c r="J238" s="119">
        <v>52</v>
      </c>
      <c r="K238" s="119">
        <v>41</v>
      </c>
      <c r="L238" s="119">
        <v>21</v>
      </c>
      <c r="M238" s="119">
        <v>34</v>
      </c>
      <c r="N238" s="119">
        <v>32</v>
      </c>
      <c r="O238" s="119">
        <v>23</v>
      </c>
      <c r="P238" s="119">
        <v>9</v>
      </c>
      <c r="Q238" s="119">
        <v>0</v>
      </c>
      <c r="R238" s="120">
        <v>0</v>
      </c>
    </row>
    <row r="239" spans="2:18" ht="12" customHeight="1">
      <c r="B239" s="128"/>
      <c r="C239" s="129"/>
      <c r="D239" s="11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20"/>
    </row>
    <row r="240" spans="2:18" s="112" customFormat="1" ht="11.25" customHeight="1">
      <c r="B240" s="859" t="s">
        <v>1358</v>
      </c>
      <c r="C240" s="861"/>
      <c r="D240" s="118">
        <f>SUM(E240:R240)</f>
        <v>348</v>
      </c>
      <c r="E240" s="119">
        <v>0</v>
      </c>
      <c r="F240" s="119">
        <v>2</v>
      </c>
      <c r="G240" s="119">
        <v>8</v>
      </c>
      <c r="H240" s="119">
        <v>14</v>
      </c>
      <c r="I240" s="119">
        <v>26</v>
      </c>
      <c r="J240" s="119">
        <v>35</v>
      </c>
      <c r="K240" s="119">
        <v>35</v>
      </c>
      <c r="L240" s="119">
        <v>9</v>
      </c>
      <c r="M240" s="119">
        <v>37</v>
      </c>
      <c r="N240" s="119">
        <v>36</v>
      </c>
      <c r="O240" s="119">
        <v>71</v>
      </c>
      <c r="P240" s="119">
        <v>68</v>
      </c>
      <c r="Q240" s="119">
        <v>7</v>
      </c>
      <c r="R240" s="120">
        <v>0</v>
      </c>
    </row>
    <row r="241" spans="2:18" s="112" customFormat="1" ht="12" customHeight="1">
      <c r="B241" s="859" t="s">
        <v>1359</v>
      </c>
      <c r="C241" s="861"/>
      <c r="D241" s="118">
        <f>SUM(E241:R241)</f>
        <v>65</v>
      </c>
      <c r="E241" s="119">
        <v>0</v>
      </c>
      <c r="F241" s="119">
        <v>2</v>
      </c>
      <c r="G241" s="119">
        <v>25</v>
      </c>
      <c r="H241" s="119">
        <v>13</v>
      </c>
      <c r="I241" s="119">
        <v>13</v>
      </c>
      <c r="J241" s="119">
        <v>5</v>
      </c>
      <c r="K241" s="119">
        <v>4</v>
      </c>
      <c r="L241" s="119">
        <v>2</v>
      </c>
      <c r="M241" s="119">
        <v>1</v>
      </c>
      <c r="N241" s="119">
        <v>0</v>
      </c>
      <c r="O241" s="119">
        <v>0</v>
      </c>
      <c r="P241" s="119">
        <v>0</v>
      </c>
      <c r="Q241" s="119">
        <v>0</v>
      </c>
      <c r="R241" s="120">
        <v>0</v>
      </c>
    </row>
    <row r="242" spans="2:18" ht="12" customHeight="1">
      <c r="B242" s="859" t="s">
        <v>1360</v>
      </c>
      <c r="C242" s="861"/>
      <c r="D242" s="118">
        <f>SUM(E242:R242)</f>
        <v>775</v>
      </c>
      <c r="E242" s="119">
        <v>0</v>
      </c>
      <c r="F242" s="119">
        <v>59</v>
      </c>
      <c r="G242" s="119">
        <v>52</v>
      </c>
      <c r="H242" s="119">
        <v>52</v>
      </c>
      <c r="I242" s="119">
        <v>78</v>
      </c>
      <c r="J242" s="119">
        <v>77</v>
      </c>
      <c r="K242" s="119">
        <v>42</v>
      </c>
      <c r="L242" s="119">
        <v>26</v>
      </c>
      <c r="M242" s="119">
        <v>40</v>
      </c>
      <c r="N242" s="119">
        <v>56</v>
      </c>
      <c r="O242" s="119">
        <v>88</v>
      </c>
      <c r="P242" s="119">
        <v>158</v>
      </c>
      <c r="Q242" s="119">
        <v>47</v>
      </c>
      <c r="R242" s="120">
        <v>0</v>
      </c>
    </row>
    <row r="243" spans="2:18" ht="12" customHeight="1">
      <c r="B243" s="859" t="s">
        <v>1478</v>
      </c>
      <c r="C243" s="861"/>
      <c r="D243" s="118">
        <f>SUM(E243:R243)</f>
        <v>586</v>
      </c>
      <c r="E243" s="119">
        <v>0</v>
      </c>
      <c r="F243" s="119">
        <v>6</v>
      </c>
      <c r="G243" s="119">
        <v>33</v>
      </c>
      <c r="H243" s="119">
        <v>48</v>
      </c>
      <c r="I243" s="119">
        <v>69</v>
      </c>
      <c r="J243" s="119">
        <v>48</v>
      </c>
      <c r="K243" s="119">
        <v>38</v>
      </c>
      <c r="L243" s="119">
        <v>18</v>
      </c>
      <c r="M243" s="119">
        <v>31</v>
      </c>
      <c r="N243" s="119">
        <v>37</v>
      </c>
      <c r="O243" s="119">
        <v>70</v>
      </c>
      <c r="P243" s="119">
        <v>126</v>
      </c>
      <c r="Q243" s="119">
        <v>62</v>
      </c>
      <c r="R243" s="120">
        <v>0</v>
      </c>
    </row>
    <row r="244" spans="2:18" ht="12" customHeight="1">
      <c r="B244" s="859" t="s">
        <v>1479</v>
      </c>
      <c r="C244" s="861"/>
      <c r="D244" s="118">
        <f>SUM(E244:R244)</f>
        <v>417</v>
      </c>
      <c r="E244" s="119">
        <v>0</v>
      </c>
      <c r="F244" s="119">
        <v>1</v>
      </c>
      <c r="G244" s="119">
        <v>19</v>
      </c>
      <c r="H244" s="119">
        <v>12</v>
      </c>
      <c r="I244" s="119">
        <v>26</v>
      </c>
      <c r="J244" s="119">
        <v>27</v>
      </c>
      <c r="K244" s="119">
        <v>24</v>
      </c>
      <c r="L244" s="119">
        <v>16</v>
      </c>
      <c r="M244" s="119">
        <v>25</v>
      </c>
      <c r="N244" s="119">
        <v>23</v>
      </c>
      <c r="O244" s="119">
        <v>42</v>
      </c>
      <c r="P244" s="119">
        <v>110</v>
      </c>
      <c r="Q244" s="119">
        <v>90</v>
      </c>
      <c r="R244" s="120">
        <v>2</v>
      </c>
    </row>
    <row r="245" spans="2:18" ht="12" customHeight="1">
      <c r="B245" s="128"/>
      <c r="C245" s="129"/>
      <c r="D245" s="11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20"/>
    </row>
    <row r="246" spans="2:18" ht="12" customHeight="1">
      <c r="B246" s="859" t="s">
        <v>1480</v>
      </c>
      <c r="C246" s="861"/>
      <c r="D246" s="118">
        <f>SUM(E246:R246)</f>
        <v>223</v>
      </c>
      <c r="E246" s="119">
        <v>0</v>
      </c>
      <c r="F246" s="119">
        <v>0</v>
      </c>
      <c r="G246" s="119">
        <v>2</v>
      </c>
      <c r="H246" s="119">
        <v>4</v>
      </c>
      <c r="I246" s="119">
        <v>17</v>
      </c>
      <c r="J246" s="119">
        <v>16</v>
      </c>
      <c r="K246" s="119">
        <v>10</v>
      </c>
      <c r="L246" s="119">
        <v>4</v>
      </c>
      <c r="M246" s="119">
        <v>8</v>
      </c>
      <c r="N246" s="119">
        <v>9</v>
      </c>
      <c r="O246" s="119">
        <v>26</v>
      </c>
      <c r="P246" s="119">
        <v>89</v>
      </c>
      <c r="Q246" s="119">
        <v>38</v>
      </c>
      <c r="R246" s="120">
        <v>0</v>
      </c>
    </row>
    <row r="247" spans="2:18" ht="12" customHeight="1">
      <c r="B247" s="859" t="s">
        <v>1481</v>
      </c>
      <c r="C247" s="861"/>
      <c r="D247" s="118">
        <f>SUM(E247:R247)</f>
        <v>285</v>
      </c>
      <c r="E247" s="119">
        <v>0</v>
      </c>
      <c r="F247" s="119">
        <v>0</v>
      </c>
      <c r="G247" s="119">
        <v>5</v>
      </c>
      <c r="H247" s="119">
        <v>17</v>
      </c>
      <c r="I247" s="119">
        <v>18</v>
      </c>
      <c r="J247" s="119">
        <v>19</v>
      </c>
      <c r="K247" s="119">
        <v>22</v>
      </c>
      <c r="L247" s="119">
        <v>5</v>
      </c>
      <c r="M247" s="119">
        <v>20</v>
      </c>
      <c r="N247" s="119">
        <v>16</v>
      </c>
      <c r="O247" s="119">
        <v>54</v>
      </c>
      <c r="P247" s="119">
        <v>67</v>
      </c>
      <c r="Q247" s="119">
        <v>42</v>
      </c>
      <c r="R247" s="120">
        <v>0</v>
      </c>
    </row>
    <row r="248" spans="2:18" ht="12" customHeight="1">
      <c r="B248" s="859" t="s">
        <v>1365</v>
      </c>
      <c r="C248" s="861"/>
      <c r="D248" s="118">
        <f>SUM(E248:R248)</f>
        <v>673</v>
      </c>
      <c r="E248" s="119">
        <v>0</v>
      </c>
      <c r="F248" s="119">
        <v>12</v>
      </c>
      <c r="G248" s="119">
        <v>36</v>
      </c>
      <c r="H248" s="119">
        <v>41</v>
      </c>
      <c r="I248" s="119">
        <v>64</v>
      </c>
      <c r="J248" s="119">
        <v>62</v>
      </c>
      <c r="K248" s="119">
        <v>41</v>
      </c>
      <c r="L248" s="119">
        <v>23</v>
      </c>
      <c r="M248" s="119">
        <v>35</v>
      </c>
      <c r="N248" s="119">
        <v>46</v>
      </c>
      <c r="O248" s="119">
        <v>94</v>
      </c>
      <c r="P248" s="119">
        <v>141</v>
      </c>
      <c r="Q248" s="119">
        <v>78</v>
      </c>
      <c r="R248" s="120">
        <v>0</v>
      </c>
    </row>
    <row r="249" spans="2:18" ht="12" customHeight="1">
      <c r="B249" s="859" t="s">
        <v>1482</v>
      </c>
      <c r="C249" s="861"/>
      <c r="D249" s="118">
        <f>SUM(E249:R249)</f>
        <v>516</v>
      </c>
      <c r="E249" s="119">
        <v>0</v>
      </c>
      <c r="F249" s="119">
        <v>31</v>
      </c>
      <c r="G249" s="119">
        <v>28</v>
      </c>
      <c r="H249" s="119">
        <v>40</v>
      </c>
      <c r="I249" s="119">
        <v>43</v>
      </c>
      <c r="J249" s="119">
        <v>44</v>
      </c>
      <c r="K249" s="119">
        <v>24</v>
      </c>
      <c r="L249" s="119">
        <v>18</v>
      </c>
      <c r="M249" s="119">
        <v>31</v>
      </c>
      <c r="N249" s="119">
        <v>39</v>
      </c>
      <c r="O249" s="119">
        <v>47</v>
      </c>
      <c r="P249" s="119">
        <v>117</v>
      </c>
      <c r="Q249" s="119">
        <v>54</v>
      </c>
      <c r="R249" s="120">
        <v>0</v>
      </c>
    </row>
    <row r="250" spans="2:18" ht="12" customHeight="1">
      <c r="B250" s="859" t="s">
        <v>1367</v>
      </c>
      <c r="C250" s="861"/>
      <c r="D250" s="118">
        <f>SUM(E250:R250)</f>
        <v>295</v>
      </c>
      <c r="E250" s="119">
        <v>0</v>
      </c>
      <c r="F250" s="119">
        <v>1</v>
      </c>
      <c r="G250" s="119">
        <v>6</v>
      </c>
      <c r="H250" s="119">
        <v>9</v>
      </c>
      <c r="I250" s="119">
        <v>20</v>
      </c>
      <c r="J250" s="119">
        <v>17</v>
      </c>
      <c r="K250" s="119">
        <v>17</v>
      </c>
      <c r="L250" s="119">
        <v>12</v>
      </c>
      <c r="M250" s="119">
        <v>19</v>
      </c>
      <c r="N250" s="119">
        <v>16</v>
      </c>
      <c r="O250" s="119">
        <v>38</v>
      </c>
      <c r="P250" s="119">
        <v>95</v>
      </c>
      <c r="Q250" s="119">
        <v>45</v>
      </c>
      <c r="R250" s="120">
        <v>0</v>
      </c>
    </row>
    <row r="251" spans="2:18" ht="12" customHeight="1">
      <c r="B251" s="128"/>
      <c r="C251" s="129"/>
      <c r="D251" s="118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20"/>
    </row>
    <row r="252" spans="2:18" ht="12" customHeight="1">
      <c r="B252" s="859" t="s">
        <v>1483</v>
      </c>
      <c r="C252" s="861"/>
      <c r="D252" s="118">
        <f>SUM(E252:R252)</f>
        <v>381</v>
      </c>
      <c r="E252" s="119">
        <v>0</v>
      </c>
      <c r="F252" s="119">
        <v>4</v>
      </c>
      <c r="G252" s="119">
        <v>14</v>
      </c>
      <c r="H252" s="119">
        <v>18</v>
      </c>
      <c r="I252" s="119">
        <v>28</v>
      </c>
      <c r="J252" s="119">
        <v>33</v>
      </c>
      <c r="K252" s="119">
        <v>22</v>
      </c>
      <c r="L252" s="119">
        <v>9</v>
      </c>
      <c r="M252" s="119">
        <v>26</v>
      </c>
      <c r="N252" s="119">
        <v>28</v>
      </c>
      <c r="O252" s="119">
        <v>42</v>
      </c>
      <c r="P252" s="119">
        <v>74</v>
      </c>
      <c r="Q252" s="119">
        <v>82</v>
      </c>
      <c r="R252" s="120">
        <v>1</v>
      </c>
    </row>
    <row r="253" spans="2:18" ht="12" customHeight="1">
      <c r="B253" s="128"/>
      <c r="C253" s="129"/>
      <c r="D253" s="118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20"/>
    </row>
    <row r="254" spans="2:18" s="112" customFormat="1" ht="12" customHeight="1">
      <c r="B254" s="864" t="s">
        <v>1369</v>
      </c>
      <c r="C254" s="865"/>
      <c r="D254" s="113">
        <f aca="true" t="shared" si="10" ref="D254:R254">SUM(D256:D274)</f>
        <v>6185</v>
      </c>
      <c r="E254" s="114">
        <f t="shared" si="10"/>
        <v>2</v>
      </c>
      <c r="F254" s="114">
        <f t="shared" si="10"/>
        <v>87</v>
      </c>
      <c r="G254" s="114">
        <f t="shared" si="10"/>
        <v>447</v>
      </c>
      <c r="H254" s="114">
        <f t="shared" si="10"/>
        <v>417</v>
      </c>
      <c r="I254" s="114">
        <f t="shared" si="10"/>
        <v>688</v>
      </c>
      <c r="J254" s="114">
        <f t="shared" si="10"/>
        <v>627</v>
      </c>
      <c r="K254" s="114">
        <f t="shared" si="10"/>
        <v>469</v>
      </c>
      <c r="L254" s="114">
        <f t="shared" si="10"/>
        <v>225</v>
      </c>
      <c r="M254" s="114">
        <f t="shared" si="10"/>
        <v>410</v>
      </c>
      <c r="N254" s="114">
        <f t="shared" si="10"/>
        <v>452</v>
      </c>
      <c r="O254" s="114">
        <f t="shared" si="10"/>
        <v>573</v>
      </c>
      <c r="P254" s="114">
        <f t="shared" si="10"/>
        <v>926</v>
      </c>
      <c r="Q254" s="114">
        <f t="shared" si="10"/>
        <v>813</v>
      </c>
      <c r="R254" s="115">
        <f t="shared" si="10"/>
        <v>49</v>
      </c>
    </row>
    <row r="255" spans="2:18" ht="12" customHeight="1">
      <c r="B255" s="123"/>
      <c r="C255" s="124"/>
      <c r="D255" s="118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20"/>
    </row>
    <row r="256" spans="2:18" s="112" customFormat="1" ht="12" customHeight="1">
      <c r="B256" s="859" t="s">
        <v>1484</v>
      </c>
      <c r="C256" s="861"/>
      <c r="D256" s="118">
        <f>SUM(E256:R256)</f>
        <v>145</v>
      </c>
      <c r="E256" s="119">
        <v>0</v>
      </c>
      <c r="F256" s="119">
        <v>2</v>
      </c>
      <c r="G256" s="119">
        <v>3</v>
      </c>
      <c r="H256" s="119">
        <v>9</v>
      </c>
      <c r="I256" s="119">
        <v>23</v>
      </c>
      <c r="J256" s="119">
        <v>23</v>
      </c>
      <c r="K256" s="119">
        <v>17</v>
      </c>
      <c r="L256" s="119">
        <v>9</v>
      </c>
      <c r="M256" s="119">
        <v>15</v>
      </c>
      <c r="N256" s="119">
        <v>10</v>
      </c>
      <c r="O256" s="119">
        <v>14</v>
      </c>
      <c r="P256" s="119">
        <v>18</v>
      </c>
      <c r="Q256" s="119">
        <v>2</v>
      </c>
      <c r="R256" s="120">
        <v>0</v>
      </c>
    </row>
    <row r="257" spans="2:18" ht="12" customHeight="1">
      <c r="B257" s="859" t="s">
        <v>1371</v>
      </c>
      <c r="C257" s="861"/>
      <c r="D257" s="118">
        <f>SUM(E257:R257)</f>
        <v>330</v>
      </c>
      <c r="E257" s="119">
        <v>0</v>
      </c>
      <c r="F257" s="119">
        <v>5</v>
      </c>
      <c r="G257" s="119">
        <v>40</v>
      </c>
      <c r="H257" s="119">
        <v>25</v>
      </c>
      <c r="I257" s="119">
        <v>57</v>
      </c>
      <c r="J257" s="119">
        <v>46</v>
      </c>
      <c r="K257" s="119">
        <v>39</v>
      </c>
      <c r="L257" s="119">
        <v>22</v>
      </c>
      <c r="M257" s="119">
        <v>35</v>
      </c>
      <c r="N257" s="119">
        <v>36</v>
      </c>
      <c r="O257" s="119">
        <v>17</v>
      </c>
      <c r="P257" s="119">
        <v>8</v>
      </c>
      <c r="Q257" s="119">
        <v>0</v>
      </c>
      <c r="R257" s="120">
        <v>0</v>
      </c>
    </row>
    <row r="258" spans="2:18" s="112" customFormat="1" ht="12" customHeight="1">
      <c r="B258" s="859" t="s">
        <v>1485</v>
      </c>
      <c r="C258" s="861"/>
      <c r="D258" s="118">
        <f>SUM(E258:R258)</f>
        <v>510</v>
      </c>
      <c r="E258" s="119">
        <v>0</v>
      </c>
      <c r="F258" s="119">
        <v>16</v>
      </c>
      <c r="G258" s="119">
        <v>74</v>
      </c>
      <c r="H258" s="119">
        <v>57</v>
      </c>
      <c r="I258" s="119">
        <v>103</v>
      </c>
      <c r="J258" s="119">
        <v>73</v>
      </c>
      <c r="K258" s="119">
        <v>47</v>
      </c>
      <c r="L258" s="119">
        <v>30</v>
      </c>
      <c r="M258" s="119">
        <v>23</v>
      </c>
      <c r="N258" s="119">
        <v>45</v>
      </c>
      <c r="O258" s="119">
        <v>33</v>
      </c>
      <c r="P258" s="119">
        <v>9</v>
      </c>
      <c r="Q258" s="119">
        <v>0</v>
      </c>
      <c r="R258" s="120">
        <v>0</v>
      </c>
    </row>
    <row r="259" spans="2:18" ht="12" customHeight="1">
      <c r="B259" s="859" t="s">
        <v>1486</v>
      </c>
      <c r="C259" s="861"/>
      <c r="D259" s="118">
        <f>SUM(E259:R259)</f>
        <v>478</v>
      </c>
      <c r="E259" s="119">
        <v>0</v>
      </c>
      <c r="F259" s="119">
        <v>4</v>
      </c>
      <c r="G259" s="119">
        <v>15</v>
      </c>
      <c r="H259" s="119">
        <v>37</v>
      </c>
      <c r="I259" s="119">
        <v>59</v>
      </c>
      <c r="J259" s="119">
        <v>73</v>
      </c>
      <c r="K259" s="119">
        <v>90</v>
      </c>
      <c r="L259" s="119">
        <v>24</v>
      </c>
      <c r="M259" s="119">
        <v>74</v>
      </c>
      <c r="N259" s="119">
        <v>61</v>
      </c>
      <c r="O259" s="119">
        <v>34</v>
      </c>
      <c r="P259" s="119">
        <v>7</v>
      </c>
      <c r="Q259" s="119">
        <v>0</v>
      </c>
      <c r="R259" s="120">
        <v>0</v>
      </c>
    </row>
    <row r="260" spans="2:18" ht="12" customHeight="1">
      <c r="B260" s="859" t="s">
        <v>1487</v>
      </c>
      <c r="C260" s="861"/>
      <c r="D260" s="118">
        <f>SUM(E260:R260)</f>
        <v>268</v>
      </c>
      <c r="E260" s="119">
        <v>0</v>
      </c>
      <c r="F260" s="119">
        <v>11</v>
      </c>
      <c r="G260" s="119">
        <v>51</v>
      </c>
      <c r="H260" s="119">
        <v>28</v>
      </c>
      <c r="I260" s="119">
        <v>58</v>
      </c>
      <c r="J260" s="119">
        <v>46</v>
      </c>
      <c r="K260" s="119">
        <v>23</v>
      </c>
      <c r="L260" s="119">
        <v>8</v>
      </c>
      <c r="M260" s="119">
        <v>16</v>
      </c>
      <c r="N260" s="119">
        <v>8</v>
      </c>
      <c r="O260" s="119">
        <v>8</v>
      </c>
      <c r="P260" s="119">
        <v>10</v>
      </c>
      <c r="Q260" s="119">
        <v>1</v>
      </c>
      <c r="R260" s="120">
        <v>0</v>
      </c>
    </row>
    <row r="261" spans="2:18" ht="12" customHeight="1">
      <c r="B261" s="128"/>
      <c r="C261" s="129"/>
      <c r="D261" s="11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20"/>
    </row>
    <row r="262" spans="2:18" ht="12" customHeight="1">
      <c r="B262" s="859" t="s">
        <v>1375</v>
      </c>
      <c r="C262" s="861"/>
      <c r="D262" s="118">
        <f>SUM(E262:R262)</f>
        <v>203</v>
      </c>
      <c r="E262" s="119">
        <v>0</v>
      </c>
      <c r="F262" s="119">
        <v>0</v>
      </c>
      <c r="G262" s="119">
        <v>9</v>
      </c>
      <c r="H262" s="119">
        <v>8</v>
      </c>
      <c r="I262" s="119">
        <v>29</v>
      </c>
      <c r="J262" s="119">
        <v>32</v>
      </c>
      <c r="K262" s="119">
        <v>22</v>
      </c>
      <c r="L262" s="119">
        <v>13</v>
      </c>
      <c r="M262" s="119">
        <v>15</v>
      </c>
      <c r="N262" s="119">
        <v>18</v>
      </c>
      <c r="O262" s="119">
        <v>29</v>
      </c>
      <c r="P262" s="119">
        <v>25</v>
      </c>
      <c r="Q262" s="119">
        <v>3</v>
      </c>
      <c r="R262" s="120">
        <v>0</v>
      </c>
    </row>
    <row r="263" spans="2:18" ht="12" customHeight="1">
      <c r="B263" s="859" t="s">
        <v>1488</v>
      </c>
      <c r="C263" s="861"/>
      <c r="D263" s="118">
        <f>SUM(E263:R263)</f>
        <v>334</v>
      </c>
      <c r="E263" s="119">
        <v>0</v>
      </c>
      <c r="F263" s="119">
        <v>6</v>
      </c>
      <c r="G263" s="119">
        <v>60</v>
      </c>
      <c r="H263" s="119">
        <v>47</v>
      </c>
      <c r="I263" s="119">
        <v>71</v>
      </c>
      <c r="J263" s="119">
        <v>54</v>
      </c>
      <c r="K263" s="119">
        <v>22</v>
      </c>
      <c r="L263" s="119">
        <v>11</v>
      </c>
      <c r="M263" s="119">
        <v>24</v>
      </c>
      <c r="N263" s="119">
        <v>17</v>
      </c>
      <c r="O263" s="119">
        <v>11</v>
      </c>
      <c r="P263" s="119">
        <v>11</v>
      </c>
      <c r="Q263" s="119">
        <v>0</v>
      </c>
      <c r="R263" s="120">
        <v>0</v>
      </c>
    </row>
    <row r="264" spans="2:18" ht="12" customHeight="1">
      <c r="B264" s="859" t="s">
        <v>1489</v>
      </c>
      <c r="C264" s="861"/>
      <c r="D264" s="118">
        <f>SUM(E264:R264)</f>
        <v>413</v>
      </c>
      <c r="E264" s="119">
        <v>0</v>
      </c>
      <c r="F264" s="119">
        <v>16</v>
      </c>
      <c r="G264" s="119">
        <v>23</v>
      </c>
      <c r="H264" s="119">
        <v>28</v>
      </c>
      <c r="I264" s="119">
        <v>34</v>
      </c>
      <c r="J264" s="119">
        <v>38</v>
      </c>
      <c r="K264" s="119">
        <v>26</v>
      </c>
      <c r="L264" s="119">
        <v>17</v>
      </c>
      <c r="M264" s="119">
        <v>32</v>
      </c>
      <c r="N264" s="119">
        <v>45</v>
      </c>
      <c r="O264" s="119">
        <v>66</v>
      </c>
      <c r="P264" s="119">
        <v>67</v>
      </c>
      <c r="Q264" s="119">
        <v>20</v>
      </c>
      <c r="R264" s="120">
        <v>1</v>
      </c>
    </row>
    <row r="265" spans="2:18" ht="12" customHeight="1">
      <c r="B265" s="859" t="s">
        <v>1342</v>
      </c>
      <c r="C265" s="861"/>
      <c r="D265" s="118">
        <f>SUM(E265:R265)</f>
        <v>469</v>
      </c>
      <c r="E265" s="119">
        <v>0</v>
      </c>
      <c r="F265" s="119">
        <v>4</v>
      </c>
      <c r="G265" s="119">
        <v>3</v>
      </c>
      <c r="H265" s="119">
        <v>10</v>
      </c>
      <c r="I265" s="119">
        <v>14</v>
      </c>
      <c r="J265" s="119">
        <v>17</v>
      </c>
      <c r="K265" s="119">
        <v>17</v>
      </c>
      <c r="L265" s="119">
        <v>4</v>
      </c>
      <c r="M265" s="119">
        <v>21</v>
      </c>
      <c r="N265" s="119">
        <v>20</v>
      </c>
      <c r="O265" s="119">
        <v>58</v>
      </c>
      <c r="P265" s="119">
        <v>145</v>
      </c>
      <c r="Q265" s="119">
        <v>147</v>
      </c>
      <c r="R265" s="120">
        <v>9</v>
      </c>
    </row>
    <row r="266" spans="2:18" ht="12" customHeight="1">
      <c r="B266" s="859" t="s">
        <v>1490</v>
      </c>
      <c r="C266" s="861"/>
      <c r="D266" s="118">
        <f>SUM(E266:R266)</f>
        <v>322</v>
      </c>
      <c r="E266" s="119">
        <v>1</v>
      </c>
      <c r="F266" s="119">
        <v>1</v>
      </c>
      <c r="G266" s="119">
        <v>4</v>
      </c>
      <c r="H266" s="119">
        <v>1</v>
      </c>
      <c r="I266" s="119">
        <v>22</v>
      </c>
      <c r="J266" s="119">
        <v>20</v>
      </c>
      <c r="K266" s="119">
        <v>6</v>
      </c>
      <c r="L266" s="119">
        <v>12</v>
      </c>
      <c r="M266" s="119">
        <v>9</v>
      </c>
      <c r="N266" s="119">
        <v>27</v>
      </c>
      <c r="O266" s="119">
        <v>38</v>
      </c>
      <c r="P266" s="119">
        <v>93</v>
      </c>
      <c r="Q266" s="119">
        <v>87</v>
      </c>
      <c r="R266" s="120">
        <v>1</v>
      </c>
    </row>
    <row r="267" spans="2:18" ht="12" customHeight="1">
      <c r="B267" s="128"/>
      <c r="C267" s="129"/>
      <c r="D267" s="11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20"/>
    </row>
    <row r="268" spans="2:18" ht="12" customHeight="1">
      <c r="B268" s="859" t="s">
        <v>1379</v>
      </c>
      <c r="C268" s="861"/>
      <c r="D268" s="118">
        <f>SUM(E268:R268)</f>
        <v>190</v>
      </c>
      <c r="E268" s="119">
        <v>1</v>
      </c>
      <c r="F268" s="119">
        <v>4</v>
      </c>
      <c r="G268" s="119">
        <v>57</v>
      </c>
      <c r="H268" s="119">
        <v>40</v>
      </c>
      <c r="I268" s="119">
        <v>46</v>
      </c>
      <c r="J268" s="119">
        <v>16</v>
      </c>
      <c r="K268" s="119">
        <v>10</v>
      </c>
      <c r="L268" s="119">
        <v>1</v>
      </c>
      <c r="M268" s="119">
        <v>2</v>
      </c>
      <c r="N268" s="119">
        <v>5</v>
      </c>
      <c r="O268" s="119">
        <v>4</v>
      </c>
      <c r="P268" s="119">
        <v>1</v>
      </c>
      <c r="Q268" s="119">
        <v>3</v>
      </c>
      <c r="R268" s="120">
        <v>0</v>
      </c>
    </row>
    <row r="269" spans="2:18" ht="12" customHeight="1">
      <c r="B269" s="859" t="s">
        <v>2151</v>
      </c>
      <c r="C269" s="861"/>
      <c r="D269" s="118">
        <f>SUM(E269:R269)</f>
        <v>576</v>
      </c>
      <c r="E269" s="119">
        <v>0</v>
      </c>
      <c r="F269" s="119">
        <v>2</v>
      </c>
      <c r="G269" s="119">
        <v>30</v>
      </c>
      <c r="H269" s="119">
        <v>24</v>
      </c>
      <c r="I269" s="119">
        <v>37</v>
      </c>
      <c r="J269" s="119">
        <v>33</v>
      </c>
      <c r="K269" s="119">
        <v>22</v>
      </c>
      <c r="L269" s="119">
        <v>12</v>
      </c>
      <c r="M269" s="119">
        <v>39</v>
      </c>
      <c r="N269" s="119">
        <v>26</v>
      </c>
      <c r="O269" s="119">
        <v>71</v>
      </c>
      <c r="P269" s="119">
        <v>148</v>
      </c>
      <c r="Q269" s="119">
        <v>122</v>
      </c>
      <c r="R269" s="120">
        <v>10</v>
      </c>
    </row>
    <row r="270" spans="2:18" ht="12" customHeight="1">
      <c r="B270" s="859" t="s">
        <v>1491</v>
      </c>
      <c r="C270" s="861"/>
      <c r="D270" s="118">
        <f>SUM(E270:R270)</f>
        <v>1033</v>
      </c>
      <c r="E270" s="119">
        <v>0</v>
      </c>
      <c r="F270" s="119">
        <v>2</v>
      </c>
      <c r="G270" s="119">
        <v>42</v>
      </c>
      <c r="H270" s="119">
        <v>63</v>
      </c>
      <c r="I270" s="119">
        <v>98</v>
      </c>
      <c r="J270" s="119">
        <v>121</v>
      </c>
      <c r="K270" s="119">
        <v>104</v>
      </c>
      <c r="L270" s="119">
        <v>47</v>
      </c>
      <c r="M270" s="119">
        <v>73</v>
      </c>
      <c r="N270" s="119">
        <v>93</v>
      </c>
      <c r="O270" s="119">
        <v>110</v>
      </c>
      <c r="P270" s="119">
        <v>139</v>
      </c>
      <c r="Q270" s="119">
        <v>124</v>
      </c>
      <c r="R270" s="120">
        <v>17</v>
      </c>
    </row>
    <row r="271" spans="2:18" ht="12" customHeight="1">
      <c r="B271" s="859" t="s">
        <v>1424</v>
      </c>
      <c r="C271" s="861"/>
      <c r="D271" s="118">
        <f>SUM(E271:R271)</f>
        <v>456</v>
      </c>
      <c r="E271" s="119">
        <v>0</v>
      </c>
      <c r="F271" s="119">
        <v>14</v>
      </c>
      <c r="G271" s="119">
        <v>34</v>
      </c>
      <c r="H271" s="119">
        <v>34</v>
      </c>
      <c r="I271" s="119">
        <v>32</v>
      </c>
      <c r="J271" s="119">
        <v>28</v>
      </c>
      <c r="K271" s="119">
        <v>21</v>
      </c>
      <c r="L271" s="119">
        <v>7</v>
      </c>
      <c r="M271" s="119">
        <v>21</v>
      </c>
      <c r="N271" s="119">
        <v>25</v>
      </c>
      <c r="O271" s="119">
        <v>46</v>
      </c>
      <c r="P271" s="119">
        <v>108</v>
      </c>
      <c r="Q271" s="119">
        <v>82</v>
      </c>
      <c r="R271" s="120">
        <v>4</v>
      </c>
    </row>
    <row r="272" spans="2:18" ht="12" customHeight="1">
      <c r="B272" s="859" t="s">
        <v>1492</v>
      </c>
      <c r="C272" s="861"/>
      <c r="D272" s="118">
        <f>SUM(E272:R272)</f>
        <v>214</v>
      </c>
      <c r="E272" s="119">
        <v>0</v>
      </c>
      <c r="F272" s="119">
        <v>0</v>
      </c>
      <c r="G272" s="119">
        <v>1</v>
      </c>
      <c r="H272" s="119">
        <v>2</v>
      </c>
      <c r="I272" s="119">
        <v>2</v>
      </c>
      <c r="J272" s="119">
        <v>4</v>
      </c>
      <c r="K272" s="119">
        <v>2</v>
      </c>
      <c r="L272" s="119">
        <v>2</v>
      </c>
      <c r="M272" s="119">
        <v>7</v>
      </c>
      <c r="N272" s="119">
        <v>7</v>
      </c>
      <c r="O272" s="119">
        <v>22</v>
      </c>
      <c r="P272" s="119">
        <v>65</v>
      </c>
      <c r="Q272" s="119">
        <v>96</v>
      </c>
      <c r="R272" s="120">
        <v>4</v>
      </c>
    </row>
    <row r="273" spans="2:18" ht="12" customHeight="1">
      <c r="B273" s="128"/>
      <c r="C273" s="129"/>
      <c r="D273" s="11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20"/>
    </row>
    <row r="274" spans="2:18" ht="12" customHeight="1">
      <c r="B274" s="859" t="s">
        <v>1493</v>
      </c>
      <c r="C274" s="861"/>
      <c r="D274" s="118">
        <f>SUM(E274:R274)</f>
        <v>244</v>
      </c>
      <c r="E274" s="119">
        <v>0</v>
      </c>
      <c r="F274" s="119">
        <v>0</v>
      </c>
      <c r="G274" s="119">
        <v>1</v>
      </c>
      <c r="H274" s="119">
        <v>4</v>
      </c>
      <c r="I274" s="119">
        <v>3</v>
      </c>
      <c r="J274" s="119">
        <v>3</v>
      </c>
      <c r="K274" s="119">
        <v>1</v>
      </c>
      <c r="L274" s="119">
        <v>6</v>
      </c>
      <c r="M274" s="119">
        <v>4</v>
      </c>
      <c r="N274" s="119">
        <v>9</v>
      </c>
      <c r="O274" s="119">
        <v>12</v>
      </c>
      <c r="P274" s="119">
        <v>72</v>
      </c>
      <c r="Q274" s="119">
        <v>126</v>
      </c>
      <c r="R274" s="120">
        <v>3</v>
      </c>
    </row>
    <row r="275" spans="2:18" ht="12" customHeight="1">
      <c r="B275" s="128"/>
      <c r="C275" s="129"/>
      <c r="D275" s="11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20"/>
    </row>
    <row r="276" spans="2:18" s="112" customFormat="1" ht="12" customHeight="1">
      <c r="B276" s="864" t="s">
        <v>1382</v>
      </c>
      <c r="C276" s="865"/>
      <c r="D276" s="113">
        <v>8952</v>
      </c>
      <c r="E276" s="114">
        <f aca="true" t="shared" si="11" ref="E276:K276">SUM(E278:E304)</f>
        <v>5</v>
      </c>
      <c r="F276" s="114">
        <f t="shared" si="11"/>
        <v>210</v>
      </c>
      <c r="G276" s="114">
        <f t="shared" si="11"/>
        <v>607</v>
      </c>
      <c r="H276" s="114">
        <f t="shared" si="11"/>
        <v>553</v>
      </c>
      <c r="I276" s="114">
        <f t="shared" si="11"/>
        <v>865</v>
      </c>
      <c r="J276" s="114">
        <f t="shared" si="11"/>
        <v>796</v>
      </c>
      <c r="K276" s="114">
        <f t="shared" si="11"/>
        <v>680</v>
      </c>
      <c r="L276" s="114">
        <v>298</v>
      </c>
      <c r="M276" s="114">
        <f aca="true" t="shared" si="12" ref="M276:R276">SUM(M278:M304)</f>
        <v>629</v>
      </c>
      <c r="N276" s="114">
        <f t="shared" si="12"/>
        <v>721</v>
      </c>
      <c r="O276" s="114">
        <f t="shared" si="12"/>
        <v>1022</v>
      </c>
      <c r="P276" s="114">
        <f t="shared" si="12"/>
        <v>1611</v>
      </c>
      <c r="Q276" s="114">
        <f t="shared" si="12"/>
        <v>950</v>
      </c>
      <c r="R276" s="115">
        <f t="shared" si="12"/>
        <v>5</v>
      </c>
    </row>
    <row r="277" spans="2:18" ht="12" customHeight="1">
      <c r="B277" s="123"/>
      <c r="C277" s="124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30"/>
      <c r="R277" s="131"/>
    </row>
    <row r="278" spans="2:18" s="112" customFormat="1" ht="12" customHeight="1">
      <c r="B278" s="859" t="s">
        <v>1494</v>
      </c>
      <c r="C278" s="861"/>
      <c r="D278" s="118">
        <f>SUM(E278:R278)</f>
        <v>160</v>
      </c>
      <c r="E278" s="119">
        <v>0</v>
      </c>
      <c r="F278" s="119">
        <v>24</v>
      </c>
      <c r="G278" s="119">
        <v>38</v>
      </c>
      <c r="H278" s="119">
        <v>19</v>
      </c>
      <c r="I278" s="119">
        <v>31</v>
      </c>
      <c r="J278" s="119">
        <v>11</v>
      </c>
      <c r="K278" s="119">
        <v>11</v>
      </c>
      <c r="L278" s="119">
        <v>5</v>
      </c>
      <c r="M278" s="119">
        <v>7</v>
      </c>
      <c r="N278" s="119">
        <v>4</v>
      </c>
      <c r="O278" s="119">
        <v>6</v>
      </c>
      <c r="P278" s="119">
        <v>3</v>
      </c>
      <c r="Q278" s="130">
        <v>1</v>
      </c>
      <c r="R278" s="131">
        <v>0</v>
      </c>
    </row>
    <row r="279" spans="2:18" s="112" customFormat="1" ht="12" customHeight="1">
      <c r="B279" s="859" t="s">
        <v>1307</v>
      </c>
      <c r="C279" s="861"/>
      <c r="D279" s="118">
        <f>SUM(E279:R279)</f>
        <v>369</v>
      </c>
      <c r="E279" s="119">
        <v>0</v>
      </c>
      <c r="F279" s="119">
        <v>7</v>
      </c>
      <c r="G279" s="119">
        <v>14</v>
      </c>
      <c r="H279" s="119">
        <v>25</v>
      </c>
      <c r="I279" s="119">
        <v>30</v>
      </c>
      <c r="J279" s="119">
        <v>29</v>
      </c>
      <c r="K279" s="119">
        <v>27</v>
      </c>
      <c r="L279" s="119">
        <v>19</v>
      </c>
      <c r="M279" s="119">
        <v>48</v>
      </c>
      <c r="N279" s="119">
        <v>47</v>
      </c>
      <c r="O279" s="119">
        <v>52</v>
      </c>
      <c r="P279" s="119">
        <v>65</v>
      </c>
      <c r="Q279" s="130">
        <v>6</v>
      </c>
      <c r="R279" s="131">
        <v>0</v>
      </c>
    </row>
    <row r="280" spans="2:18" ht="12" customHeight="1">
      <c r="B280" s="859" t="s">
        <v>1495</v>
      </c>
      <c r="C280" s="861"/>
      <c r="D280" s="118">
        <f>SUM(E280:R280)</f>
        <v>353</v>
      </c>
      <c r="E280" s="119">
        <v>0</v>
      </c>
      <c r="F280" s="119">
        <v>10</v>
      </c>
      <c r="G280" s="119">
        <v>24</v>
      </c>
      <c r="H280" s="119">
        <v>19</v>
      </c>
      <c r="I280" s="119">
        <v>37</v>
      </c>
      <c r="J280" s="119">
        <v>16</v>
      </c>
      <c r="K280" s="119">
        <v>26</v>
      </c>
      <c r="L280" s="119">
        <v>13</v>
      </c>
      <c r="M280" s="119">
        <v>25</v>
      </c>
      <c r="N280" s="119">
        <v>38</v>
      </c>
      <c r="O280" s="119">
        <v>47</v>
      </c>
      <c r="P280" s="119">
        <v>76</v>
      </c>
      <c r="Q280" s="130">
        <v>22</v>
      </c>
      <c r="R280" s="131">
        <v>0</v>
      </c>
    </row>
    <row r="281" spans="2:18" ht="12" customHeight="1">
      <c r="B281" s="859" t="s">
        <v>1385</v>
      </c>
      <c r="C281" s="861"/>
      <c r="D281" s="118">
        <f>SUM(E281:R281)</f>
        <v>460</v>
      </c>
      <c r="E281" s="119">
        <v>0</v>
      </c>
      <c r="F281" s="119">
        <v>2</v>
      </c>
      <c r="G281" s="119">
        <v>39</v>
      </c>
      <c r="H281" s="119">
        <v>26</v>
      </c>
      <c r="I281" s="119">
        <v>54</v>
      </c>
      <c r="J281" s="119">
        <v>55</v>
      </c>
      <c r="K281" s="119">
        <v>52</v>
      </c>
      <c r="L281" s="119">
        <v>21</v>
      </c>
      <c r="M281" s="119">
        <v>36</v>
      </c>
      <c r="N281" s="119">
        <v>60</v>
      </c>
      <c r="O281" s="119">
        <v>70</v>
      </c>
      <c r="P281" s="119">
        <v>41</v>
      </c>
      <c r="Q281" s="130">
        <v>4</v>
      </c>
      <c r="R281" s="131">
        <v>0</v>
      </c>
    </row>
    <row r="282" spans="2:18" ht="12" customHeight="1">
      <c r="B282" s="859" t="s">
        <v>1496</v>
      </c>
      <c r="C282" s="860"/>
      <c r="D282" s="118">
        <f>SUM(E282:R282)</f>
        <v>216</v>
      </c>
      <c r="E282" s="119">
        <v>0</v>
      </c>
      <c r="F282" s="119">
        <v>3</v>
      </c>
      <c r="G282" s="119">
        <v>11</v>
      </c>
      <c r="H282" s="119">
        <v>8</v>
      </c>
      <c r="I282" s="119">
        <v>22</v>
      </c>
      <c r="J282" s="119">
        <v>18</v>
      </c>
      <c r="K282" s="119">
        <v>22</v>
      </c>
      <c r="L282" s="119">
        <v>15</v>
      </c>
      <c r="M282" s="119">
        <v>15</v>
      </c>
      <c r="N282" s="119">
        <v>31</v>
      </c>
      <c r="O282" s="119">
        <v>36</v>
      </c>
      <c r="P282" s="119">
        <v>33</v>
      </c>
      <c r="Q282" s="130">
        <v>2</v>
      </c>
      <c r="R282" s="131">
        <v>0</v>
      </c>
    </row>
    <row r="283" spans="2:18" ht="12" customHeight="1">
      <c r="B283" s="128"/>
      <c r="C283" s="125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30"/>
      <c r="R283" s="131"/>
    </row>
    <row r="284" spans="2:18" s="112" customFormat="1" ht="12" customHeight="1">
      <c r="B284" s="859" t="s">
        <v>1497</v>
      </c>
      <c r="C284" s="861"/>
      <c r="D284" s="118">
        <f>SUM(E284:R284)</f>
        <v>606</v>
      </c>
      <c r="E284" s="119">
        <v>0</v>
      </c>
      <c r="F284" s="119">
        <v>13</v>
      </c>
      <c r="G284" s="119">
        <v>40</v>
      </c>
      <c r="H284" s="119">
        <v>36</v>
      </c>
      <c r="I284" s="119">
        <v>60</v>
      </c>
      <c r="J284" s="119">
        <v>52</v>
      </c>
      <c r="K284" s="119">
        <v>45</v>
      </c>
      <c r="L284" s="119">
        <v>21</v>
      </c>
      <c r="M284" s="119">
        <v>34</v>
      </c>
      <c r="N284" s="119">
        <v>41</v>
      </c>
      <c r="O284" s="119">
        <v>54</v>
      </c>
      <c r="P284" s="119">
        <v>129</v>
      </c>
      <c r="Q284" s="130">
        <v>81</v>
      </c>
      <c r="R284" s="131">
        <v>0</v>
      </c>
    </row>
    <row r="285" spans="2:18" s="112" customFormat="1" ht="12" customHeight="1">
      <c r="B285" s="859" t="s">
        <v>1498</v>
      </c>
      <c r="C285" s="861"/>
      <c r="D285" s="118">
        <f>SUM(E285:R285)</f>
        <v>471</v>
      </c>
      <c r="E285" s="119">
        <v>0</v>
      </c>
      <c r="F285" s="119">
        <v>4</v>
      </c>
      <c r="G285" s="119">
        <v>29</v>
      </c>
      <c r="H285" s="119">
        <v>25</v>
      </c>
      <c r="I285" s="119">
        <v>33</v>
      </c>
      <c r="J285" s="119">
        <v>41</v>
      </c>
      <c r="K285" s="119">
        <v>34</v>
      </c>
      <c r="L285" s="119">
        <v>13</v>
      </c>
      <c r="M285" s="119">
        <v>33</v>
      </c>
      <c r="N285" s="119">
        <v>34</v>
      </c>
      <c r="O285" s="119">
        <v>58</v>
      </c>
      <c r="P285" s="119">
        <v>114</v>
      </c>
      <c r="Q285" s="130">
        <v>53</v>
      </c>
      <c r="R285" s="131">
        <v>0</v>
      </c>
    </row>
    <row r="286" spans="2:18" ht="12" customHeight="1">
      <c r="B286" s="859" t="s">
        <v>1499</v>
      </c>
      <c r="C286" s="861"/>
      <c r="D286" s="118">
        <f>SUM(E286:R286)</f>
        <v>382</v>
      </c>
      <c r="E286" s="119">
        <v>0</v>
      </c>
      <c r="F286" s="119">
        <v>7</v>
      </c>
      <c r="G286" s="119">
        <v>18</v>
      </c>
      <c r="H286" s="119">
        <v>6</v>
      </c>
      <c r="I286" s="119">
        <v>22</v>
      </c>
      <c r="J286" s="119">
        <v>25</v>
      </c>
      <c r="K286" s="119">
        <v>23</v>
      </c>
      <c r="L286" s="119">
        <v>7</v>
      </c>
      <c r="M286" s="119">
        <v>24</v>
      </c>
      <c r="N286" s="119">
        <v>20</v>
      </c>
      <c r="O286" s="119">
        <v>47</v>
      </c>
      <c r="P286" s="119">
        <v>80</v>
      </c>
      <c r="Q286" s="130">
        <v>103</v>
      </c>
      <c r="R286" s="131">
        <v>0</v>
      </c>
    </row>
    <row r="287" spans="2:18" ht="12" customHeight="1">
      <c r="B287" s="859" t="s">
        <v>1500</v>
      </c>
      <c r="C287" s="861"/>
      <c r="D287" s="118">
        <f>SUM(E287:R287)</f>
        <v>453</v>
      </c>
      <c r="E287" s="119">
        <v>0</v>
      </c>
      <c r="F287" s="119">
        <v>8</v>
      </c>
      <c r="G287" s="119">
        <v>11</v>
      </c>
      <c r="H287" s="119">
        <v>17</v>
      </c>
      <c r="I287" s="119">
        <v>20</v>
      </c>
      <c r="J287" s="119">
        <v>18</v>
      </c>
      <c r="K287" s="119">
        <v>26</v>
      </c>
      <c r="L287" s="119">
        <v>6</v>
      </c>
      <c r="M287" s="119">
        <v>10</v>
      </c>
      <c r="N287" s="119">
        <v>15</v>
      </c>
      <c r="O287" s="119">
        <v>46</v>
      </c>
      <c r="P287" s="119">
        <v>106</v>
      </c>
      <c r="Q287" s="130">
        <v>170</v>
      </c>
      <c r="R287" s="131">
        <v>0</v>
      </c>
    </row>
    <row r="288" spans="2:18" ht="12" customHeight="1">
      <c r="B288" s="859" t="s">
        <v>1501</v>
      </c>
      <c r="C288" s="861"/>
      <c r="D288" s="118">
        <f>SUM(E288:R288)</f>
        <v>332</v>
      </c>
      <c r="E288" s="119">
        <v>0</v>
      </c>
      <c r="F288" s="119">
        <v>10</v>
      </c>
      <c r="G288" s="119">
        <v>13</v>
      </c>
      <c r="H288" s="119">
        <v>18</v>
      </c>
      <c r="I288" s="119">
        <v>24</v>
      </c>
      <c r="J288" s="119">
        <v>19</v>
      </c>
      <c r="K288" s="119">
        <v>17</v>
      </c>
      <c r="L288" s="119">
        <v>7</v>
      </c>
      <c r="M288" s="119">
        <v>15</v>
      </c>
      <c r="N288" s="119">
        <v>21</v>
      </c>
      <c r="O288" s="119">
        <v>27</v>
      </c>
      <c r="P288" s="119">
        <v>72</v>
      </c>
      <c r="Q288" s="130">
        <v>88</v>
      </c>
      <c r="R288" s="131">
        <v>1</v>
      </c>
    </row>
    <row r="289" spans="2:18" ht="12" customHeight="1">
      <c r="B289" s="128"/>
      <c r="C289" s="12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30"/>
      <c r="R289" s="131"/>
    </row>
    <row r="290" spans="2:18" s="112" customFormat="1" ht="12" customHeight="1">
      <c r="B290" s="859" t="s">
        <v>1502</v>
      </c>
      <c r="C290" s="861"/>
      <c r="D290" s="118">
        <f>SUM(E290:R290)</f>
        <v>435</v>
      </c>
      <c r="E290" s="119">
        <v>2</v>
      </c>
      <c r="F290" s="119">
        <v>4</v>
      </c>
      <c r="G290" s="119">
        <v>12</v>
      </c>
      <c r="H290" s="119">
        <v>17</v>
      </c>
      <c r="I290" s="119">
        <v>22</v>
      </c>
      <c r="J290" s="119">
        <v>24</v>
      </c>
      <c r="K290" s="119">
        <v>25</v>
      </c>
      <c r="L290" s="119">
        <v>10</v>
      </c>
      <c r="M290" s="119">
        <v>20</v>
      </c>
      <c r="N290" s="119">
        <v>27</v>
      </c>
      <c r="O290" s="119">
        <v>51</v>
      </c>
      <c r="P290" s="119">
        <v>147</v>
      </c>
      <c r="Q290" s="130">
        <v>74</v>
      </c>
      <c r="R290" s="131">
        <v>0</v>
      </c>
    </row>
    <row r="291" spans="2:18" s="112" customFormat="1" ht="12" customHeight="1">
      <c r="B291" s="859" t="s">
        <v>1503</v>
      </c>
      <c r="C291" s="861"/>
      <c r="D291" s="118">
        <f>SUM(E291:R291)</f>
        <v>303</v>
      </c>
      <c r="E291" s="119">
        <v>0</v>
      </c>
      <c r="F291" s="119">
        <v>23</v>
      </c>
      <c r="G291" s="119">
        <v>38</v>
      </c>
      <c r="H291" s="119">
        <v>10</v>
      </c>
      <c r="I291" s="119">
        <v>20</v>
      </c>
      <c r="J291" s="119">
        <v>20</v>
      </c>
      <c r="K291" s="119">
        <v>16</v>
      </c>
      <c r="L291" s="119">
        <v>10</v>
      </c>
      <c r="M291" s="119">
        <v>17</v>
      </c>
      <c r="N291" s="119">
        <v>15</v>
      </c>
      <c r="O291" s="119">
        <v>29</v>
      </c>
      <c r="P291" s="119">
        <v>67</v>
      </c>
      <c r="Q291" s="130">
        <v>38</v>
      </c>
      <c r="R291" s="131">
        <v>0</v>
      </c>
    </row>
    <row r="292" spans="2:18" ht="12" customHeight="1">
      <c r="B292" s="859" t="s">
        <v>1504</v>
      </c>
      <c r="C292" s="861"/>
      <c r="D292" s="118">
        <f>SUM(E292:R292)</f>
        <v>336</v>
      </c>
      <c r="E292" s="119">
        <v>0</v>
      </c>
      <c r="F292" s="119">
        <v>10</v>
      </c>
      <c r="G292" s="119">
        <v>26</v>
      </c>
      <c r="H292" s="119">
        <v>23</v>
      </c>
      <c r="I292" s="119">
        <v>31</v>
      </c>
      <c r="J292" s="119">
        <v>49</v>
      </c>
      <c r="K292" s="119">
        <v>29</v>
      </c>
      <c r="L292" s="119">
        <v>14</v>
      </c>
      <c r="M292" s="119">
        <v>30</v>
      </c>
      <c r="N292" s="119">
        <v>18</v>
      </c>
      <c r="O292" s="119">
        <v>44</v>
      </c>
      <c r="P292" s="119">
        <v>50</v>
      </c>
      <c r="Q292" s="130">
        <v>12</v>
      </c>
      <c r="R292" s="131">
        <v>0</v>
      </c>
    </row>
    <row r="293" spans="2:18" ht="12" customHeight="1">
      <c r="B293" s="859" t="s">
        <v>1505</v>
      </c>
      <c r="C293" s="861"/>
      <c r="D293" s="118">
        <f>SUM(E293:R293)</f>
        <v>258</v>
      </c>
      <c r="E293" s="119">
        <v>2</v>
      </c>
      <c r="F293" s="119">
        <v>19</v>
      </c>
      <c r="G293" s="119">
        <v>21</v>
      </c>
      <c r="H293" s="119">
        <v>36</v>
      </c>
      <c r="I293" s="119">
        <v>37</v>
      </c>
      <c r="J293" s="119">
        <v>28</v>
      </c>
      <c r="K293" s="119">
        <v>26</v>
      </c>
      <c r="L293" s="119">
        <v>10</v>
      </c>
      <c r="M293" s="119">
        <v>20</v>
      </c>
      <c r="N293" s="119">
        <v>21</v>
      </c>
      <c r="O293" s="119">
        <v>20</v>
      </c>
      <c r="P293" s="119">
        <v>17</v>
      </c>
      <c r="Q293" s="130">
        <v>1</v>
      </c>
      <c r="R293" s="131">
        <v>0</v>
      </c>
    </row>
    <row r="294" spans="2:18" ht="12" customHeight="1">
      <c r="B294" s="859" t="s">
        <v>1506</v>
      </c>
      <c r="C294" s="861"/>
      <c r="D294" s="118">
        <f>SUM(E294:R294)</f>
        <v>266</v>
      </c>
      <c r="E294" s="119">
        <v>0</v>
      </c>
      <c r="F294" s="119">
        <v>2</v>
      </c>
      <c r="G294" s="119">
        <v>10</v>
      </c>
      <c r="H294" s="119">
        <v>11</v>
      </c>
      <c r="I294" s="119">
        <v>32</v>
      </c>
      <c r="J294" s="119">
        <v>34</v>
      </c>
      <c r="K294" s="119">
        <v>22</v>
      </c>
      <c r="L294" s="119">
        <v>10</v>
      </c>
      <c r="M294" s="119">
        <v>24</v>
      </c>
      <c r="N294" s="119">
        <v>36</v>
      </c>
      <c r="O294" s="119">
        <v>37</v>
      </c>
      <c r="P294" s="119">
        <v>40</v>
      </c>
      <c r="Q294" s="130">
        <v>8</v>
      </c>
      <c r="R294" s="131">
        <v>0</v>
      </c>
    </row>
    <row r="295" spans="2:18" ht="12" customHeight="1">
      <c r="B295" s="128"/>
      <c r="C295" s="12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30"/>
      <c r="R295" s="131"/>
    </row>
    <row r="296" spans="2:18" s="112" customFormat="1" ht="12" customHeight="1">
      <c r="B296" s="859" t="s">
        <v>1507</v>
      </c>
      <c r="C296" s="861"/>
      <c r="D296" s="118">
        <f>SUM(E296:R296)</f>
        <v>400</v>
      </c>
      <c r="E296" s="119">
        <v>0</v>
      </c>
      <c r="F296" s="119">
        <v>8</v>
      </c>
      <c r="G296" s="119">
        <v>17</v>
      </c>
      <c r="H296" s="119">
        <v>28</v>
      </c>
      <c r="I296" s="119">
        <v>42</v>
      </c>
      <c r="J296" s="119">
        <v>37</v>
      </c>
      <c r="K296" s="119">
        <v>33</v>
      </c>
      <c r="L296" s="119">
        <v>15</v>
      </c>
      <c r="M296" s="119">
        <v>30</v>
      </c>
      <c r="N296" s="119">
        <v>36</v>
      </c>
      <c r="O296" s="119">
        <v>27</v>
      </c>
      <c r="P296" s="119">
        <v>74</v>
      </c>
      <c r="Q296" s="130">
        <v>53</v>
      </c>
      <c r="R296" s="131">
        <v>0</v>
      </c>
    </row>
    <row r="297" spans="2:18" s="112" customFormat="1" ht="12" customHeight="1">
      <c r="B297" s="859" t="s">
        <v>1253</v>
      </c>
      <c r="C297" s="861"/>
      <c r="D297" s="118">
        <f>SUM(E297:R297)</f>
        <v>255</v>
      </c>
      <c r="E297" s="119">
        <v>0</v>
      </c>
      <c r="F297" s="119">
        <v>5</v>
      </c>
      <c r="G297" s="119">
        <v>7</v>
      </c>
      <c r="H297" s="119">
        <v>17</v>
      </c>
      <c r="I297" s="119">
        <v>24</v>
      </c>
      <c r="J297" s="119">
        <v>17</v>
      </c>
      <c r="K297" s="119">
        <v>11</v>
      </c>
      <c r="L297" s="119">
        <v>6</v>
      </c>
      <c r="M297" s="119">
        <v>11</v>
      </c>
      <c r="N297" s="119">
        <v>16</v>
      </c>
      <c r="O297" s="119">
        <v>35</v>
      </c>
      <c r="P297" s="119">
        <v>70</v>
      </c>
      <c r="Q297" s="130">
        <v>36</v>
      </c>
      <c r="R297" s="131">
        <v>0</v>
      </c>
    </row>
    <row r="298" spans="2:18" ht="12" customHeight="1">
      <c r="B298" s="859" t="s">
        <v>1508</v>
      </c>
      <c r="C298" s="861"/>
      <c r="D298" s="118">
        <f>SUM(E298:R298)</f>
        <v>449</v>
      </c>
      <c r="E298" s="119">
        <v>0</v>
      </c>
      <c r="F298" s="119">
        <v>7</v>
      </c>
      <c r="G298" s="119">
        <v>26</v>
      </c>
      <c r="H298" s="119">
        <v>30</v>
      </c>
      <c r="I298" s="119">
        <v>44</v>
      </c>
      <c r="J298" s="119">
        <v>41</v>
      </c>
      <c r="K298" s="119">
        <v>33</v>
      </c>
      <c r="L298" s="119">
        <v>16</v>
      </c>
      <c r="M298" s="119">
        <v>29</v>
      </c>
      <c r="N298" s="119">
        <v>39</v>
      </c>
      <c r="O298" s="119">
        <v>46</v>
      </c>
      <c r="P298" s="119">
        <v>81</v>
      </c>
      <c r="Q298" s="130">
        <v>54</v>
      </c>
      <c r="R298" s="131">
        <v>3</v>
      </c>
    </row>
    <row r="299" spans="2:18" ht="12" customHeight="1">
      <c r="B299" s="859" t="s">
        <v>1255</v>
      </c>
      <c r="C299" s="861"/>
      <c r="D299" s="118">
        <f>SUM(E299:R299)</f>
        <v>384</v>
      </c>
      <c r="E299" s="119">
        <v>0</v>
      </c>
      <c r="F299" s="119">
        <v>5</v>
      </c>
      <c r="G299" s="119">
        <v>41</v>
      </c>
      <c r="H299" s="119">
        <v>41</v>
      </c>
      <c r="I299" s="119">
        <v>80</v>
      </c>
      <c r="J299" s="119">
        <v>79</v>
      </c>
      <c r="K299" s="119">
        <v>37</v>
      </c>
      <c r="L299" s="119">
        <v>15</v>
      </c>
      <c r="M299" s="119">
        <v>31</v>
      </c>
      <c r="N299" s="119">
        <v>16</v>
      </c>
      <c r="O299" s="119">
        <v>20</v>
      </c>
      <c r="P299" s="119">
        <v>14</v>
      </c>
      <c r="Q299" s="130">
        <v>5</v>
      </c>
      <c r="R299" s="131">
        <v>0</v>
      </c>
    </row>
    <row r="300" spans="2:18" ht="12" customHeight="1">
      <c r="B300" s="859" t="s">
        <v>1256</v>
      </c>
      <c r="C300" s="861"/>
      <c r="D300" s="118">
        <f>SUM(E300:R300)</f>
        <v>609</v>
      </c>
      <c r="E300" s="119">
        <v>0</v>
      </c>
      <c r="F300" s="119">
        <v>2</v>
      </c>
      <c r="G300" s="119">
        <v>16</v>
      </c>
      <c r="H300" s="119">
        <v>18</v>
      </c>
      <c r="I300" s="119">
        <v>47</v>
      </c>
      <c r="J300" s="119">
        <v>51</v>
      </c>
      <c r="K300" s="119">
        <v>41</v>
      </c>
      <c r="L300" s="119">
        <v>18</v>
      </c>
      <c r="M300" s="119">
        <v>66</v>
      </c>
      <c r="N300" s="119">
        <v>75</v>
      </c>
      <c r="O300" s="119">
        <v>74</v>
      </c>
      <c r="P300" s="119">
        <v>135</v>
      </c>
      <c r="Q300" s="130">
        <v>65</v>
      </c>
      <c r="R300" s="131">
        <v>1</v>
      </c>
    </row>
    <row r="301" spans="2:18" ht="12" customHeight="1">
      <c r="B301" s="128"/>
      <c r="C301" s="12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30"/>
      <c r="R301" s="131"/>
    </row>
    <row r="302" spans="2:18" ht="12" customHeight="1">
      <c r="B302" s="859" t="s">
        <v>1509</v>
      </c>
      <c r="C302" s="861"/>
      <c r="D302" s="118">
        <f>SUM(E302:R302)</f>
        <v>540</v>
      </c>
      <c r="E302" s="119">
        <v>0</v>
      </c>
      <c r="F302" s="119">
        <v>10</v>
      </c>
      <c r="G302" s="119">
        <v>38</v>
      </c>
      <c r="H302" s="119">
        <v>35</v>
      </c>
      <c r="I302" s="119">
        <v>40</v>
      </c>
      <c r="J302" s="119">
        <v>38</v>
      </c>
      <c r="K302" s="119">
        <v>50</v>
      </c>
      <c r="L302" s="119">
        <v>15</v>
      </c>
      <c r="M302" s="119">
        <v>43</v>
      </c>
      <c r="N302" s="119">
        <v>54</v>
      </c>
      <c r="O302" s="119">
        <v>69</v>
      </c>
      <c r="P302" s="119">
        <v>100</v>
      </c>
      <c r="Q302" s="130">
        <v>48</v>
      </c>
      <c r="R302" s="131">
        <v>0</v>
      </c>
    </row>
    <row r="303" spans="2:18" ht="12" customHeight="1">
      <c r="B303" s="859" t="s">
        <v>146</v>
      </c>
      <c r="C303" s="861"/>
      <c r="D303" s="118">
        <f>SUM(E303:R303)</f>
        <v>560</v>
      </c>
      <c r="E303" s="119">
        <v>0</v>
      </c>
      <c r="F303" s="119">
        <v>18</v>
      </c>
      <c r="G303" s="119">
        <v>65</v>
      </c>
      <c r="H303" s="119">
        <v>42</v>
      </c>
      <c r="I303" s="119">
        <v>64</v>
      </c>
      <c r="J303" s="119">
        <v>47</v>
      </c>
      <c r="K303" s="119">
        <v>39</v>
      </c>
      <c r="L303" s="119">
        <v>25</v>
      </c>
      <c r="M303" s="119">
        <v>44</v>
      </c>
      <c r="N303" s="119">
        <v>50</v>
      </c>
      <c r="O303" s="119">
        <v>54</v>
      </c>
      <c r="P303" s="119">
        <v>86</v>
      </c>
      <c r="Q303" s="130">
        <v>26</v>
      </c>
      <c r="R303" s="131">
        <v>0</v>
      </c>
    </row>
    <row r="304" spans="2:18" ht="12" customHeight="1" thickBot="1">
      <c r="B304" s="862" t="s">
        <v>1510</v>
      </c>
      <c r="C304" s="863"/>
      <c r="D304" s="132">
        <v>355</v>
      </c>
      <c r="E304" s="133">
        <v>1</v>
      </c>
      <c r="F304" s="133">
        <v>9</v>
      </c>
      <c r="G304" s="133">
        <v>53</v>
      </c>
      <c r="H304" s="133">
        <v>46</v>
      </c>
      <c r="I304" s="133">
        <v>49</v>
      </c>
      <c r="J304" s="133">
        <v>47</v>
      </c>
      <c r="K304" s="133">
        <v>35</v>
      </c>
      <c r="L304" s="133">
        <v>17</v>
      </c>
      <c r="M304" s="133">
        <v>17</v>
      </c>
      <c r="N304" s="133">
        <v>7</v>
      </c>
      <c r="O304" s="133">
        <v>73</v>
      </c>
      <c r="P304" s="133">
        <v>11</v>
      </c>
      <c r="Q304" s="134">
        <v>0</v>
      </c>
      <c r="R304" s="135">
        <v>0</v>
      </c>
    </row>
    <row r="305" spans="2:18" ht="12" customHeight="1">
      <c r="B305" s="100" t="s">
        <v>1511</v>
      </c>
      <c r="D305" s="130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</row>
    <row r="306" spans="4:18" ht="12" customHeight="1">
      <c r="D306" s="130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</row>
    <row r="307" spans="4:18" ht="12" customHeight="1">
      <c r="D307" s="130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</row>
    <row r="308" spans="4:18" ht="15" customHeight="1">
      <c r="D308" s="130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</row>
    <row r="309" spans="4:18" ht="12">
      <c r="D309" s="130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</row>
    <row r="310" spans="4:18" ht="12">
      <c r="D310" s="130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</row>
    <row r="311" spans="4:18" ht="12">
      <c r="D311" s="130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</row>
    <row r="312" spans="4:18" ht="12">
      <c r="D312" s="130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</row>
    <row r="313" spans="4:18" ht="12">
      <c r="D313" s="130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</row>
    <row r="314" spans="4:18" ht="12">
      <c r="D314" s="130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</row>
    <row r="315" spans="4:18" ht="12">
      <c r="D315" s="130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</row>
    <row r="316" spans="4:18" ht="12">
      <c r="D316" s="130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</row>
    <row r="317" spans="4:18" ht="12">
      <c r="D317" s="130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</row>
    <row r="318" spans="4:18" ht="12">
      <c r="D318" s="130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</row>
    <row r="319" spans="4:18" ht="12">
      <c r="D319" s="130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</row>
    <row r="320" spans="4:18" ht="12">
      <c r="D320" s="130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</row>
    <row r="321" spans="4:18" ht="12">
      <c r="D321" s="130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</row>
    <row r="322" spans="4:18" ht="12">
      <c r="D322" s="130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</row>
    <row r="323" spans="4:18" ht="12">
      <c r="D323" s="130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</row>
    <row r="324" spans="4:18" ht="12">
      <c r="D324" s="130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</row>
    <row r="325" spans="4:18" ht="12">
      <c r="D325" s="130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</row>
    <row r="326" spans="4:18" ht="12">
      <c r="D326" s="130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</row>
    <row r="327" spans="4:18" ht="12">
      <c r="D327" s="130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</row>
    <row r="328" spans="4:18" ht="12">
      <c r="D328" s="130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</row>
    <row r="329" spans="4:18" ht="12">
      <c r="D329" s="130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</row>
    <row r="330" spans="4:18" ht="12">
      <c r="D330" s="130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</row>
    <row r="331" ht="12">
      <c r="D331" s="98"/>
    </row>
    <row r="332" ht="12">
      <c r="D332" s="98"/>
    </row>
    <row r="333" ht="12">
      <c r="D333" s="98"/>
    </row>
    <row r="334" ht="12">
      <c r="D334" s="98"/>
    </row>
    <row r="335" ht="12">
      <c r="D335" s="98"/>
    </row>
    <row r="336" ht="12">
      <c r="D336" s="98"/>
    </row>
    <row r="337" ht="12">
      <c r="D337" s="98"/>
    </row>
    <row r="338" ht="12">
      <c r="D338" s="98"/>
    </row>
    <row r="339" ht="12">
      <c r="D339" s="98"/>
    </row>
    <row r="340" ht="12">
      <c r="D340" s="98"/>
    </row>
    <row r="341" ht="12">
      <c r="D341" s="98"/>
    </row>
    <row r="342" ht="12">
      <c r="D342" s="98"/>
    </row>
    <row r="343" ht="12">
      <c r="D343" s="98"/>
    </row>
    <row r="344" ht="12">
      <c r="D344" s="98"/>
    </row>
    <row r="345" ht="12">
      <c r="D345" s="98"/>
    </row>
    <row r="346" ht="12">
      <c r="D346" s="98"/>
    </row>
    <row r="347" ht="12">
      <c r="D347" s="98"/>
    </row>
    <row r="348" ht="12">
      <c r="D348" s="98"/>
    </row>
    <row r="349" ht="12">
      <c r="D349" s="98"/>
    </row>
    <row r="350" ht="12">
      <c r="D350" s="98"/>
    </row>
  </sheetData>
  <mergeCells count="254">
    <mergeCell ref="B257:C257"/>
    <mergeCell ref="B264:C264"/>
    <mergeCell ref="B274:C274"/>
    <mergeCell ref="B269:C269"/>
    <mergeCell ref="B272:C272"/>
    <mergeCell ref="B268:C268"/>
    <mergeCell ref="B263:C263"/>
    <mergeCell ref="B265:C265"/>
    <mergeCell ref="B270:C270"/>
    <mergeCell ref="B271:C271"/>
    <mergeCell ref="B24:C24"/>
    <mergeCell ref="B25:C25"/>
    <mergeCell ref="B26:C26"/>
    <mergeCell ref="B256:C256"/>
    <mergeCell ref="B248:C248"/>
    <mergeCell ref="B249:C249"/>
    <mergeCell ref="B244:C244"/>
    <mergeCell ref="B250:C250"/>
    <mergeCell ref="B42:C42"/>
    <mergeCell ref="B82:C82"/>
    <mergeCell ref="B252:C252"/>
    <mergeCell ref="B254:C254"/>
    <mergeCell ref="B213:C213"/>
    <mergeCell ref="B238:C238"/>
    <mergeCell ref="B246:C246"/>
    <mergeCell ref="B247:C247"/>
    <mergeCell ref="B236:C236"/>
    <mergeCell ref="B237:C237"/>
    <mergeCell ref="B243:C243"/>
    <mergeCell ref="B241:C241"/>
    <mergeCell ref="B83:C83"/>
    <mergeCell ref="B144:C144"/>
    <mergeCell ref="B143:C143"/>
    <mergeCell ref="B234:C234"/>
    <mergeCell ref="B154:C154"/>
    <mergeCell ref="B174:C174"/>
    <mergeCell ref="B178:C178"/>
    <mergeCell ref="B175:C175"/>
    <mergeCell ref="B176:C176"/>
    <mergeCell ref="B177:C177"/>
    <mergeCell ref="B84:C84"/>
    <mergeCell ref="B129:C129"/>
    <mergeCell ref="B131:C131"/>
    <mergeCell ref="B141:C141"/>
    <mergeCell ref="B135:C135"/>
    <mergeCell ref="B127:C127"/>
    <mergeCell ref="B125:C125"/>
    <mergeCell ref="B130:C130"/>
    <mergeCell ref="B138:C138"/>
    <mergeCell ref="B139:C139"/>
    <mergeCell ref="B22:C22"/>
    <mergeCell ref="B133:C133"/>
    <mergeCell ref="B145:C145"/>
    <mergeCell ref="B30:C30"/>
    <mergeCell ref="B31:C31"/>
    <mergeCell ref="B33:C33"/>
    <mergeCell ref="B32:C32"/>
    <mergeCell ref="B136:C136"/>
    <mergeCell ref="B137:C137"/>
    <mergeCell ref="B142:C142"/>
    <mergeCell ref="M5:M6"/>
    <mergeCell ref="B20:C20"/>
    <mergeCell ref="E5:E6"/>
    <mergeCell ref="G5:G6"/>
    <mergeCell ref="H5:H6"/>
    <mergeCell ref="I5:I6"/>
    <mergeCell ref="J5:J6"/>
    <mergeCell ref="B16:C16"/>
    <mergeCell ref="O5:O6"/>
    <mergeCell ref="P5:P6"/>
    <mergeCell ref="B18:C18"/>
    <mergeCell ref="B8:C8"/>
    <mergeCell ref="B5:C6"/>
    <mergeCell ref="B10:C10"/>
    <mergeCell ref="B12:C12"/>
    <mergeCell ref="D5:D6"/>
    <mergeCell ref="K5:K6"/>
    <mergeCell ref="L5:L6"/>
    <mergeCell ref="B242:C242"/>
    <mergeCell ref="R5:R6"/>
    <mergeCell ref="Q4:R4"/>
    <mergeCell ref="B19:C19"/>
    <mergeCell ref="Q5:Q6"/>
    <mergeCell ref="B13:C13"/>
    <mergeCell ref="B14:C14"/>
    <mergeCell ref="B11:C11"/>
    <mergeCell ref="B229:C229"/>
    <mergeCell ref="N5:N6"/>
    <mergeCell ref="B231:C231"/>
    <mergeCell ref="B232:C232"/>
    <mergeCell ref="B240:C240"/>
    <mergeCell ref="B235:C235"/>
    <mergeCell ref="B225:C225"/>
    <mergeCell ref="B226:C226"/>
    <mergeCell ref="B227:C227"/>
    <mergeCell ref="B228:C228"/>
    <mergeCell ref="B220:C220"/>
    <mergeCell ref="B221:C221"/>
    <mergeCell ref="B222:C222"/>
    <mergeCell ref="B223:C223"/>
    <mergeCell ref="B206:C206"/>
    <mergeCell ref="B219:C219"/>
    <mergeCell ref="B207:C207"/>
    <mergeCell ref="B208:C208"/>
    <mergeCell ref="B209:C209"/>
    <mergeCell ref="B210:C210"/>
    <mergeCell ref="B214:C214"/>
    <mergeCell ref="B215:C215"/>
    <mergeCell ref="B217:C217"/>
    <mergeCell ref="B212:C212"/>
    <mergeCell ref="B200:C200"/>
    <mergeCell ref="B201:C201"/>
    <mergeCell ref="B203:C203"/>
    <mergeCell ref="B204:C204"/>
    <mergeCell ref="B202:C202"/>
    <mergeCell ref="B195:C195"/>
    <mergeCell ref="B196:C196"/>
    <mergeCell ref="B197:C197"/>
    <mergeCell ref="B198:C198"/>
    <mergeCell ref="B184:C184"/>
    <mergeCell ref="B189:C189"/>
    <mergeCell ref="B190:C190"/>
    <mergeCell ref="B194:C194"/>
    <mergeCell ref="B186:C186"/>
    <mergeCell ref="B188:C188"/>
    <mergeCell ref="B187:C187"/>
    <mergeCell ref="B192:C192"/>
    <mergeCell ref="B180:C180"/>
    <mergeCell ref="B181:C181"/>
    <mergeCell ref="B182:C182"/>
    <mergeCell ref="B183:C183"/>
    <mergeCell ref="B169:C169"/>
    <mergeCell ref="B170:C170"/>
    <mergeCell ref="B171:C171"/>
    <mergeCell ref="B172:C172"/>
    <mergeCell ref="B161:C161"/>
    <mergeCell ref="B163:C163"/>
    <mergeCell ref="B164:C164"/>
    <mergeCell ref="B168:C168"/>
    <mergeCell ref="B166:C166"/>
    <mergeCell ref="B157:C157"/>
    <mergeCell ref="B158:C158"/>
    <mergeCell ref="B159:C159"/>
    <mergeCell ref="B160:C160"/>
    <mergeCell ref="B147:C147"/>
    <mergeCell ref="B148:C148"/>
    <mergeCell ref="B152:C152"/>
    <mergeCell ref="B153:C153"/>
    <mergeCell ref="B150:C150"/>
    <mergeCell ref="B132:C132"/>
    <mergeCell ref="B120:C120"/>
    <mergeCell ref="B122:C122"/>
    <mergeCell ref="B123:C123"/>
    <mergeCell ref="B124:C124"/>
    <mergeCell ref="B116:C116"/>
    <mergeCell ref="B117:C117"/>
    <mergeCell ref="B118:C118"/>
    <mergeCell ref="B119:C119"/>
    <mergeCell ref="B111:C111"/>
    <mergeCell ref="B112:C112"/>
    <mergeCell ref="B113:C113"/>
    <mergeCell ref="B114:C114"/>
    <mergeCell ref="B106:C106"/>
    <mergeCell ref="B107:C107"/>
    <mergeCell ref="B108:C108"/>
    <mergeCell ref="B110:C110"/>
    <mergeCell ref="B102:C102"/>
    <mergeCell ref="B103:C103"/>
    <mergeCell ref="B104:C104"/>
    <mergeCell ref="B105:C105"/>
    <mergeCell ref="B98:C98"/>
    <mergeCell ref="B99:C99"/>
    <mergeCell ref="B100:C100"/>
    <mergeCell ref="B101:C101"/>
    <mergeCell ref="B91:C91"/>
    <mergeCell ref="B92:C92"/>
    <mergeCell ref="B94:C94"/>
    <mergeCell ref="B96:C96"/>
    <mergeCell ref="B86:C86"/>
    <mergeCell ref="B88:C88"/>
    <mergeCell ref="B89:C89"/>
    <mergeCell ref="B90:C90"/>
    <mergeCell ref="B77:C77"/>
    <mergeCell ref="B78:C78"/>
    <mergeCell ref="B79:C79"/>
    <mergeCell ref="B80:C80"/>
    <mergeCell ref="B73:C73"/>
    <mergeCell ref="B74:C74"/>
    <mergeCell ref="B75:C75"/>
    <mergeCell ref="B76:C76"/>
    <mergeCell ref="B66:C66"/>
    <mergeCell ref="B70:C70"/>
    <mergeCell ref="B71:C71"/>
    <mergeCell ref="B72:C72"/>
    <mergeCell ref="B68:C68"/>
    <mergeCell ref="B55:C55"/>
    <mergeCell ref="B56:C56"/>
    <mergeCell ref="B57:C57"/>
    <mergeCell ref="B85:C85"/>
    <mergeCell ref="B59:C59"/>
    <mergeCell ref="B60:C60"/>
    <mergeCell ref="B61:C61"/>
    <mergeCell ref="B62:C62"/>
    <mergeCell ref="B63:C63"/>
    <mergeCell ref="B65:C65"/>
    <mergeCell ref="B50:C50"/>
    <mergeCell ref="B51:C51"/>
    <mergeCell ref="B53:C53"/>
    <mergeCell ref="B54:C54"/>
    <mergeCell ref="B45:C45"/>
    <mergeCell ref="B47:C47"/>
    <mergeCell ref="B48:C48"/>
    <mergeCell ref="B49:C49"/>
    <mergeCell ref="B46:C46"/>
    <mergeCell ref="B21:C21"/>
    <mergeCell ref="B37:C37"/>
    <mergeCell ref="B43:C43"/>
    <mergeCell ref="B44:C44"/>
    <mergeCell ref="B34:C34"/>
    <mergeCell ref="B36:C36"/>
    <mergeCell ref="B27:C27"/>
    <mergeCell ref="B28:C28"/>
    <mergeCell ref="B39:C39"/>
    <mergeCell ref="B41:C41"/>
    <mergeCell ref="B279:C279"/>
    <mergeCell ref="B280:C280"/>
    <mergeCell ref="B281:C281"/>
    <mergeCell ref="B258:C258"/>
    <mergeCell ref="B259:C259"/>
    <mergeCell ref="B260:C260"/>
    <mergeCell ref="B262:C262"/>
    <mergeCell ref="B266:C266"/>
    <mergeCell ref="B278:C278"/>
    <mergeCell ref="B276:C276"/>
    <mergeCell ref="B285:C285"/>
    <mergeCell ref="B282:C282"/>
    <mergeCell ref="B294:C294"/>
    <mergeCell ref="B300:C300"/>
    <mergeCell ref="B297:C297"/>
    <mergeCell ref="B298:C298"/>
    <mergeCell ref="B290:C290"/>
    <mergeCell ref="B291:C291"/>
    <mergeCell ref="B292:C292"/>
    <mergeCell ref="B293:C293"/>
    <mergeCell ref="B155:C155"/>
    <mergeCell ref="B303:C303"/>
    <mergeCell ref="B304:C304"/>
    <mergeCell ref="B286:C286"/>
    <mergeCell ref="B287:C287"/>
    <mergeCell ref="B288:C288"/>
    <mergeCell ref="B302:C302"/>
    <mergeCell ref="B299:C299"/>
    <mergeCell ref="B284:C284"/>
    <mergeCell ref="B296:C29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49"/>
  <sheetViews>
    <sheetView workbookViewId="0" topLeftCell="A1">
      <selection activeCell="A1" sqref="A1"/>
    </sheetView>
  </sheetViews>
  <sheetFormatPr defaultColWidth="9.00390625" defaultRowHeight="13.5"/>
  <cols>
    <col min="1" max="1" width="2.625" style="137" customWidth="1"/>
    <col min="2" max="2" width="2.625" style="143" customWidth="1"/>
    <col min="3" max="3" width="10.625" style="139" customWidth="1"/>
    <col min="4" max="4" width="10.375" style="144" customWidth="1"/>
    <col min="5" max="5" width="9.00390625" style="137" customWidth="1"/>
    <col min="6" max="6" width="8.50390625" style="137" customWidth="1"/>
    <col min="7" max="7" width="8.625" style="137" customWidth="1"/>
    <col min="8" max="16384" width="9.00390625" style="137" customWidth="1"/>
  </cols>
  <sheetData>
    <row r="2" spans="2:4" ht="14.25">
      <c r="B2" s="138" t="s">
        <v>1531</v>
      </c>
      <c r="D2" s="140"/>
    </row>
    <row r="3" spans="11:12" ht="14.25" thickBot="1">
      <c r="K3" s="833">
        <v>19207</v>
      </c>
      <c r="L3" s="834"/>
    </row>
    <row r="4" spans="2:13" s="145" customFormat="1" ht="17.25" customHeight="1">
      <c r="B4" s="825" t="s">
        <v>108</v>
      </c>
      <c r="C4" s="826"/>
      <c r="D4" s="812" t="s">
        <v>1513</v>
      </c>
      <c r="E4" s="818" t="s">
        <v>1514</v>
      </c>
      <c r="F4" s="818" t="s">
        <v>1515</v>
      </c>
      <c r="G4" s="820"/>
      <c r="H4" s="814" t="s">
        <v>1516</v>
      </c>
      <c r="I4" s="816" t="s">
        <v>1517</v>
      </c>
      <c r="J4" s="816" t="s">
        <v>1518</v>
      </c>
      <c r="K4" s="816" t="s">
        <v>1519</v>
      </c>
      <c r="L4" s="816" t="s">
        <v>1520</v>
      </c>
      <c r="M4" s="816" t="s">
        <v>1521</v>
      </c>
    </row>
    <row r="5" spans="2:13" s="145" customFormat="1" ht="26.25" customHeight="1">
      <c r="B5" s="827"/>
      <c r="C5" s="824"/>
      <c r="D5" s="813"/>
      <c r="E5" s="819"/>
      <c r="F5" s="146" t="s">
        <v>1522</v>
      </c>
      <c r="G5" s="147" t="s">
        <v>1523</v>
      </c>
      <c r="H5" s="815"/>
      <c r="I5" s="817"/>
      <c r="J5" s="817"/>
      <c r="K5" s="821"/>
      <c r="L5" s="817"/>
      <c r="M5" s="817"/>
    </row>
    <row r="6" spans="2:13" ht="12">
      <c r="B6" s="148"/>
      <c r="C6" s="149"/>
      <c r="D6" s="150"/>
      <c r="E6" s="143"/>
      <c r="F6" s="143"/>
      <c r="G6" s="143"/>
      <c r="H6" s="151"/>
      <c r="I6" s="151"/>
      <c r="J6" s="151"/>
      <c r="K6" s="151"/>
      <c r="L6" s="151"/>
      <c r="M6" s="152"/>
    </row>
    <row r="7" spans="2:13" s="153" customFormat="1" ht="12" customHeight="1">
      <c r="B7" s="843" t="s">
        <v>2148</v>
      </c>
      <c r="C7" s="844"/>
      <c r="D7" s="154">
        <f aca="true" t="shared" si="0" ref="D7:L7">SUM(D9:D13,D15,D38,D67,D95,D126,D149,D165,D191,D216,D253,D275)</f>
        <v>113862</v>
      </c>
      <c r="E7" s="155">
        <f t="shared" si="0"/>
        <v>67037</v>
      </c>
      <c r="F7" s="155">
        <f t="shared" si="0"/>
        <v>29951</v>
      </c>
      <c r="G7" s="155">
        <f t="shared" si="0"/>
        <v>16874</v>
      </c>
      <c r="H7" s="155">
        <f t="shared" si="0"/>
        <v>75880</v>
      </c>
      <c r="I7" s="155">
        <f t="shared" si="0"/>
        <v>6</v>
      </c>
      <c r="J7" s="155">
        <f t="shared" si="0"/>
        <v>12</v>
      </c>
      <c r="K7" s="155">
        <f t="shared" si="0"/>
        <v>19087</v>
      </c>
      <c r="L7" s="155">
        <f t="shared" si="0"/>
        <v>8947</v>
      </c>
      <c r="M7" s="156">
        <v>9936</v>
      </c>
    </row>
    <row r="8" spans="2:13" ht="9.75" customHeight="1">
      <c r="B8" s="116"/>
      <c r="C8" s="117"/>
      <c r="D8" s="157"/>
      <c r="E8" s="158"/>
      <c r="F8" s="158"/>
      <c r="G8" s="158"/>
      <c r="H8" s="158"/>
      <c r="I8" s="158"/>
      <c r="J8" s="158"/>
      <c r="K8" s="158"/>
      <c r="L8" s="158"/>
      <c r="M8" s="159"/>
    </row>
    <row r="9" spans="2:13" ht="12" customHeight="1">
      <c r="B9" s="838" t="s">
        <v>125</v>
      </c>
      <c r="C9" s="836"/>
      <c r="D9" s="157">
        <f>SUM(E9:G9)</f>
        <v>1452</v>
      </c>
      <c r="E9" s="158">
        <v>750</v>
      </c>
      <c r="F9" s="158">
        <v>474</v>
      </c>
      <c r="G9" s="158">
        <v>228</v>
      </c>
      <c r="H9" s="158">
        <v>1149</v>
      </c>
      <c r="I9" s="158">
        <v>0</v>
      </c>
      <c r="J9" s="158">
        <v>0</v>
      </c>
      <c r="K9" s="158">
        <v>90</v>
      </c>
      <c r="L9" s="158">
        <v>184</v>
      </c>
      <c r="M9" s="159">
        <v>29</v>
      </c>
    </row>
    <row r="10" spans="2:13" ht="12" customHeight="1">
      <c r="B10" s="838" t="s">
        <v>126</v>
      </c>
      <c r="C10" s="836"/>
      <c r="D10" s="157">
        <f>SUM(E10:G10)</f>
        <v>659</v>
      </c>
      <c r="E10" s="158">
        <v>331</v>
      </c>
      <c r="F10" s="158">
        <v>205</v>
      </c>
      <c r="G10" s="158">
        <v>123</v>
      </c>
      <c r="H10" s="158">
        <v>642</v>
      </c>
      <c r="I10" s="158">
        <v>0</v>
      </c>
      <c r="J10" s="158">
        <v>0</v>
      </c>
      <c r="K10" s="158">
        <v>4</v>
      </c>
      <c r="L10" s="158">
        <v>13</v>
      </c>
      <c r="M10" s="159">
        <v>0</v>
      </c>
    </row>
    <row r="11" spans="2:13" ht="12" customHeight="1">
      <c r="B11" s="838" t="s">
        <v>127</v>
      </c>
      <c r="C11" s="836"/>
      <c r="D11" s="157">
        <f>SUM(E11:G11)</f>
        <v>412</v>
      </c>
      <c r="E11" s="158">
        <v>228</v>
      </c>
      <c r="F11" s="158">
        <v>83</v>
      </c>
      <c r="G11" s="158">
        <v>101</v>
      </c>
      <c r="H11" s="158">
        <v>374</v>
      </c>
      <c r="I11" s="158">
        <v>1</v>
      </c>
      <c r="J11" s="158">
        <v>5</v>
      </c>
      <c r="K11" s="158">
        <v>3</v>
      </c>
      <c r="L11" s="158">
        <v>29</v>
      </c>
      <c r="M11" s="159">
        <v>0</v>
      </c>
    </row>
    <row r="12" spans="2:13" ht="12" customHeight="1">
      <c r="B12" s="838" t="s">
        <v>128</v>
      </c>
      <c r="C12" s="836"/>
      <c r="D12" s="157">
        <f>SUM(E12:G12)</f>
        <v>929</v>
      </c>
      <c r="E12" s="158">
        <v>400</v>
      </c>
      <c r="F12" s="158">
        <v>180</v>
      </c>
      <c r="G12" s="158">
        <v>349</v>
      </c>
      <c r="H12" s="158">
        <v>883</v>
      </c>
      <c r="I12" s="158">
        <v>0</v>
      </c>
      <c r="J12" s="158">
        <v>0</v>
      </c>
      <c r="K12" s="158">
        <v>7</v>
      </c>
      <c r="L12" s="158">
        <v>39</v>
      </c>
      <c r="M12" s="159">
        <v>0</v>
      </c>
    </row>
    <row r="13" spans="2:13" ht="12" customHeight="1">
      <c r="B13" s="838" t="s">
        <v>129</v>
      </c>
      <c r="C13" s="836"/>
      <c r="D13" s="157">
        <f>SUM(E13:G13)</f>
        <v>1565</v>
      </c>
      <c r="E13" s="158">
        <v>1150</v>
      </c>
      <c r="F13" s="158">
        <v>242</v>
      </c>
      <c r="G13" s="158">
        <v>173</v>
      </c>
      <c r="H13" s="158">
        <v>1517</v>
      </c>
      <c r="I13" s="158">
        <v>0</v>
      </c>
      <c r="J13" s="158">
        <v>0</v>
      </c>
      <c r="K13" s="158">
        <v>45</v>
      </c>
      <c r="L13" s="158">
        <v>3</v>
      </c>
      <c r="M13" s="159">
        <v>0</v>
      </c>
    </row>
    <row r="14" spans="2:13" ht="12" customHeight="1">
      <c r="B14" s="116"/>
      <c r="C14" s="160"/>
      <c r="D14" s="157"/>
      <c r="E14" s="158"/>
      <c r="F14" s="158"/>
      <c r="G14" s="158"/>
      <c r="H14" s="158"/>
      <c r="I14" s="158"/>
      <c r="J14" s="158"/>
      <c r="K14" s="158"/>
      <c r="L14" s="158"/>
      <c r="M14" s="159"/>
    </row>
    <row r="15" spans="2:13" s="161" customFormat="1" ht="12" customHeight="1">
      <c r="B15" s="864" t="s">
        <v>2149</v>
      </c>
      <c r="C15" s="865"/>
      <c r="D15" s="154">
        <f>SUM(D17:D36)</f>
        <v>7844</v>
      </c>
      <c r="E15" s="155">
        <f>SUM(E17:E36)</f>
        <v>4453</v>
      </c>
      <c r="F15" s="155">
        <f>SUM(F17:F36)</f>
        <v>2405</v>
      </c>
      <c r="G15" s="155">
        <f>SUM(G17:G36)</f>
        <v>986</v>
      </c>
      <c r="H15" s="155">
        <f>SUM(H17:H36)</f>
        <v>3469</v>
      </c>
      <c r="I15" s="155" t="s">
        <v>1524</v>
      </c>
      <c r="J15" s="155" t="s">
        <v>1524</v>
      </c>
      <c r="K15" s="155">
        <f>SUM(K17:K36)</f>
        <v>1603</v>
      </c>
      <c r="L15" s="155">
        <f>SUM(L17:L36)</f>
        <v>1114</v>
      </c>
      <c r="M15" s="156">
        <f>SUM(M17:M36)</f>
        <v>1658</v>
      </c>
    </row>
    <row r="16" spans="2:13" ht="12" customHeight="1">
      <c r="B16" s="116"/>
      <c r="C16" s="160"/>
      <c r="D16" s="157"/>
      <c r="E16" s="158"/>
      <c r="F16" s="158"/>
      <c r="G16" s="158"/>
      <c r="H16" s="158"/>
      <c r="I16" s="158"/>
      <c r="J16" s="158"/>
      <c r="K16" s="158"/>
      <c r="L16" s="158"/>
      <c r="M16" s="159"/>
    </row>
    <row r="17" spans="2:13" ht="12" customHeight="1">
      <c r="B17" s="838" t="s">
        <v>1525</v>
      </c>
      <c r="C17" s="836"/>
      <c r="D17" s="157">
        <f>SUM(E17:G17)</f>
        <v>406</v>
      </c>
      <c r="E17" s="158">
        <v>186</v>
      </c>
      <c r="F17" s="158">
        <v>118</v>
      </c>
      <c r="G17" s="158">
        <v>102</v>
      </c>
      <c r="H17" s="158">
        <v>249</v>
      </c>
      <c r="I17" s="158">
        <v>0</v>
      </c>
      <c r="J17" s="158">
        <v>0</v>
      </c>
      <c r="K17" s="158">
        <v>66</v>
      </c>
      <c r="L17" s="158">
        <v>56</v>
      </c>
      <c r="M17" s="159">
        <v>35</v>
      </c>
    </row>
    <row r="18" spans="2:13" ht="12" customHeight="1">
      <c r="B18" s="838" t="s">
        <v>131</v>
      </c>
      <c r="C18" s="835"/>
      <c r="D18" s="157">
        <f>SUM(E18:G18)</f>
        <v>578</v>
      </c>
      <c r="E18" s="158">
        <v>400</v>
      </c>
      <c r="F18" s="158">
        <v>150</v>
      </c>
      <c r="G18" s="158">
        <v>28</v>
      </c>
      <c r="H18" s="158">
        <v>170</v>
      </c>
      <c r="I18" s="158">
        <v>0</v>
      </c>
      <c r="J18" s="158">
        <v>0</v>
      </c>
      <c r="K18" s="158">
        <v>68</v>
      </c>
      <c r="L18" s="158">
        <v>111</v>
      </c>
      <c r="M18" s="159">
        <v>229</v>
      </c>
    </row>
    <row r="19" spans="2:13" ht="12" customHeight="1">
      <c r="B19" s="838" t="s">
        <v>132</v>
      </c>
      <c r="C19" s="836"/>
      <c r="D19" s="157">
        <f>SUM(E19:G19)</f>
        <v>421</v>
      </c>
      <c r="E19" s="158">
        <v>257</v>
      </c>
      <c r="F19" s="158">
        <v>110</v>
      </c>
      <c r="G19" s="158">
        <v>54</v>
      </c>
      <c r="H19" s="158">
        <v>143</v>
      </c>
      <c r="I19" s="158">
        <v>0</v>
      </c>
      <c r="J19" s="158">
        <v>0</v>
      </c>
      <c r="K19" s="158">
        <v>123</v>
      </c>
      <c r="L19" s="158">
        <v>31</v>
      </c>
      <c r="M19" s="159">
        <v>124</v>
      </c>
    </row>
    <row r="20" spans="2:13" ht="12" customHeight="1">
      <c r="B20" s="838" t="s">
        <v>133</v>
      </c>
      <c r="C20" s="836"/>
      <c r="D20" s="157">
        <f>SUM(E20:G20)</f>
        <v>414</v>
      </c>
      <c r="E20" s="158">
        <v>179</v>
      </c>
      <c r="F20" s="158">
        <v>152</v>
      </c>
      <c r="G20" s="158">
        <v>83</v>
      </c>
      <c r="H20" s="158">
        <v>122</v>
      </c>
      <c r="I20" s="158">
        <v>0</v>
      </c>
      <c r="J20" s="158">
        <v>0</v>
      </c>
      <c r="K20" s="158">
        <v>127</v>
      </c>
      <c r="L20" s="158">
        <v>22</v>
      </c>
      <c r="M20" s="159">
        <v>143</v>
      </c>
    </row>
    <row r="21" spans="2:13" ht="12" customHeight="1">
      <c r="B21" s="838" t="s">
        <v>134</v>
      </c>
      <c r="C21" s="836"/>
      <c r="D21" s="157">
        <f>SUM(E21:G21)</f>
        <v>379</v>
      </c>
      <c r="E21" s="158">
        <v>241</v>
      </c>
      <c r="F21" s="158">
        <v>106</v>
      </c>
      <c r="G21" s="158">
        <v>32</v>
      </c>
      <c r="H21" s="158">
        <v>142</v>
      </c>
      <c r="I21" s="158">
        <v>0</v>
      </c>
      <c r="J21" s="158">
        <v>0</v>
      </c>
      <c r="K21" s="158">
        <v>91</v>
      </c>
      <c r="L21" s="158">
        <v>54</v>
      </c>
      <c r="M21" s="159">
        <v>92</v>
      </c>
    </row>
    <row r="22" spans="2:13" s="161" customFormat="1" ht="12" customHeight="1">
      <c r="B22" s="123"/>
      <c r="C22" s="124"/>
      <c r="D22" s="157"/>
      <c r="E22" s="158"/>
      <c r="F22" s="158"/>
      <c r="G22" s="158"/>
      <c r="H22" s="158"/>
      <c r="I22" s="158"/>
      <c r="J22" s="158"/>
      <c r="K22" s="158"/>
      <c r="L22" s="158"/>
      <c r="M22" s="159"/>
    </row>
    <row r="23" spans="2:13" s="145" customFormat="1" ht="12" customHeight="1">
      <c r="B23" s="859" t="s">
        <v>2155</v>
      </c>
      <c r="C23" s="861"/>
      <c r="D23" s="157">
        <f>SUM(E23:G23)</f>
        <v>601</v>
      </c>
      <c r="E23" s="158">
        <v>455</v>
      </c>
      <c r="F23" s="158">
        <v>118</v>
      </c>
      <c r="G23" s="158">
        <v>28</v>
      </c>
      <c r="H23" s="158">
        <v>169</v>
      </c>
      <c r="I23" s="158">
        <v>0</v>
      </c>
      <c r="J23" s="158">
        <v>0</v>
      </c>
      <c r="K23" s="158">
        <v>165</v>
      </c>
      <c r="L23" s="158">
        <v>99</v>
      </c>
      <c r="M23" s="159">
        <v>168</v>
      </c>
    </row>
    <row r="24" spans="2:13" s="145" customFormat="1" ht="12" customHeight="1">
      <c r="B24" s="859" t="s">
        <v>2156</v>
      </c>
      <c r="C24" s="861"/>
      <c r="D24" s="157">
        <f>SUM(E24:G24)</f>
        <v>575</v>
      </c>
      <c r="E24" s="158">
        <v>363</v>
      </c>
      <c r="F24" s="158">
        <v>143</v>
      </c>
      <c r="G24" s="158">
        <v>69</v>
      </c>
      <c r="H24" s="158">
        <v>334</v>
      </c>
      <c r="I24" s="158">
        <v>0</v>
      </c>
      <c r="J24" s="158">
        <v>0</v>
      </c>
      <c r="K24" s="158">
        <v>86</v>
      </c>
      <c r="L24" s="158">
        <v>101</v>
      </c>
      <c r="M24" s="159">
        <v>54</v>
      </c>
    </row>
    <row r="25" spans="2:13" s="145" customFormat="1" ht="12" customHeight="1">
      <c r="B25" s="859" t="s">
        <v>2157</v>
      </c>
      <c r="C25" s="861"/>
      <c r="D25" s="157">
        <f>SUM(E25:G25)</f>
        <v>844</v>
      </c>
      <c r="E25" s="158">
        <v>545</v>
      </c>
      <c r="F25" s="158">
        <v>209</v>
      </c>
      <c r="G25" s="158">
        <v>90</v>
      </c>
      <c r="H25" s="158">
        <v>300</v>
      </c>
      <c r="I25" s="158">
        <v>0</v>
      </c>
      <c r="J25" s="158">
        <v>0</v>
      </c>
      <c r="K25" s="158">
        <v>45</v>
      </c>
      <c r="L25" s="158">
        <v>244</v>
      </c>
      <c r="M25" s="159">
        <v>255</v>
      </c>
    </row>
    <row r="26" spans="2:13" s="145" customFormat="1" ht="12" customHeight="1">
      <c r="B26" s="859" t="s">
        <v>2158</v>
      </c>
      <c r="C26" s="861"/>
      <c r="D26" s="157">
        <f>SUM(E26:G26)</f>
        <v>640</v>
      </c>
      <c r="E26" s="158">
        <v>227</v>
      </c>
      <c r="F26" s="158">
        <v>257</v>
      </c>
      <c r="G26" s="158">
        <v>156</v>
      </c>
      <c r="H26" s="158">
        <v>331</v>
      </c>
      <c r="I26" s="158">
        <v>0</v>
      </c>
      <c r="J26" s="158">
        <v>0</v>
      </c>
      <c r="K26" s="158">
        <v>163</v>
      </c>
      <c r="L26" s="158">
        <v>71</v>
      </c>
      <c r="M26" s="159">
        <v>75</v>
      </c>
    </row>
    <row r="27" spans="2:13" s="145" customFormat="1" ht="12" customHeight="1">
      <c r="B27" s="859" t="s">
        <v>135</v>
      </c>
      <c r="C27" s="861"/>
      <c r="D27" s="157">
        <f>SUM(E27:G27)</f>
        <v>406</v>
      </c>
      <c r="E27" s="158">
        <v>21</v>
      </c>
      <c r="F27" s="158">
        <v>273</v>
      </c>
      <c r="G27" s="158">
        <v>112</v>
      </c>
      <c r="H27" s="158">
        <v>203</v>
      </c>
      <c r="I27" s="158">
        <v>0</v>
      </c>
      <c r="J27" s="158">
        <v>0</v>
      </c>
      <c r="K27" s="158">
        <v>195</v>
      </c>
      <c r="L27" s="158">
        <v>4</v>
      </c>
      <c r="M27" s="159">
        <v>4</v>
      </c>
    </row>
    <row r="28" spans="2:13" s="145" customFormat="1" ht="12" customHeight="1">
      <c r="B28" s="128"/>
      <c r="C28" s="129"/>
      <c r="D28" s="157"/>
      <c r="E28" s="158"/>
      <c r="F28" s="158"/>
      <c r="G28" s="158"/>
      <c r="H28" s="158"/>
      <c r="I28" s="158"/>
      <c r="J28" s="158"/>
      <c r="K28" s="158"/>
      <c r="L28" s="158"/>
      <c r="M28" s="159"/>
    </row>
    <row r="29" spans="2:13" s="161" customFormat="1" ht="12" customHeight="1">
      <c r="B29" s="859" t="s">
        <v>136</v>
      </c>
      <c r="C29" s="861"/>
      <c r="D29" s="157">
        <f>SUM(E29:G29)</f>
        <v>351</v>
      </c>
      <c r="E29" s="158">
        <v>218</v>
      </c>
      <c r="F29" s="158">
        <v>113</v>
      </c>
      <c r="G29" s="158">
        <v>20</v>
      </c>
      <c r="H29" s="158">
        <v>252</v>
      </c>
      <c r="I29" s="158">
        <v>0</v>
      </c>
      <c r="J29" s="158">
        <v>0</v>
      </c>
      <c r="K29" s="158">
        <v>47</v>
      </c>
      <c r="L29" s="158">
        <v>35</v>
      </c>
      <c r="M29" s="159">
        <v>17</v>
      </c>
    </row>
    <row r="30" spans="2:13" s="145" customFormat="1" ht="12" customHeight="1">
      <c r="B30" s="859" t="s">
        <v>137</v>
      </c>
      <c r="C30" s="861"/>
      <c r="D30" s="157">
        <f>SUM(E30:G30)</f>
        <v>151</v>
      </c>
      <c r="E30" s="158">
        <v>90</v>
      </c>
      <c r="F30" s="158">
        <v>43</v>
      </c>
      <c r="G30" s="158">
        <v>18</v>
      </c>
      <c r="H30" s="158">
        <v>96</v>
      </c>
      <c r="I30" s="158">
        <v>0</v>
      </c>
      <c r="J30" s="158">
        <v>0</v>
      </c>
      <c r="K30" s="158">
        <v>46</v>
      </c>
      <c r="L30" s="158">
        <v>7</v>
      </c>
      <c r="M30" s="159">
        <v>2</v>
      </c>
    </row>
    <row r="31" spans="2:13" ht="12" customHeight="1">
      <c r="B31" s="859" t="s">
        <v>138</v>
      </c>
      <c r="C31" s="861"/>
      <c r="D31" s="157">
        <f>SUM(E31:G31)</f>
        <v>185</v>
      </c>
      <c r="E31" s="158">
        <v>111</v>
      </c>
      <c r="F31" s="158">
        <v>58</v>
      </c>
      <c r="G31" s="158">
        <v>16</v>
      </c>
      <c r="H31" s="158">
        <v>103</v>
      </c>
      <c r="I31" s="158">
        <v>0</v>
      </c>
      <c r="J31" s="158">
        <v>0</v>
      </c>
      <c r="K31" s="158">
        <v>16</v>
      </c>
      <c r="L31" s="158">
        <v>58</v>
      </c>
      <c r="M31" s="159">
        <v>8</v>
      </c>
    </row>
    <row r="32" spans="2:13" s="145" customFormat="1" ht="12" customHeight="1">
      <c r="B32" s="859" t="s">
        <v>1393</v>
      </c>
      <c r="C32" s="861"/>
      <c r="D32" s="157">
        <f>SUM(E32:G32)</f>
        <v>515</v>
      </c>
      <c r="E32" s="158">
        <v>313</v>
      </c>
      <c r="F32" s="158">
        <v>140</v>
      </c>
      <c r="G32" s="158">
        <v>62</v>
      </c>
      <c r="H32" s="158">
        <v>213</v>
      </c>
      <c r="I32" s="158">
        <v>0</v>
      </c>
      <c r="J32" s="158">
        <v>0</v>
      </c>
      <c r="K32" s="158">
        <v>140</v>
      </c>
      <c r="L32" s="158">
        <v>50</v>
      </c>
      <c r="M32" s="159">
        <v>112</v>
      </c>
    </row>
    <row r="33" spans="2:13" s="145" customFormat="1" ht="12" customHeight="1">
      <c r="B33" s="859" t="s">
        <v>1394</v>
      </c>
      <c r="C33" s="861"/>
      <c r="D33" s="157">
        <f>SUM(E33:G33)</f>
        <v>548</v>
      </c>
      <c r="E33" s="158">
        <v>357</v>
      </c>
      <c r="F33" s="158">
        <v>140</v>
      </c>
      <c r="G33" s="158">
        <v>51</v>
      </c>
      <c r="H33" s="158">
        <v>244</v>
      </c>
      <c r="I33" s="158">
        <v>0</v>
      </c>
      <c r="J33" s="158">
        <v>0</v>
      </c>
      <c r="K33" s="158">
        <v>53</v>
      </c>
      <c r="L33" s="158">
        <v>105</v>
      </c>
      <c r="M33" s="159">
        <v>146</v>
      </c>
    </row>
    <row r="34" spans="2:13" s="145" customFormat="1" ht="12" customHeight="1">
      <c r="B34" s="128"/>
      <c r="C34" s="129"/>
      <c r="D34" s="157"/>
      <c r="E34" s="158"/>
      <c r="F34" s="158"/>
      <c r="G34" s="158"/>
      <c r="H34" s="158"/>
      <c r="I34" s="158"/>
      <c r="J34" s="158"/>
      <c r="K34" s="158"/>
      <c r="L34" s="158"/>
      <c r="M34" s="159"/>
    </row>
    <row r="35" spans="2:13" s="145" customFormat="1" ht="12" customHeight="1">
      <c r="B35" s="859" t="s">
        <v>1395</v>
      </c>
      <c r="C35" s="861"/>
      <c r="D35" s="157">
        <f>SUM(E35:G35)</f>
        <v>557</v>
      </c>
      <c r="E35" s="158">
        <v>387</v>
      </c>
      <c r="F35" s="158">
        <v>137</v>
      </c>
      <c r="G35" s="158">
        <v>33</v>
      </c>
      <c r="H35" s="158">
        <v>340</v>
      </c>
      <c r="I35" s="158">
        <v>0</v>
      </c>
      <c r="J35" s="158">
        <v>0</v>
      </c>
      <c r="K35" s="158">
        <v>140</v>
      </c>
      <c r="L35" s="158">
        <v>50</v>
      </c>
      <c r="M35" s="159">
        <v>27</v>
      </c>
    </row>
    <row r="36" spans="2:13" s="145" customFormat="1" ht="12" customHeight="1">
      <c r="B36" s="859" t="s">
        <v>1396</v>
      </c>
      <c r="C36" s="861"/>
      <c r="D36" s="157">
        <f>SUM(E36:G36)</f>
        <v>273</v>
      </c>
      <c r="E36" s="158">
        <v>103</v>
      </c>
      <c r="F36" s="158">
        <v>138</v>
      </c>
      <c r="G36" s="158">
        <v>32</v>
      </c>
      <c r="H36" s="158">
        <v>58</v>
      </c>
      <c r="I36" s="158">
        <v>0</v>
      </c>
      <c r="J36" s="158">
        <v>0</v>
      </c>
      <c r="K36" s="158">
        <v>32</v>
      </c>
      <c r="L36" s="158">
        <v>16</v>
      </c>
      <c r="M36" s="159">
        <v>167</v>
      </c>
    </row>
    <row r="37" spans="2:13" s="145" customFormat="1" ht="12" customHeight="1">
      <c r="B37" s="128"/>
      <c r="C37" s="129"/>
      <c r="D37" s="157"/>
      <c r="E37" s="158"/>
      <c r="F37" s="158"/>
      <c r="G37" s="158"/>
      <c r="H37" s="158"/>
      <c r="I37" s="158"/>
      <c r="J37" s="158"/>
      <c r="K37" s="158"/>
      <c r="L37" s="158"/>
      <c r="M37" s="159"/>
    </row>
    <row r="38" spans="2:13" s="161" customFormat="1" ht="12" customHeight="1">
      <c r="B38" s="864" t="s">
        <v>139</v>
      </c>
      <c r="C38" s="865"/>
      <c r="D38" s="154">
        <f>SUM(D40:D66)</f>
        <v>10708</v>
      </c>
      <c r="E38" s="155">
        <f>SUM(E40:E65)</f>
        <v>7039</v>
      </c>
      <c r="F38" s="155">
        <f>SUM(F40:F65)</f>
        <v>2382</v>
      </c>
      <c r="G38" s="155">
        <f>SUM(G40:G65)</f>
        <v>1287</v>
      </c>
      <c r="H38" s="155">
        <f>SUM(H40:H65)</f>
        <v>5546</v>
      </c>
      <c r="I38" s="155" t="s">
        <v>1524</v>
      </c>
      <c r="J38" s="155" t="s">
        <v>1524</v>
      </c>
      <c r="K38" s="155">
        <f>SUM(K40:K65)</f>
        <v>2254</v>
      </c>
      <c r="L38" s="155">
        <f>SUM(L40:L65)</f>
        <v>1217</v>
      </c>
      <c r="M38" s="156">
        <f>SUM(M40:M65)</f>
        <v>1691</v>
      </c>
    </row>
    <row r="39" spans="2:13" s="161" customFormat="1" ht="12" customHeight="1">
      <c r="B39" s="123"/>
      <c r="C39" s="124"/>
      <c r="D39" s="157"/>
      <c r="E39" s="158"/>
      <c r="F39" s="158"/>
      <c r="G39" s="158"/>
      <c r="H39" s="158"/>
      <c r="I39" s="158"/>
      <c r="J39" s="158"/>
      <c r="K39" s="158"/>
      <c r="L39" s="158"/>
      <c r="M39" s="159"/>
    </row>
    <row r="40" spans="2:13" s="161" customFormat="1" ht="12" customHeight="1">
      <c r="B40" s="859" t="s">
        <v>140</v>
      </c>
      <c r="C40" s="861"/>
      <c r="D40" s="157">
        <f>SUM(E40:G40)</f>
        <v>305</v>
      </c>
      <c r="E40" s="158">
        <v>162</v>
      </c>
      <c r="F40" s="158">
        <v>63</v>
      </c>
      <c r="G40" s="158">
        <v>80</v>
      </c>
      <c r="H40" s="158">
        <v>219</v>
      </c>
      <c r="I40" s="158">
        <v>0</v>
      </c>
      <c r="J40" s="158">
        <v>0</v>
      </c>
      <c r="K40" s="158">
        <v>76</v>
      </c>
      <c r="L40" s="158">
        <v>6</v>
      </c>
      <c r="M40" s="159">
        <v>4</v>
      </c>
    </row>
    <row r="41" spans="2:13" s="145" customFormat="1" ht="12" customHeight="1">
      <c r="B41" s="859" t="s">
        <v>1397</v>
      </c>
      <c r="C41" s="861"/>
      <c r="D41" s="157">
        <f>SUM(E41:G41)</f>
        <v>559</v>
      </c>
      <c r="E41" s="158">
        <v>400</v>
      </c>
      <c r="F41" s="158">
        <v>101</v>
      </c>
      <c r="G41" s="158">
        <v>58</v>
      </c>
      <c r="H41" s="158">
        <v>234</v>
      </c>
      <c r="I41" s="158">
        <v>0</v>
      </c>
      <c r="J41" s="158">
        <v>0</v>
      </c>
      <c r="K41" s="158">
        <v>289</v>
      </c>
      <c r="L41" s="158">
        <v>17</v>
      </c>
      <c r="M41" s="159">
        <v>19</v>
      </c>
    </row>
    <row r="42" spans="2:13" s="145" customFormat="1" ht="12" customHeight="1">
      <c r="B42" s="859" t="s">
        <v>1398</v>
      </c>
      <c r="C42" s="861"/>
      <c r="D42" s="157">
        <f>SUM(E42:G42)</f>
        <v>669</v>
      </c>
      <c r="E42" s="158">
        <v>528</v>
      </c>
      <c r="F42" s="158">
        <v>111</v>
      </c>
      <c r="G42" s="158">
        <v>30</v>
      </c>
      <c r="H42" s="158">
        <v>455</v>
      </c>
      <c r="I42" s="158">
        <v>0</v>
      </c>
      <c r="J42" s="158">
        <v>0</v>
      </c>
      <c r="K42" s="158">
        <v>173</v>
      </c>
      <c r="L42" s="158">
        <v>27</v>
      </c>
      <c r="M42" s="159">
        <v>14</v>
      </c>
    </row>
    <row r="43" spans="2:13" s="145" customFormat="1" ht="12" customHeight="1">
      <c r="B43" s="859" t="s">
        <v>1399</v>
      </c>
      <c r="C43" s="861"/>
      <c r="D43" s="157">
        <f>SUM(E43:G43)</f>
        <v>365</v>
      </c>
      <c r="E43" s="158">
        <v>258</v>
      </c>
      <c r="F43" s="158">
        <v>55</v>
      </c>
      <c r="G43" s="158">
        <v>52</v>
      </c>
      <c r="H43" s="158">
        <v>142</v>
      </c>
      <c r="I43" s="158">
        <v>0</v>
      </c>
      <c r="J43" s="158">
        <v>0</v>
      </c>
      <c r="K43" s="158">
        <v>93</v>
      </c>
      <c r="L43" s="158">
        <v>36</v>
      </c>
      <c r="M43" s="159">
        <v>94</v>
      </c>
    </row>
    <row r="44" spans="2:13" s="145" customFormat="1" ht="12" customHeight="1">
      <c r="B44" s="859" t="s">
        <v>1400</v>
      </c>
      <c r="C44" s="861"/>
      <c r="D44" s="157">
        <f>SUM(E44:G44)</f>
        <v>468</v>
      </c>
      <c r="E44" s="158">
        <v>311</v>
      </c>
      <c r="F44" s="158">
        <v>106</v>
      </c>
      <c r="G44" s="158">
        <v>51</v>
      </c>
      <c r="H44" s="158">
        <v>317</v>
      </c>
      <c r="I44" s="158">
        <v>0</v>
      </c>
      <c r="J44" s="158">
        <v>0</v>
      </c>
      <c r="K44" s="158">
        <v>58</v>
      </c>
      <c r="L44" s="158">
        <v>61</v>
      </c>
      <c r="M44" s="159">
        <v>32</v>
      </c>
    </row>
    <row r="45" spans="2:13" s="145" customFormat="1" ht="12" customHeight="1">
      <c r="B45" s="859"/>
      <c r="C45" s="861"/>
      <c r="D45" s="157"/>
      <c r="E45" s="158"/>
      <c r="F45" s="158"/>
      <c r="G45" s="158"/>
      <c r="H45" s="158"/>
      <c r="I45" s="158"/>
      <c r="J45" s="158"/>
      <c r="K45" s="158"/>
      <c r="L45" s="158"/>
      <c r="M45" s="159"/>
    </row>
    <row r="46" spans="2:13" s="161" customFormat="1" ht="12" customHeight="1">
      <c r="B46" s="859" t="s">
        <v>145</v>
      </c>
      <c r="C46" s="861"/>
      <c r="D46" s="157">
        <f>SUM(E46:G46)</f>
        <v>515</v>
      </c>
      <c r="E46" s="158">
        <v>245</v>
      </c>
      <c r="F46" s="158">
        <v>163</v>
      </c>
      <c r="G46" s="158">
        <v>107</v>
      </c>
      <c r="H46" s="158">
        <v>346</v>
      </c>
      <c r="I46" s="158">
        <v>0</v>
      </c>
      <c r="J46" s="158">
        <v>0</v>
      </c>
      <c r="K46" s="158">
        <v>50</v>
      </c>
      <c r="L46" s="158">
        <v>104</v>
      </c>
      <c r="M46" s="159">
        <v>15</v>
      </c>
    </row>
    <row r="47" spans="2:13" s="145" customFormat="1" ht="12" customHeight="1">
      <c r="B47" s="859" t="s">
        <v>146</v>
      </c>
      <c r="C47" s="861"/>
      <c r="D47" s="157">
        <f>SUM(E47:G47)</f>
        <v>537</v>
      </c>
      <c r="E47" s="158">
        <v>267</v>
      </c>
      <c r="F47" s="158">
        <v>142</v>
      </c>
      <c r="G47" s="158">
        <v>128</v>
      </c>
      <c r="H47" s="158">
        <v>303</v>
      </c>
      <c r="I47" s="158">
        <v>0</v>
      </c>
      <c r="J47" s="158">
        <v>0</v>
      </c>
      <c r="K47" s="158">
        <v>174</v>
      </c>
      <c r="L47" s="158">
        <v>25</v>
      </c>
      <c r="M47" s="159">
        <v>35</v>
      </c>
    </row>
    <row r="48" spans="2:13" s="145" customFormat="1" ht="12" customHeight="1">
      <c r="B48" s="859" t="s">
        <v>147</v>
      </c>
      <c r="C48" s="861"/>
      <c r="D48" s="157">
        <f>SUM(E48:G48)</f>
        <v>490</v>
      </c>
      <c r="E48" s="158">
        <v>302</v>
      </c>
      <c r="F48" s="158">
        <v>133</v>
      </c>
      <c r="G48" s="158">
        <v>55</v>
      </c>
      <c r="H48" s="158">
        <v>376</v>
      </c>
      <c r="I48" s="158">
        <v>0</v>
      </c>
      <c r="J48" s="158">
        <v>0</v>
      </c>
      <c r="K48" s="158">
        <v>90</v>
      </c>
      <c r="L48" s="158">
        <v>18</v>
      </c>
      <c r="M48" s="159">
        <v>6</v>
      </c>
    </row>
    <row r="49" spans="2:13" s="145" customFormat="1" ht="12" customHeight="1">
      <c r="B49" s="859" t="s">
        <v>148</v>
      </c>
      <c r="C49" s="861"/>
      <c r="D49" s="157">
        <f>SUM(E49:G49)</f>
        <v>334</v>
      </c>
      <c r="E49" s="158">
        <v>259</v>
      </c>
      <c r="F49" s="158">
        <v>54</v>
      </c>
      <c r="G49" s="158">
        <v>21</v>
      </c>
      <c r="H49" s="158">
        <v>332</v>
      </c>
      <c r="I49" s="158">
        <v>0</v>
      </c>
      <c r="J49" s="158">
        <v>0</v>
      </c>
      <c r="K49" s="158">
        <v>2</v>
      </c>
      <c r="L49" s="158">
        <v>0</v>
      </c>
      <c r="M49" s="159">
        <v>0</v>
      </c>
    </row>
    <row r="50" spans="2:13" s="145" customFormat="1" ht="12" customHeight="1">
      <c r="B50" s="859" t="s">
        <v>1401</v>
      </c>
      <c r="C50" s="861"/>
      <c r="D50" s="157">
        <f>SUM(E50:G50)</f>
        <v>767</v>
      </c>
      <c r="E50" s="158">
        <v>513</v>
      </c>
      <c r="F50" s="158">
        <v>183</v>
      </c>
      <c r="G50" s="158">
        <v>71</v>
      </c>
      <c r="H50" s="158">
        <v>419</v>
      </c>
      <c r="I50" s="158">
        <v>0</v>
      </c>
      <c r="J50" s="158">
        <v>0</v>
      </c>
      <c r="K50" s="158">
        <v>200</v>
      </c>
      <c r="L50" s="158">
        <v>47</v>
      </c>
      <c r="M50" s="159">
        <v>101</v>
      </c>
    </row>
    <row r="51" spans="2:13" s="145" customFormat="1" ht="12" customHeight="1">
      <c r="B51" s="128"/>
      <c r="C51" s="129"/>
      <c r="D51" s="157"/>
      <c r="E51" s="158"/>
      <c r="F51" s="158"/>
      <c r="G51" s="158"/>
      <c r="H51" s="158"/>
      <c r="I51" s="158"/>
      <c r="J51" s="158"/>
      <c r="K51" s="158"/>
      <c r="L51" s="158"/>
      <c r="M51" s="159"/>
    </row>
    <row r="52" spans="2:13" s="161" customFormat="1" ht="12" customHeight="1">
      <c r="B52" s="859" t="s">
        <v>1402</v>
      </c>
      <c r="C52" s="861"/>
      <c r="D52" s="157">
        <f>SUM(E52:G52)</f>
        <v>313</v>
      </c>
      <c r="E52" s="158">
        <v>240</v>
      </c>
      <c r="F52" s="158">
        <v>42</v>
      </c>
      <c r="G52" s="158">
        <v>31</v>
      </c>
      <c r="H52" s="158">
        <v>113</v>
      </c>
      <c r="I52" s="158">
        <v>0</v>
      </c>
      <c r="J52" s="158">
        <v>0</v>
      </c>
      <c r="K52" s="158">
        <v>171</v>
      </c>
      <c r="L52" s="158">
        <v>5</v>
      </c>
      <c r="M52" s="159">
        <v>24</v>
      </c>
    </row>
    <row r="53" spans="2:13" s="145" customFormat="1" ht="12" customHeight="1">
      <c r="B53" s="859" t="s">
        <v>151</v>
      </c>
      <c r="C53" s="861"/>
      <c r="D53" s="157">
        <f>SUM(E53:G53)</f>
        <v>365</v>
      </c>
      <c r="E53" s="158">
        <v>258</v>
      </c>
      <c r="F53" s="158">
        <v>86</v>
      </c>
      <c r="G53" s="158">
        <v>21</v>
      </c>
      <c r="H53" s="158">
        <v>107</v>
      </c>
      <c r="I53" s="158">
        <v>0</v>
      </c>
      <c r="J53" s="158">
        <v>0</v>
      </c>
      <c r="K53" s="158">
        <v>59</v>
      </c>
      <c r="L53" s="158">
        <v>36</v>
      </c>
      <c r="M53" s="159">
        <v>163</v>
      </c>
    </row>
    <row r="54" spans="2:13" s="145" customFormat="1" ht="12" customHeight="1">
      <c r="B54" s="859" t="s">
        <v>1403</v>
      </c>
      <c r="C54" s="861"/>
      <c r="D54" s="157">
        <f>SUM(E54:G54)</f>
        <v>730</v>
      </c>
      <c r="E54" s="158">
        <v>579</v>
      </c>
      <c r="F54" s="158">
        <v>98</v>
      </c>
      <c r="G54" s="158">
        <v>53</v>
      </c>
      <c r="H54" s="158">
        <v>398</v>
      </c>
      <c r="I54" s="158">
        <v>0</v>
      </c>
      <c r="J54" s="158">
        <v>0</v>
      </c>
      <c r="K54" s="158">
        <v>184</v>
      </c>
      <c r="L54" s="158">
        <v>35</v>
      </c>
      <c r="M54" s="159">
        <v>113</v>
      </c>
    </row>
    <row r="55" spans="2:13" s="145" customFormat="1" ht="12" customHeight="1">
      <c r="B55" s="859" t="s">
        <v>2156</v>
      </c>
      <c r="C55" s="861"/>
      <c r="D55" s="157">
        <f>SUM(E55:G55)</f>
        <v>710</v>
      </c>
      <c r="E55" s="158">
        <v>443</v>
      </c>
      <c r="F55" s="158">
        <v>154</v>
      </c>
      <c r="G55" s="158">
        <v>113</v>
      </c>
      <c r="H55" s="158">
        <v>510</v>
      </c>
      <c r="I55" s="158">
        <v>0</v>
      </c>
      <c r="J55" s="158">
        <v>0</v>
      </c>
      <c r="K55" s="158">
        <v>75</v>
      </c>
      <c r="L55" s="158">
        <v>106</v>
      </c>
      <c r="M55" s="159">
        <v>19</v>
      </c>
    </row>
    <row r="56" spans="2:13" s="145" customFormat="1" ht="12" customHeight="1">
      <c r="B56" s="859" t="s">
        <v>153</v>
      </c>
      <c r="C56" s="861"/>
      <c r="D56" s="157">
        <f>SUM(E56:G56)</f>
        <v>699</v>
      </c>
      <c r="E56" s="158">
        <v>415</v>
      </c>
      <c r="F56" s="158">
        <v>213</v>
      </c>
      <c r="G56" s="158">
        <v>71</v>
      </c>
      <c r="H56" s="158">
        <v>349</v>
      </c>
      <c r="I56" s="158">
        <v>0</v>
      </c>
      <c r="J56" s="158">
        <v>0</v>
      </c>
      <c r="K56" s="158">
        <v>83</v>
      </c>
      <c r="L56" s="158">
        <v>125</v>
      </c>
      <c r="M56" s="159">
        <v>142</v>
      </c>
    </row>
    <row r="57" spans="2:13" s="145" customFormat="1" ht="12" customHeight="1">
      <c r="B57" s="128"/>
      <c r="C57" s="129"/>
      <c r="D57" s="157"/>
      <c r="E57" s="158"/>
      <c r="F57" s="158"/>
      <c r="G57" s="158"/>
      <c r="H57" s="158"/>
      <c r="I57" s="158"/>
      <c r="J57" s="158"/>
      <c r="K57" s="158"/>
      <c r="L57" s="158"/>
      <c r="M57" s="159"/>
    </row>
    <row r="58" spans="2:13" s="161" customFormat="1" ht="12" customHeight="1">
      <c r="B58" s="859" t="s">
        <v>1404</v>
      </c>
      <c r="C58" s="861"/>
      <c r="D58" s="157">
        <f>SUM(E58:G58)</f>
        <v>799</v>
      </c>
      <c r="E58" s="158">
        <v>426</v>
      </c>
      <c r="F58" s="158">
        <v>250</v>
      </c>
      <c r="G58" s="158">
        <v>123</v>
      </c>
      <c r="H58" s="158">
        <v>288</v>
      </c>
      <c r="I58" s="158">
        <v>0</v>
      </c>
      <c r="J58" s="158">
        <v>0</v>
      </c>
      <c r="K58" s="158">
        <v>106</v>
      </c>
      <c r="L58" s="158">
        <v>197</v>
      </c>
      <c r="M58" s="159">
        <v>208</v>
      </c>
    </row>
    <row r="59" spans="2:13" s="145" customFormat="1" ht="12" customHeight="1">
      <c r="B59" s="859" t="s">
        <v>155</v>
      </c>
      <c r="C59" s="861"/>
      <c r="D59" s="157">
        <f>SUM(E59:G59)</f>
        <v>471</v>
      </c>
      <c r="E59" s="158">
        <v>230</v>
      </c>
      <c r="F59" s="158">
        <v>172</v>
      </c>
      <c r="G59" s="158">
        <v>69</v>
      </c>
      <c r="H59" s="158">
        <v>174</v>
      </c>
      <c r="I59" s="158">
        <v>0</v>
      </c>
      <c r="J59" s="158">
        <v>0</v>
      </c>
      <c r="K59" s="158">
        <v>44</v>
      </c>
      <c r="L59" s="158">
        <v>138</v>
      </c>
      <c r="M59" s="159">
        <v>115</v>
      </c>
    </row>
    <row r="60" spans="2:13" s="145" customFormat="1" ht="12" customHeight="1">
      <c r="B60" s="859" t="s">
        <v>1405</v>
      </c>
      <c r="C60" s="861"/>
      <c r="D60" s="157">
        <f>SUM(E60:G60)</f>
        <v>271</v>
      </c>
      <c r="E60" s="158">
        <v>170</v>
      </c>
      <c r="F60" s="158">
        <v>71</v>
      </c>
      <c r="G60" s="158">
        <v>30</v>
      </c>
      <c r="H60" s="158">
        <v>123</v>
      </c>
      <c r="I60" s="158">
        <v>0</v>
      </c>
      <c r="J60" s="158">
        <v>0</v>
      </c>
      <c r="K60" s="158">
        <v>92</v>
      </c>
      <c r="L60" s="158">
        <v>29</v>
      </c>
      <c r="M60" s="159">
        <v>27</v>
      </c>
    </row>
    <row r="61" spans="2:13" s="145" customFormat="1" ht="12" customHeight="1">
      <c r="B61" s="859" t="s">
        <v>1406</v>
      </c>
      <c r="C61" s="861"/>
      <c r="D61" s="157">
        <f>SUM(E61:G61)</f>
        <v>264</v>
      </c>
      <c r="E61" s="158">
        <v>230</v>
      </c>
      <c r="F61" s="158">
        <v>29</v>
      </c>
      <c r="G61" s="158">
        <v>5</v>
      </c>
      <c r="H61" s="158">
        <v>54</v>
      </c>
      <c r="I61" s="158">
        <v>0</v>
      </c>
      <c r="J61" s="158">
        <v>0</v>
      </c>
      <c r="K61" s="158">
        <v>68</v>
      </c>
      <c r="L61" s="158">
        <v>15</v>
      </c>
      <c r="M61" s="159">
        <v>127</v>
      </c>
    </row>
    <row r="62" spans="2:13" s="145" customFormat="1" ht="12" customHeight="1">
      <c r="B62" s="859" t="s">
        <v>1407</v>
      </c>
      <c r="C62" s="861"/>
      <c r="D62" s="157">
        <f>SUM(E62:G62)</f>
        <v>325</v>
      </c>
      <c r="E62" s="158">
        <v>239</v>
      </c>
      <c r="F62" s="158">
        <v>47</v>
      </c>
      <c r="G62" s="158">
        <v>39</v>
      </c>
      <c r="H62" s="158">
        <v>30</v>
      </c>
      <c r="I62" s="158">
        <v>0</v>
      </c>
      <c r="J62" s="158">
        <v>0</v>
      </c>
      <c r="K62" s="158">
        <v>1</v>
      </c>
      <c r="L62" s="158">
        <v>67</v>
      </c>
      <c r="M62" s="159">
        <v>227</v>
      </c>
    </row>
    <row r="63" spans="2:13" s="145" customFormat="1" ht="12" customHeight="1">
      <c r="B63" s="128"/>
      <c r="C63" s="129"/>
      <c r="D63" s="157"/>
      <c r="E63" s="158"/>
      <c r="F63" s="158"/>
      <c r="G63" s="158"/>
      <c r="H63" s="158"/>
      <c r="I63" s="158"/>
      <c r="J63" s="158"/>
      <c r="K63" s="158"/>
      <c r="L63" s="158"/>
      <c r="M63" s="159"/>
    </row>
    <row r="64" spans="2:13" s="145" customFormat="1" ht="12" customHeight="1">
      <c r="B64" s="859" t="s">
        <v>1408</v>
      </c>
      <c r="C64" s="861"/>
      <c r="D64" s="157">
        <f>SUM(E64:G64)</f>
        <v>388</v>
      </c>
      <c r="E64" s="158">
        <v>218</v>
      </c>
      <c r="F64" s="158">
        <v>105</v>
      </c>
      <c r="G64" s="158">
        <v>65</v>
      </c>
      <c r="H64" s="158">
        <v>156</v>
      </c>
      <c r="I64" s="158">
        <v>0</v>
      </c>
      <c r="J64" s="158">
        <v>0</v>
      </c>
      <c r="K64" s="158">
        <v>92</v>
      </c>
      <c r="L64" s="158">
        <v>58</v>
      </c>
      <c r="M64" s="159">
        <v>82</v>
      </c>
    </row>
    <row r="65" spans="2:13" s="145" customFormat="1" ht="12" customHeight="1">
      <c r="B65" s="859" t="s">
        <v>1409</v>
      </c>
      <c r="C65" s="861"/>
      <c r="D65" s="157">
        <f>SUM(E65:G65)</f>
        <v>364</v>
      </c>
      <c r="E65" s="158">
        <v>346</v>
      </c>
      <c r="F65" s="158">
        <v>4</v>
      </c>
      <c r="G65" s="158">
        <v>14</v>
      </c>
      <c r="H65" s="158">
        <v>101</v>
      </c>
      <c r="I65" s="158">
        <v>0</v>
      </c>
      <c r="J65" s="158">
        <v>0</v>
      </c>
      <c r="K65" s="158">
        <v>74</v>
      </c>
      <c r="L65" s="158">
        <v>65</v>
      </c>
      <c r="M65" s="159">
        <v>124</v>
      </c>
    </row>
    <row r="66" spans="2:13" s="145" customFormat="1" ht="12" customHeight="1">
      <c r="B66" s="128"/>
      <c r="C66" s="129"/>
      <c r="D66" s="157"/>
      <c r="E66" s="158"/>
      <c r="F66" s="158"/>
      <c r="G66" s="158"/>
      <c r="H66" s="158"/>
      <c r="I66" s="158"/>
      <c r="J66" s="158"/>
      <c r="K66" s="158"/>
      <c r="L66" s="158"/>
      <c r="M66" s="159"/>
    </row>
    <row r="67" spans="2:13" s="161" customFormat="1" ht="12" customHeight="1">
      <c r="B67" s="864" t="s">
        <v>1410</v>
      </c>
      <c r="C67" s="865"/>
      <c r="D67" s="154">
        <f>SUM(D69:D93)</f>
        <v>12412</v>
      </c>
      <c r="E67" s="155">
        <f>SUM(E69:E93)</f>
        <v>6733</v>
      </c>
      <c r="F67" s="155">
        <f>SUM(F69:F93)</f>
        <v>3891</v>
      </c>
      <c r="G67" s="155">
        <f>SUM(G69:G93)</f>
        <v>1788</v>
      </c>
      <c r="H67" s="155">
        <f>SUM(H69:H93)</f>
        <v>6624</v>
      </c>
      <c r="I67" s="155" t="s">
        <v>1526</v>
      </c>
      <c r="J67" s="155" t="s">
        <v>1526</v>
      </c>
      <c r="K67" s="155">
        <f>SUM(K69:K93)</f>
        <v>2420</v>
      </c>
      <c r="L67" s="155">
        <f>SUM(L69:L93)</f>
        <v>1240</v>
      </c>
      <c r="M67" s="156">
        <f>SUM(M69:M93)</f>
        <v>2128</v>
      </c>
    </row>
    <row r="68" spans="2:13" s="145" customFormat="1" ht="12" customHeight="1">
      <c r="B68" s="123"/>
      <c r="C68" s="124"/>
      <c r="D68" s="157"/>
      <c r="E68" s="158"/>
      <c r="F68" s="158"/>
      <c r="G68" s="158"/>
      <c r="H68" s="158"/>
      <c r="I68" s="158"/>
      <c r="J68" s="158"/>
      <c r="K68" s="158"/>
      <c r="L68" s="158"/>
      <c r="M68" s="159"/>
    </row>
    <row r="69" spans="2:13" s="161" customFormat="1" ht="12" customHeight="1">
      <c r="B69" s="859" t="s">
        <v>162</v>
      </c>
      <c r="C69" s="861"/>
      <c r="D69" s="157">
        <f>SUM(E69:G69)</f>
        <v>1138</v>
      </c>
      <c r="E69" s="158">
        <v>700</v>
      </c>
      <c r="F69" s="158">
        <v>312</v>
      </c>
      <c r="G69" s="158">
        <v>126</v>
      </c>
      <c r="H69" s="158">
        <v>722</v>
      </c>
      <c r="I69" s="158">
        <v>0</v>
      </c>
      <c r="J69" s="158">
        <v>0</v>
      </c>
      <c r="K69" s="158">
        <v>211</v>
      </c>
      <c r="L69" s="158">
        <v>123</v>
      </c>
      <c r="M69" s="159">
        <v>82</v>
      </c>
    </row>
    <row r="70" spans="2:13" s="145" customFormat="1" ht="12" customHeight="1">
      <c r="B70" s="859" t="s">
        <v>163</v>
      </c>
      <c r="C70" s="861"/>
      <c r="D70" s="157">
        <f>SUM(E70:G70)</f>
        <v>555</v>
      </c>
      <c r="E70" s="158">
        <v>373</v>
      </c>
      <c r="F70" s="158">
        <v>140</v>
      </c>
      <c r="G70" s="158">
        <v>42</v>
      </c>
      <c r="H70" s="158">
        <v>455</v>
      </c>
      <c r="I70" s="158">
        <v>0</v>
      </c>
      <c r="J70" s="158">
        <v>0</v>
      </c>
      <c r="K70" s="158">
        <v>65</v>
      </c>
      <c r="L70" s="158">
        <v>23</v>
      </c>
      <c r="M70" s="159">
        <v>12</v>
      </c>
    </row>
    <row r="71" spans="2:13" s="145" customFormat="1" ht="12" customHeight="1">
      <c r="B71" s="859" t="s">
        <v>1411</v>
      </c>
      <c r="C71" s="861"/>
      <c r="D71" s="157">
        <f>SUM(E71:G71)</f>
        <v>747</v>
      </c>
      <c r="E71" s="158">
        <v>576</v>
      </c>
      <c r="F71" s="158">
        <v>133</v>
      </c>
      <c r="G71" s="158">
        <v>38</v>
      </c>
      <c r="H71" s="158">
        <v>404</v>
      </c>
      <c r="I71" s="158">
        <v>0</v>
      </c>
      <c r="J71" s="158">
        <v>0</v>
      </c>
      <c r="K71" s="158">
        <v>227</v>
      </c>
      <c r="L71" s="158">
        <v>44</v>
      </c>
      <c r="M71" s="159">
        <v>72</v>
      </c>
    </row>
    <row r="72" spans="2:13" s="145" customFormat="1" ht="12" customHeight="1">
      <c r="B72" s="859" t="s">
        <v>165</v>
      </c>
      <c r="C72" s="861"/>
      <c r="D72" s="157">
        <f>SUM(E72:G72)</f>
        <v>534</v>
      </c>
      <c r="E72" s="158">
        <v>324</v>
      </c>
      <c r="F72" s="158">
        <v>146</v>
      </c>
      <c r="G72" s="158">
        <v>64</v>
      </c>
      <c r="H72" s="158">
        <v>464</v>
      </c>
      <c r="I72" s="158">
        <v>0</v>
      </c>
      <c r="J72" s="158">
        <v>0</v>
      </c>
      <c r="K72" s="158">
        <v>30</v>
      </c>
      <c r="L72" s="158">
        <v>34</v>
      </c>
      <c r="M72" s="159">
        <v>6</v>
      </c>
    </row>
    <row r="73" spans="2:13" s="145" customFormat="1" ht="12" customHeight="1">
      <c r="B73" s="859" t="s">
        <v>1412</v>
      </c>
      <c r="C73" s="861"/>
      <c r="D73" s="157">
        <f>SUM(E73:G73)</f>
        <v>552</v>
      </c>
      <c r="E73" s="158">
        <v>324</v>
      </c>
      <c r="F73" s="158">
        <v>135</v>
      </c>
      <c r="G73" s="158">
        <v>93</v>
      </c>
      <c r="H73" s="158">
        <v>252</v>
      </c>
      <c r="I73" s="158">
        <v>0</v>
      </c>
      <c r="J73" s="158">
        <v>0</v>
      </c>
      <c r="K73" s="158">
        <v>114</v>
      </c>
      <c r="L73" s="158">
        <v>109</v>
      </c>
      <c r="M73" s="159">
        <v>77</v>
      </c>
    </row>
    <row r="74" spans="2:13" s="145" customFormat="1" ht="12" customHeight="1">
      <c r="B74" s="859"/>
      <c r="C74" s="861"/>
      <c r="D74" s="157"/>
      <c r="E74" s="158"/>
      <c r="F74" s="158"/>
      <c r="G74" s="158"/>
      <c r="H74" s="158"/>
      <c r="I74" s="158"/>
      <c r="J74" s="158"/>
      <c r="K74" s="158"/>
      <c r="L74" s="158"/>
      <c r="M74" s="159"/>
    </row>
    <row r="75" spans="2:13" s="161" customFormat="1" ht="12" customHeight="1">
      <c r="B75" s="859" t="s">
        <v>167</v>
      </c>
      <c r="C75" s="861"/>
      <c r="D75" s="157">
        <f>SUM(E75:G75)</f>
        <v>543</v>
      </c>
      <c r="E75" s="158">
        <v>393</v>
      </c>
      <c r="F75" s="158">
        <v>80</v>
      </c>
      <c r="G75" s="158">
        <v>70</v>
      </c>
      <c r="H75" s="158">
        <v>140</v>
      </c>
      <c r="I75" s="158">
        <v>0</v>
      </c>
      <c r="J75" s="158">
        <v>0</v>
      </c>
      <c r="K75" s="158">
        <v>138</v>
      </c>
      <c r="L75" s="158">
        <v>65</v>
      </c>
      <c r="M75" s="159">
        <v>200</v>
      </c>
    </row>
    <row r="76" spans="2:13" s="145" customFormat="1" ht="12" customHeight="1">
      <c r="B76" s="859" t="s">
        <v>168</v>
      </c>
      <c r="C76" s="861"/>
      <c r="D76" s="157">
        <f>SUM(E76:G76)</f>
        <v>923</v>
      </c>
      <c r="E76" s="158">
        <v>523</v>
      </c>
      <c r="F76" s="158">
        <v>297</v>
      </c>
      <c r="G76" s="158">
        <v>103</v>
      </c>
      <c r="H76" s="158">
        <v>218</v>
      </c>
      <c r="I76" s="158">
        <v>0</v>
      </c>
      <c r="J76" s="158">
        <v>0</v>
      </c>
      <c r="K76" s="158">
        <v>181</v>
      </c>
      <c r="L76" s="158">
        <v>62</v>
      </c>
      <c r="M76" s="159">
        <v>462</v>
      </c>
    </row>
    <row r="77" spans="2:13" s="145" customFormat="1" ht="12" customHeight="1">
      <c r="B77" s="859" t="s">
        <v>1413</v>
      </c>
      <c r="C77" s="861"/>
      <c r="D77" s="157">
        <f>SUM(E77:G77)</f>
        <v>785</v>
      </c>
      <c r="E77" s="158">
        <v>614</v>
      </c>
      <c r="F77" s="158">
        <v>120</v>
      </c>
      <c r="G77" s="158">
        <v>51</v>
      </c>
      <c r="H77" s="158">
        <v>129</v>
      </c>
      <c r="I77" s="158">
        <v>0</v>
      </c>
      <c r="J77" s="158">
        <v>0</v>
      </c>
      <c r="K77" s="158">
        <v>155</v>
      </c>
      <c r="L77" s="158">
        <v>112</v>
      </c>
      <c r="M77" s="159">
        <v>389</v>
      </c>
    </row>
    <row r="78" spans="2:13" s="145" customFormat="1" ht="12" customHeight="1">
      <c r="B78" s="859" t="s">
        <v>170</v>
      </c>
      <c r="C78" s="861"/>
      <c r="D78" s="157">
        <f>SUM(E78:G78)</f>
        <v>721</v>
      </c>
      <c r="E78" s="158">
        <v>346</v>
      </c>
      <c r="F78" s="158">
        <v>284</v>
      </c>
      <c r="G78" s="158">
        <v>91</v>
      </c>
      <c r="H78" s="158">
        <v>327</v>
      </c>
      <c r="I78" s="158">
        <v>0</v>
      </c>
      <c r="J78" s="158">
        <v>0</v>
      </c>
      <c r="K78" s="158">
        <v>167</v>
      </c>
      <c r="L78" s="158">
        <v>92</v>
      </c>
      <c r="M78" s="159">
        <v>135</v>
      </c>
    </row>
    <row r="79" spans="2:13" s="145" customFormat="1" ht="12" customHeight="1">
      <c r="B79" s="859" t="s">
        <v>1414</v>
      </c>
      <c r="C79" s="861"/>
      <c r="D79" s="157">
        <f>SUM(E79:G79)</f>
        <v>455</v>
      </c>
      <c r="E79" s="158">
        <v>101</v>
      </c>
      <c r="F79" s="158">
        <v>255</v>
      </c>
      <c r="G79" s="158">
        <v>99</v>
      </c>
      <c r="H79" s="158">
        <v>80</v>
      </c>
      <c r="I79" s="158">
        <v>0</v>
      </c>
      <c r="J79" s="158">
        <v>0</v>
      </c>
      <c r="K79" s="158">
        <v>15</v>
      </c>
      <c r="L79" s="158">
        <v>132</v>
      </c>
      <c r="M79" s="159">
        <v>228</v>
      </c>
    </row>
    <row r="80" spans="2:13" s="145" customFormat="1" ht="12" customHeight="1">
      <c r="B80" s="128"/>
      <c r="C80" s="129"/>
      <c r="D80" s="157"/>
      <c r="E80" s="158"/>
      <c r="F80" s="158"/>
      <c r="G80" s="158"/>
      <c r="H80" s="158"/>
      <c r="I80" s="158"/>
      <c r="J80" s="158"/>
      <c r="K80" s="158"/>
      <c r="L80" s="158"/>
      <c r="M80" s="159"/>
    </row>
    <row r="81" spans="2:13" s="161" customFormat="1" ht="12" customHeight="1">
      <c r="B81" s="859" t="s">
        <v>172</v>
      </c>
      <c r="C81" s="861"/>
      <c r="D81" s="157">
        <f>SUM(E81:G81)</f>
        <v>198</v>
      </c>
      <c r="E81" s="158">
        <v>14</v>
      </c>
      <c r="F81" s="158">
        <v>146</v>
      </c>
      <c r="G81" s="158">
        <v>38</v>
      </c>
      <c r="H81" s="158">
        <v>88</v>
      </c>
      <c r="I81" s="158">
        <v>0</v>
      </c>
      <c r="J81" s="158">
        <v>0</v>
      </c>
      <c r="K81" s="158">
        <v>69</v>
      </c>
      <c r="L81" s="158">
        <v>3</v>
      </c>
      <c r="M81" s="159">
        <v>38</v>
      </c>
    </row>
    <row r="82" spans="2:13" s="161" customFormat="1" ht="12" customHeight="1">
      <c r="B82" s="859" t="s">
        <v>173</v>
      </c>
      <c r="C82" s="861"/>
      <c r="D82" s="157">
        <f>SUM(E82:G82)</f>
        <v>191</v>
      </c>
      <c r="E82" s="158">
        <v>13</v>
      </c>
      <c r="F82" s="158">
        <v>111</v>
      </c>
      <c r="G82" s="158">
        <v>67</v>
      </c>
      <c r="H82" s="158">
        <v>55</v>
      </c>
      <c r="I82" s="158">
        <v>0</v>
      </c>
      <c r="J82" s="158">
        <v>0</v>
      </c>
      <c r="K82" s="158">
        <v>25</v>
      </c>
      <c r="L82" s="158">
        <v>23</v>
      </c>
      <c r="M82" s="159">
        <v>88</v>
      </c>
    </row>
    <row r="83" spans="2:13" s="145" customFormat="1" ht="12" customHeight="1">
      <c r="B83" s="859" t="s">
        <v>1415</v>
      </c>
      <c r="C83" s="861"/>
      <c r="D83" s="157">
        <f>SUM(E83:G83)</f>
        <v>511</v>
      </c>
      <c r="E83" s="158">
        <v>179</v>
      </c>
      <c r="F83" s="158">
        <v>259</v>
      </c>
      <c r="G83" s="158">
        <v>73</v>
      </c>
      <c r="H83" s="158">
        <v>273</v>
      </c>
      <c r="I83" s="158">
        <v>0</v>
      </c>
      <c r="J83" s="158">
        <v>0</v>
      </c>
      <c r="K83" s="158">
        <v>65</v>
      </c>
      <c r="L83" s="158">
        <v>96</v>
      </c>
      <c r="M83" s="159">
        <v>77</v>
      </c>
    </row>
    <row r="84" spans="2:13" s="161" customFormat="1" ht="12" customHeight="1">
      <c r="B84" s="859" t="s">
        <v>175</v>
      </c>
      <c r="C84" s="861"/>
      <c r="D84" s="157">
        <f>SUM(E84:G84)</f>
        <v>731</v>
      </c>
      <c r="E84" s="158">
        <v>115</v>
      </c>
      <c r="F84" s="158">
        <v>396</v>
      </c>
      <c r="G84" s="158">
        <v>220</v>
      </c>
      <c r="H84" s="158">
        <v>285</v>
      </c>
      <c r="I84" s="158">
        <v>0</v>
      </c>
      <c r="J84" s="158">
        <v>0</v>
      </c>
      <c r="K84" s="158">
        <v>84</v>
      </c>
      <c r="L84" s="158">
        <v>169</v>
      </c>
      <c r="M84" s="159">
        <v>193</v>
      </c>
    </row>
    <row r="85" spans="2:13" s="145" customFormat="1" ht="12" customHeight="1">
      <c r="B85" s="859" t="s">
        <v>176</v>
      </c>
      <c r="C85" s="861"/>
      <c r="D85" s="157">
        <f>SUM(E85:G85)</f>
        <v>669</v>
      </c>
      <c r="E85" s="158">
        <v>257</v>
      </c>
      <c r="F85" s="158">
        <v>269</v>
      </c>
      <c r="G85" s="158">
        <v>143</v>
      </c>
      <c r="H85" s="158">
        <v>471</v>
      </c>
      <c r="I85" s="158">
        <v>0</v>
      </c>
      <c r="J85" s="158">
        <v>0</v>
      </c>
      <c r="K85" s="158">
        <v>81</v>
      </c>
      <c r="L85" s="158">
        <v>82</v>
      </c>
      <c r="M85" s="159">
        <v>35</v>
      </c>
    </row>
    <row r="86" spans="2:13" s="145" customFormat="1" ht="12" customHeight="1">
      <c r="B86" s="128"/>
      <c r="C86" s="129"/>
      <c r="D86" s="157"/>
      <c r="E86" s="158"/>
      <c r="F86" s="158"/>
      <c r="G86" s="158"/>
      <c r="H86" s="158"/>
      <c r="I86" s="158"/>
      <c r="J86" s="158"/>
      <c r="K86" s="158"/>
      <c r="L86" s="158"/>
      <c r="M86" s="159"/>
    </row>
    <row r="87" spans="2:13" s="161" customFormat="1" ht="12" customHeight="1">
      <c r="B87" s="859" t="s">
        <v>1416</v>
      </c>
      <c r="C87" s="861"/>
      <c r="D87" s="157">
        <f>SUM(E87:G87)</f>
        <v>258</v>
      </c>
      <c r="E87" s="158">
        <v>147</v>
      </c>
      <c r="F87" s="158">
        <v>73</v>
      </c>
      <c r="G87" s="158">
        <v>38</v>
      </c>
      <c r="H87" s="158">
        <v>193</v>
      </c>
      <c r="I87" s="158">
        <v>0</v>
      </c>
      <c r="J87" s="158">
        <v>0</v>
      </c>
      <c r="K87" s="158">
        <v>41</v>
      </c>
      <c r="L87" s="158">
        <v>23</v>
      </c>
      <c r="M87" s="159">
        <v>1</v>
      </c>
    </row>
    <row r="88" spans="2:13" s="161" customFormat="1" ht="12" customHeight="1">
      <c r="B88" s="859" t="s">
        <v>1417</v>
      </c>
      <c r="C88" s="861"/>
      <c r="D88" s="157">
        <f>SUM(E88:G88)</f>
        <v>485</v>
      </c>
      <c r="E88" s="158">
        <v>283</v>
      </c>
      <c r="F88" s="158">
        <v>130</v>
      </c>
      <c r="G88" s="158">
        <v>72</v>
      </c>
      <c r="H88" s="158">
        <v>421</v>
      </c>
      <c r="I88" s="158">
        <v>0</v>
      </c>
      <c r="J88" s="158">
        <v>0</v>
      </c>
      <c r="K88" s="158">
        <v>41</v>
      </c>
      <c r="L88" s="158">
        <v>16</v>
      </c>
      <c r="M88" s="159">
        <v>7</v>
      </c>
    </row>
    <row r="89" spans="2:13" s="145" customFormat="1" ht="12" customHeight="1">
      <c r="B89" s="859" t="s">
        <v>179</v>
      </c>
      <c r="C89" s="861"/>
      <c r="D89" s="157">
        <f>SUM(E89:G89)</f>
        <v>374</v>
      </c>
      <c r="E89" s="158">
        <v>207</v>
      </c>
      <c r="F89" s="158">
        <v>98</v>
      </c>
      <c r="G89" s="158">
        <v>69</v>
      </c>
      <c r="H89" s="158">
        <v>355</v>
      </c>
      <c r="I89" s="158">
        <v>0</v>
      </c>
      <c r="J89" s="158">
        <v>0</v>
      </c>
      <c r="K89" s="158">
        <v>16</v>
      </c>
      <c r="L89" s="158">
        <v>1</v>
      </c>
      <c r="M89" s="159">
        <v>2</v>
      </c>
    </row>
    <row r="90" spans="2:13" s="161" customFormat="1" ht="12" customHeight="1">
      <c r="B90" s="859" t="s">
        <v>1418</v>
      </c>
      <c r="C90" s="861"/>
      <c r="D90" s="157">
        <f>SUM(E90:G90)</f>
        <v>573</v>
      </c>
      <c r="E90" s="158">
        <v>437</v>
      </c>
      <c r="F90" s="158">
        <v>98</v>
      </c>
      <c r="G90" s="158">
        <v>38</v>
      </c>
      <c r="H90" s="158">
        <v>334</v>
      </c>
      <c r="I90" s="158">
        <v>0</v>
      </c>
      <c r="J90" s="158">
        <v>0</v>
      </c>
      <c r="K90" s="158">
        <v>233</v>
      </c>
      <c r="L90" s="158">
        <v>2</v>
      </c>
      <c r="M90" s="159">
        <v>4</v>
      </c>
    </row>
    <row r="91" spans="2:13" s="145" customFormat="1" ht="12" customHeight="1">
      <c r="B91" s="859" t="s">
        <v>181</v>
      </c>
      <c r="C91" s="861"/>
      <c r="D91" s="157">
        <f>SUM(E91:G91)</f>
        <v>1011</v>
      </c>
      <c r="E91" s="158">
        <v>513</v>
      </c>
      <c r="F91" s="158">
        <v>291</v>
      </c>
      <c r="G91" s="158">
        <v>207</v>
      </c>
      <c r="H91" s="158">
        <v>731</v>
      </c>
      <c r="I91" s="158">
        <v>0</v>
      </c>
      <c r="J91" s="158">
        <v>0</v>
      </c>
      <c r="K91" s="158">
        <v>251</v>
      </c>
      <c r="L91" s="158">
        <v>15</v>
      </c>
      <c r="M91" s="159">
        <v>14</v>
      </c>
    </row>
    <row r="92" spans="2:13" s="145" customFormat="1" ht="12" customHeight="1">
      <c r="B92" s="128"/>
      <c r="C92" s="129"/>
      <c r="D92" s="157"/>
      <c r="E92" s="158"/>
      <c r="F92" s="158"/>
      <c r="G92" s="158"/>
      <c r="H92" s="158"/>
      <c r="I92" s="158"/>
      <c r="J92" s="158"/>
      <c r="K92" s="158"/>
      <c r="L92" s="158"/>
      <c r="M92" s="159"/>
    </row>
    <row r="93" spans="2:13" s="145" customFormat="1" ht="12" customHeight="1">
      <c r="B93" s="859" t="s">
        <v>1419</v>
      </c>
      <c r="C93" s="861"/>
      <c r="D93" s="157">
        <f>SUM(E93:G93)</f>
        <v>458</v>
      </c>
      <c r="E93" s="158">
        <v>294</v>
      </c>
      <c r="F93" s="158">
        <v>118</v>
      </c>
      <c r="G93" s="158">
        <v>46</v>
      </c>
      <c r="H93" s="158">
        <v>227</v>
      </c>
      <c r="I93" s="158">
        <v>0</v>
      </c>
      <c r="J93" s="158">
        <v>0</v>
      </c>
      <c r="K93" s="158">
        <v>211</v>
      </c>
      <c r="L93" s="158">
        <v>14</v>
      </c>
      <c r="M93" s="159">
        <v>6</v>
      </c>
    </row>
    <row r="94" spans="2:13" s="145" customFormat="1" ht="12" customHeight="1">
      <c r="B94" s="128"/>
      <c r="C94" s="129"/>
      <c r="D94" s="157"/>
      <c r="E94" s="158"/>
      <c r="F94" s="158"/>
      <c r="G94" s="158"/>
      <c r="H94" s="158"/>
      <c r="I94" s="158"/>
      <c r="J94" s="158"/>
      <c r="K94" s="158"/>
      <c r="L94" s="158"/>
      <c r="M94" s="159"/>
    </row>
    <row r="95" spans="2:13" s="161" customFormat="1" ht="12" customHeight="1">
      <c r="B95" s="864" t="s">
        <v>1420</v>
      </c>
      <c r="C95" s="865"/>
      <c r="D95" s="154">
        <f aca="true" t="shared" si="1" ref="D95:M95">SUM(D97:D124)</f>
        <v>15210</v>
      </c>
      <c r="E95" s="155">
        <f t="shared" si="1"/>
        <v>9765</v>
      </c>
      <c r="F95" s="155">
        <f t="shared" si="1"/>
        <v>3408</v>
      </c>
      <c r="G95" s="155">
        <f t="shared" si="1"/>
        <v>2037</v>
      </c>
      <c r="H95" s="155">
        <f t="shared" si="1"/>
        <v>7096</v>
      </c>
      <c r="I95" s="155">
        <f t="shared" si="1"/>
        <v>2</v>
      </c>
      <c r="J95" s="155">
        <f t="shared" si="1"/>
        <v>0</v>
      </c>
      <c r="K95" s="155">
        <f t="shared" si="1"/>
        <v>5811</v>
      </c>
      <c r="L95" s="155">
        <f t="shared" si="1"/>
        <v>990</v>
      </c>
      <c r="M95" s="156">
        <f t="shared" si="1"/>
        <v>1311</v>
      </c>
    </row>
    <row r="96" spans="2:13" s="161" customFormat="1" ht="12" customHeight="1">
      <c r="B96" s="123"/>
      <c r="C96" s="124"/>
      <c r="D96" s="157"/>
      <c r="E96" s="158"/>
      <c r="F96" s="158"/>
      <c r="G96" s="158"/>
      <c r="H96" s="158"/>
      <c r="I96" s="158"/>
      <c r="J96" s="158"/>
      <c r="K96" s="158"/>
      <c r="L96" s="158"/>
      <c r="M96" s="159"/>
    </row>
    <row r="97" spans="2:13" s="161" customFormat="1" ht="12" customHeight="1">
      <c r="B97" s="859" t="s">
        <v>1421</v>
      </c>
      <c r="C97" s="861"/>
      <c r="D97" s="157">
        <f>SUM(E97:G97)</f>
        <v>640</v>
      </c>
      <c r="E97" s="158">
        <v>297</v>
      </c>
      <c r="F97" s="158">
        <v>191</v>
      </c>
      <c r="G97" s="158">
        <v>152</v>
      </c>
      <c r="H97" s="158">
        <v>273</v>
      </c>
      <c r="I97" s="158">
        <v>0</v>
      </c>
      <c r="J97" s="158">
        <v>0</v>
      </c>
      <c r="K97" s="158">
        <v>350</v>
      </c>
      <c r="L97" s="158">
        <v>6</v>
      </c>
      <c r="M97" s="159">
        <v>11</v>
      </c>
    </row>
    <row r="98" spans="2:13" s="145" customFormat="1" ht="12" customHeight="1">
      <c r="B98" s="859" t="s">
        <v>131</v>
      </c>
      <c r="C98" s="861"/>
      <c r="D98" s="157">
        <f>SUM(E98:G98)</f>
        <v>758</v>
      </c>
      <c r="E98" s="158">
        <v>558</v>
      </c>
      <c r="F98" s="158">
        <v>115</v>
      </c>
      <c r="G98" s="158">
        <v>85</v>
      </c>
      <c r="H98" s="158">
        <v>265</v>
      </c>
      <c r="I98" s="158">
        <v>0</v>
      </c>
      <c r="J98" s="158">
        <v>0</v>
      </c>
      <c r="K98" s="158">
        <v>440</v>
      </c>
      <c r="L98" s="158">
        <v>4</v>
      </c>
      <c r="M98" s="159">
        <v>49</v>
      </c>
    </row>
    <row r="99" spans="2:13" s="145" customFormat="1" ht="12" customHeight="1">
      <c r="B99" s="859" t="s">
        <v>1422</v>
      </c>
      <c r="C99" s="861"/>
      <c r="D99" s="157">
        <f>SUM(E99:G99)</f>
        <v>358</v>
      </c>
      <c r="E99" s="158">
        <v>204</v>
      </c>
      <c r="F99" s="158">
        <v>100</v>
      </c>
      <c r="G99" s="158">
        <v>54</v>
      </c>
      <c r="H99" s="158">
        <v>138</v>
      </c>
      <c r="I99" s="158">
        <v>0</v>
      </c>
      <c r="J99" s="158">
        <v>0</v>
      </c>
      <c r="K99" s="158">
        <v>120</v>
      </c>
      <c r="L99" s="158">
        <v>15</v>
      </c>
      <c r="M99" s="159">
        <v>85</v>
      </c>
    </row>
    <row r="100" spans="2:13" s="145" customFormat="1" ht="12" customHeight="1">
      <c r="B100" s="859" t="s">
        <v>1423</v>
      </c>
      <c r="C100" s="861"/>
      <c r="D100" s="157">
        <f>SUM(E100:G100)</f>
        <v>604</v>
      </c>
      <c r="E100" s="158">
        <v>356</v>
      </c>
      <c r="F100" s="158">
        <v>161</v>
      </c>
      <c r="G100" s="158">
        <v>87</v>
      </c>
      <c r="H100" s="158">
        <v>311</v>
      </c>
      <c r="I100" s="158">
        <v>0</v>
      </c>
      <c r="J100" s="158">
        <v>0</v>
      </c>
      <c r="K100" s="158">
        <v>248</v>
      </c>
      <c r="L100" s="158">
        <v>16</v>
      </c>
      <c r="M100" s="159">
        <v>29</v>
      </c>
    </row>
    <row r="101" spans="2:13" s="145" customFormat="1" ht="12" customHeight="1">
      <c r="B101" s="859" t="s">
        <v>188</v>
      </c>
      <c r="C101" s="861"/>
      <c r="D101" s="157">
        <f>SUM(E101:G101)</f>
        <v>1381</v>
      </c>
      <c r="E101" s="158">
        <v>741</v>
      </c>
      <c r="F101" s="158">
        <v>262</v>
      </c>
      <c r="G101" s="158">
        <v>378</v>
      </c>
      <c r="H101" s="158">
        <v>230</v>
      </c>
      <c r="I101" s="158">
        <v>0</v>
      </c>
      <c r="J101" s="158">
        <v>0</v>
      </c>
      <c r="K101" s="158">
        <v>363</v>
      </c>
      <c r="L101" s="158">
        <v>560</v>
      </c>
      <c r="M101" s="159">
        <v>228</v>
      </c>
    </row>
    <row r="102" spans="2:13" s="145" customFormat="1" ht="12" customHeight="1">
      <c r="B102" s="859"/>
      <c r="C102" s="861"/>
      <c r="D102" s="157"/>
      <c r="E102" s="158"/>
      <c r="F102" s="158"/>
      <c r="G102" s="158"/>
      <c r="H102" s="158"/>
      <c r="I102" s="158"/>
      <c r="J102" s="158"/>
      <c r="K102" s="158"/>
      <c r="L102" s="158"/>
      <c r="M102" s="159"/>
    </row>
    <row r="103" spans="2:13" s="161" customFormat="1" ht="12" customHeight="1">
      <c r="B103" s="859" t="s">
        <v>1424</v>
      </c>
      <c r="C103" s="861"/>
      <c r="D103" s="157">
        <f>SUM(E103:G103)</f>
        <v>784</v>
      </c>
      <c r="E103" s="158">
        <v>427</v>
      </c>
      <c r="F103" s="158">
        <v>274</v>
      </c>
      <c r="G103" s="158">
        <v>83</v>
      </c>
      <c r="H103" s="158">
        <v>526</v>
      </c>
      <c r="I103" s="158">
        <v>0</v>
      </c>
      <c r="J103" s="158">
        <v>0</v>
      </c>
      <c r="K103" s="158">
        <v>193</v>
      </c>
      <c r="L103" s="158">
        <v>28</v>
      </c>
      <c r="M103" s="159">
        <v>37</v>
      </c>
    </row>
    <row r="104" spans="2:13" s="145" customFormat="1" ht="12" customHeight="1">
      <c r="B104" s="859" t="s">
        <v>190</v>
      </c>
      <c r="C104" s="861"/>
      <c r="D104" s="157">
        <f>SUM(E104:G104)</f>
        <v>402</v>
      </c>
      <c r="E104" s="158">
        <v>190</v>
      </c>
      <c r="F104" s="158">
        <v>131</v>
      </c>
      <c r="G104" s="158">
        <v>81</v>
      </c>
      <c r="H104" s="158">
        <v>268</v>
      </c>
      <c r="I104" s="158">
        <v>0</v>
      </c>
      <c r="J104" s="158">
        <v>0</v>
      </c>
      <c r="K104" s="158">
        <v>134</v>
      </c>
      <c r="L104" s="158">
        <v>0</v>
      </c>
      <c r="M104" s="159">
        <v>0</v>
      </c>
    </row>
    <row r="105" spans="2:13" s="145" customFormat="1" ht="12" customHeight="1">
      <c r="B105" s="859" t="s">
        <v>1425</v>
      </c>
      <c r="C105" s="861"/>
      <c r="D105" s="157">
        <f>SUM(E105:G105)</f>
        <v>767</v>
      </c>
      <c r="E105" s="158">
        <v>628</v>
      </c>
      <c r="F105" s="158">
        <v>99</v>
      </c>
      <c r="G105" s="158">
        <v>40</v>
      </c>
      <c r="H105" s="158">
        <v>350</v>
      </c>
      <c r="I105" s="158">
        <v>0</v>
      </c>
      <c r="J105" s="158">
        <v>0</v>
      </c>
      <c r="K105" s="158">
        <v>336</v>
      </c>
      <c r="L105" s="158">
        <v>17</v>
      </c>
      <c r="M105" s="159">
        <v>64</v>
      </c>
    </row>
    <row r="106" spans="2:13" s="145" customFormat="1" ht="12" customHeight="1">
      <c r="B106" s="859" t="s">
        <v>1426</v>
      </c>
      <c r="C106" s="861"/>
      <c r="D106" s="157">
        <f>SUM(E106:G106)</f>
        <v>105</v>
      </c>
      <c r="E106" s="158">
        <v>12</v>
      </c>
      <c r="F106" s="158">
        <v>81</v>
      </c>
      <c r="G106" s="158">
        <v>12</v>
      </c>
      <c r="H106" s="158">
        <v>38</v>
      </c>
      <c r="I106" s="158">
        <v>0</v>
      </c>
      <c r="J106" s="158">
        <v>0</v>
      </c>
      <c r="K106" s="158">
        <v>67</v>
      </c>
      <c r="L106" s="158">
        <v>0</v>
      </c>
      <c r="M106" s="159">
        <v>0</v>
      </c>
    </row>
    <row r="107" spans="2:13" s="145" customFormat="1" ht="12" customHeight="1">
      <c r="B107" s="859" t="s">
        <v>1427</v>
      </c>
      <c r="C107" s="861"/>
      <c r="D107" s="157">
        <f>SUM(E107:G107)</f>
        <v>563</v>
      </c>
      <c r="E107" s="158">
        <v>379</v>
      </c>
      <c r="F107" s="158">
        <v>103</v>
      </c>
      <c r="G107" s="158">
        <v>81</v>
      </c>
      <c r="H107" s="158">
        <v>244</v>
      </c>
      <c r="I107" s="158">
        <v>0</v>
      </c>
      <c r="J107" s="158">
        <v>0</v>
      </c>
      <c r="K107" s="158">
        <v>304</v>
      </c>
      <c r="L107" s="158">
        <v>11</v>
      </c>
      <c r="M107" s="159">
        <v>4</v>
      </c>
    </row>
    <row r="108" spans="2:13" s="145" customFormat="1" ht="12" customHeight="1">
      <c r="B108" s="128"/>
      <c r="C108" s="129"/>
      <c r="D108" s="157"/>
      <c r="E108" s="158"/>
      <c r="F108" s="158"/>
      <c r="G108" s="158"/>
      <c r="H108" s="158"/>
      <c r="I108" s="158"/>
      <c r="J108" s="158"/>
      <c r="K108" s="158"/>
      <c r="L108" s="158"/>
      <c r="M108" s="159"/>
    </row>
    <row r="109" spans="2:13" s="161" customFormat="1" ht="12" customHeight="1">
      <c r="B109" s="859" t="s">
        <v>194</v>
      </c>
      <c r="C109" s="861"/>
      <c r="D109" s="157">
        <f>SUM(E109:G109)</f>
        <v>570</v>
      </c>
      <c r="E109" s="158">
        <v>419</v>
      </c>
      <c r="F109" s="158">
        <v>79</v>
      </c>
      <c r="G109" s="158">
        <v>72</v>
      </c>
      <c r="H109" s="158">
        <v>184</v>
      </c>
      <c r="I109" s="158">
        <v>0</v>
      </c>
      <c r="J109" s="158">
        <v>0</v>
      </c>
      <c r="K109" s="158">
        <v>375</v>
      </c>
      <c r="L109" s="158">
        <v>3</v>
      </c>
      <c r="M109" s="159">
        <v>8</v>
      </c>
    </row>
    <row r="110" spans="2:13" s="145" customFormat="1" ht="12" customHeight="1">
      <c r="B110" s="859" t="s">
        <v>1428</v>
      </c>
      <c r="C110" s="861"/>
      <c r="D110" s="157">
        <f>SUM(E110:G110)</f>
        <v>607</v>
      </c>
      <c r="E110" s="158">
        <v>422</v>
      </c>
      <c r="F110" s="158">
        <v>108</v>
      </c>
      <c r="G110" s="158">
        <v>77</v>
      </c>
      <c r="H110" s="158">
        <v>169</v>
      </c>
      <c r="I110" s="158">
        <v>0</v>
      </c>
      <c r="J110" s="158">
        <v>0</v>
      </c>
      <c r="K110" s="158">
        <v>239</v>
      </c>
      <c r="L110" s="158">
        <v>8</v>
      </c>
      <c r="M110" s="159">
        <v>191</v>
      </c>
    </row>
    <row r="111" spans="2:13" s="145" customFormat="1" ht="12" customHeight="1">
      <c r="B111" s="859" t="s">
        <v>196</v>
      </c>
      <c r="C111" s="861"/>
      <c r="D111" s="157">
        <f>SUM(E111:G111)</f>
        <v>492</v>
      </c>
      <c r="E111" s="158">
        <v>248</v>
      </c>
      <c r="F111" s="158">
        <v>163</v>
      </c>
      <c r="G111" s="158">
        <v>81</v>
      </c>
      <c r="H111" s="158">
        <v>193</v>
      </c>
      <c r="I111" s="158">
        <v>2</v>
      </c>
      <c r="J111" s="158">
        <v>0</v>
      </c>
      <c r="K111" s="158">
        <v>295</v>
      </c>
      <c r="L111" s="158">
        <v>1</v>
      </c>
      <c r="M111" s="159">
        <v>1</v>
      </c>
    </row>
    <row r="112" spans="2:13" s="145" customFormat="1" ht="12" customHeight="1">
      <c r="B112" s="859" t="s">
        <v>1429</v>
      </c>
      <c r="C112" s="861"/>
      <c r="D112" s="157">
        <f>SUM(E112:G112)</f>
        <v>551</v>
      </c>
      <c r="E112" s="158">
        <v>362</v>
      </c>
      <c r="F112" s="158">
        <v>98</v>
      </c>
      <c r="G112" s="158">
        <v>91</v>
      </c>
      <c r="H112" s="158">
        <v>334</v>
      </c>
      <c r="I112" s="158">
        <v>0</v>
      </c>
      <c r="J112" s="158">
        <v>0</v>
      </c>
      <c r="K112" s="158">
        <v>199</v>
      </c>
      <c r="L112" s="158">
        <v>8</v>
      </c>
      <c r="M112" s="159">
        <v>10</v>
      </c>
    </row>
    <row r="113" spans="2:13" s="145" customFormat="1" ht="12" customHeight="1">
      <c r="B113" s="859" t="s">
        <v>215</v>
      </c>
      <c r="C113" s="861"/>
      <c r="D113" s="157">
        <f>SUM(E113:G113)</f>
        <v>833</v>
      </c>
      <c r="E113" s="158">
        <v>530</v>
      </c>
      <c r="F113" s="158">
        <v>181</v>
      </c>
      <c r="G113" s="158">
        <v>122</v>
      </c>
      <c r="H113" s="158">
        <v>427</v>
      </c>
      <c r="I113" s="158">
        <v>0</v>
      </c>
      <c r="J113" s="158">
        <v>0</v>
      </c>
      <c r="K113" s="158">
        <v>324</v>
      </c>
      <c r="L113" s="158">
        <v>28</v>
      </c>
      <c r="M113" s="159">
        <v>54</v>
      </c>
    </row>
    <row r="114" spans="2:13" s="145" customFormat="1" ht="12" customHeight="1">
      <c r="B114" s="128"/>
      <c r="C114" s="129"/>
      <c r="D114" s="157"/>
      <c r="E114" s="158"/>
      <c r="F114" s="158"/>
      <c r="G114" s="158"/>
      <c r="H114" s="158"/>
      <c r="I114" s="158"/>
      <c r="J114" s="158"/>
      <c r="K114" s="158"/>
      <c r="L114" s="158"/>
      <c r="M114" s="159"/>
    </row>
    <row r="115" spans="2:13" s="161" customFormat="1" ht="12" customHeight="1">
      <c r="B115" s="859" t="s">
        <v>199</v>
      </c>
      <c r="C115" s="861"/>
      <c r="D115" s="157">
        <f>SUM(E115:G115)</f>
        <v>548</v>
      </c>
      <c r="E115" s="158">
        <v>432</v>
      </c>
      <c r="F115" s="158">
        <v>72</v>
      </c>
      <c r="G115" s="158">
        <v>44</v>
      </c>
      <c r="H115" s="158">
        <v>327</v>
      </c>
      <c r="I115" s="158">
        <v>0</v>
      </c>
      <c r="J115" s="158">
        <v>0</v>
      </c>
      <c r="K115" s="158">
        <v>213</v>
      </c>
      <c r="L115" s="158">
        <v>4</v>
      </c>
      <c r="M115" s="159">
        <v>4</v>
      </c>
    </row>
    <row r="116" spans="2:13" s="145" customFormat="1" ht="12" customHeight="1">
      <c r="B116" s="859" t="s">
        <v>1351</v>
      </c>
      <c r="C116" s="861"/>
      <c r="D116" s="157">
        <f>SUM(E116:G116)</f>
        <v>551</v>
      </c>
      <c r="E116" s="158">
        <v>338</v>
      </c>
      <c r="F116" s="158">
        <v>124</v>
      </c>
      <c r="G116" s="158">
        <v>89</v>
      </c>
      <c r="H116" s="158">
        <v>411</v>
      </c>
      <c r="I116" s="158">
        <v>0</v>
      </c>
      <c r="J116" s="158">
        <v>0</v>
      </c>
      <c r="K116" s="158">
        <v>136</v>
      </c>
      <c r="L116" s="158">
        <v>1</v>
      </c>
      <c r="M116" s="159">
        <v>3</v>
      </c>
    </row>
    <row r="117" spans="2:13" s="145" customFormat="1" ht="12" customHeight="1">
      <c r="B117" s="859" t="s">
        <v>201</v>
      </c>
      <c r="C117" s="861"/>
      <c r="D117" s="157">
        <f>SUM(E117:G117)</f>
        <v>308</v>
      </c>
      <c r="E117" s="158">
        <v>146</v>
      </c>
      <c r="F117" s="158">
        <v>66</v>
      </c>
      <c r="G117" s="158">
        <v>96</v>
      </c>
      <c r="H117" s="158">
        <v>264</v>
      </c>
      <c r="I117" s="158">
        <v>0</v>
      </c>
      <c r="J117" s="158">
        <v>0</v>
      </c>
      <c r="K117" s="158">
        <v>43</v>
      </c>
      <c r="L117" s="158">
        <v>1</v>
      </c>
      <c r="M117" s="159">
        <v>0</v>
      </c>
    </row>
    <row r="118" spans="2:13" s="145" customFormat="1" ht="12" customHeight="1">
      <c r="B118" s="859" t="s">
        <v>202</v>
      </c>
      <c r="C118" s="861"/>
      <c r="D118" s="157">
        <f>SUM(E118:G118)</f>
        <v>847</v>
      </c>
      <c r="E118" s="158">
        <v>618</v>
      </c>
      <c r="F118" s="158">
        <v>136</v>
      </c>
      <c r="G118" s="158">
        <v>93</v>
      </c>
      <c r="H118" s="158">
        <v>429</v>
      </c>
      <c r="I118" s="158">
        <v>0</v>
      </c>
      <c r="J118" s="158">
        <v>0</v>
      </c>
      <c r="K118" s="158">
        <v>325</v>
      </c>
      <c r="L118" s="158">
        <v>58</v>
      </c>
      <c r="M118" s="159">
        <v>35</v>
      </c>
    </row>
    <row r="119" spans="2:13" s="145" customFormat="1" ht="12" customHeight="1">
      <c r="B119" s="859" t="s">
        <v>203</v>
      </c>
      <c r="C119" s="861"/>
      <c r="D119" s="157">
        <f>SUM(E119:G119)</f>
        <v>837</v>
      </c>
      <c r="E119" s="158">
        <v>579</v>
      </c>
      <c r="F119" s="158">
        <v>233</v>
      </c>
      <c r="G119" s="158">
        <v>25</v>
      </c>
      <c r="H119" s="158">
        <v>284</v>
      </c>
      <c r="I119" s="158">
        <v>0</v>
      </c>
      <c r="J119" s="158">
        <v>0</v>
      </c>
      <c r="K119" s="158">
        <v>80</v>
      </c>
      <c r="L119" s="158">
        <v>143</v>
      </c>
      <c r="M119" s="159">
        <v>330</v>
      </c>
    </row>
    <row r="120" spans="2:13" s="145" customFormat="1" ht="12" customHeight="1">
      <c r="B120" s="128"/>
      <c r="C120" s="129"/>
      <c r="D120" s="157"/>
      <c r="E120" s="158"/>
      <c r="F120" s="158"/>
      <c r="G120" s="158"/>
      <c r="H120" s="158"/>
      <c r="I120" s="158"/>
      <c r="J120" s="158"/>
      <c r="K120" s="158"/>
      <c r="L120" s="158"/>
      <c r="M120" s="159"/>
    </row>
    <row r="121" spans="2:13" s="161" customFormat="1" ht="12" customHeight="1">
      <c r="B121" s="859" t="s">
        <v>204</v>
      </c>
      <c r="C121" s="861"/>
      <c r="D121" s="157">
        <f>SUM(E121:G121)</f>
        <v>691</v>
      </c>
      <c r="E121" s="158">
        <v>500</v>
      </c>
      <c r="F121" s="158">
        <v>101</v>
      </c>
      <c r="G121" s="158">
        <v>90</v>
      </c>
      <c r="H121" s="158">
        <v>500</v>
      </c>
      <c r="I121" s="158">
        <v>0</v>
      </c>
      <c r="J121" s="158">
        <v>0</v>
      </c>
      <c r="K121" s="158">
        <v>184</v>
      </c>
      <c r="L121" s="158">
        <v>7</v>
      </c>
      <c r="M121" s="159">
        <v>0</v>
      </c>
    </row>
    <row r="122" spans="2:13" s="145" customFormat="1" ht="12" customHeight="1">
      <c r="B122" s="859" t="s">
        <v>1430</v>
      </c>
      <c r="C122" s="861"/>
      <c r="D122" s="157">
        <f>SUM(E122:G122)</f>
        <v>782</v>
      </c>
      <c r="E122" s="158">
        <v>530</v>
      </c>
      <c r="F122" s="158">
        <v>218</v>
      </c>
      <c r="G122" s="158">
        <v>34</v>
      </c>
      <c r="H122" s="158">
        <v>403</v>
      </c>
      <c r="I122" s="158">
        <v>0</v>
      </c>
      <c r="J122" s="158">
        <v>0</v>
      </c>
      <c r="K122" s="158">
        <v>379</v>
      </c>
      <c r="L122" s="158">
        <v>0</v>
      </c>
      <c r="M122" s="159">
        <v>0</v>
      </c>
    </row>
    <row r="123" spans="2:13" s="145" customFormat="1" ht="12" customHeight="1">
      <c r="B123" s="859" t="s">
        <v>206</v>
      </c>
      <c r="C123" s="861"/>
      <c r="D123" s="157">
        <f>SUM(E123:G123)</f>
        <v>508</v>
      </c>
      <c r="E123" s="158">
        <v>350</v>
      </c>
      <c r="F123" s="158">
        <v>112</v>
      </c>
      <c r="G123" s="158">
        <v>46</v>
      </c>
      <c r="H123" s="158">
        <v>176</v>
      </c>
      <c r="I123" s="158">
        <v>0</v>
      </c>
      <c r="J123" s="158">
        <v>0</v>
      </c>
      <c r="K123" s="158">
        <v>153</v>
      </c>
      <c r="L123" s="158">
        <v>42</v>
      </c>
      <c r="M123" s="159">
        <v>137</v>
      </c>
    </row>
    <row r="124" spans="2:13" s="145" customFormat="1" ht="12" customHeight="1">
      <c r="B124" s="859" t="s">
        <v>207</v>
      </c>
      <c r="C124" s="861"/>
      <c r="D124" s="157">
        <f>SUM(E124:G124)</f>
        <v>723</v>
      </c>
      <c r="E124" s="158">
        <v>499</v>
      </c>
      <c r="F124" s="158">
        <v>200</v>
      </c>
      <c r="G124" s="158">
        <v>24</v>
      </c>
      <c r="H124" s="158">
        <v>352</v>
      </c>
      <c r="I124" s="158">
        <v>0</v>
      </c>
      <c r="J124" s="158">
        <v>0</v>
      </c>
      <c r="K124" s="158">
        <v>311</v>
      </c>
      <c r="L124" s="158">
        <v>29</v>
      </c>
      <c r="M124" s="159">
        <v>31</v>
      </c>
    </row>
    <row r="125" spans="2:13" s="145" customFormat="1" ht="12" customHeight="1">
      <c r="B125" s="128"/>
      <c r="C125" s="129"/>
      <c r="D125" s="157"/>
      <c r="E125" s="158"/>
      <c r="F125" s="158"/>
      <c r="G125" s="158"/>
      <c r="H125" s="158"/>
      <c r="I125" s="158"/>
      <c r="J125" s="158"/>
      <c r="K125" s="158"/>
      <c r="L125" s="158"/>
      <c r="M125" s="159"/>
    </row>
    <row r="126" spans="2:13" s="161" customFormat="1" ht="12.75" customHeight="1">
      <c r="B126" s="864" t="s">
        <v>208</v>
      </c>
      <c r="C126" s="865"/>
      <c r="D126" s="154">
        <f aca="true" t="shared" si="2" ref="D126:J126">SUM(D128:D147)</f>
        <v>9405</v>
      </c>
      <c r="E126" s="155">
        <f t="shared" si="2"/>
        <v>5314</v>
      </c>
      <c r="F126" s="155">
        <f t="shared" si="2"/>
        <v>2751</v>
      </c>
      <c r="G126" s="155">
        <f t="shared" si="2"/>
        <v>1340</v>
      </c>
      <c r="H126" s="155">
        <f t="shared" si="2"/>
        <v>7220</v>
      </c>
      <c r="I126" s="155">
        <f t="shared" si="2"/>
        <v>0</v>
      </c>
      <c r="J126" s="155">
        <f t="shared" si="2"/>
        <v>0</v>
      </c>
      <c r="K126" s="155">
        <v>967</v>
      </c>
      <c r="L126" s="155">
        <f>SUM(L128:L147)</f>
        <v>788</v>
      </c>
      <c r="M126" s="156">
        <f>SUM(M128:M147)</f>
        <v>430</v>
      </c>
    </row>
    <row r="127" spans="2:13" s="145" customFormat="1" ht="12.75" customHeight="1">
      <c r="B127" s="123"/>
      <c r="C127" s="124"/>
      <c r="D127" s="157"/>
      <c r="E127" s="158"/>
      <c r="F127" s="158"/>
      <c r="G127" s="158"/>
      <c r="H127" s="158"/>
      <c r="I127" s="158"/>
      <c r="J127" s="158"/>
      <c r="K127" s="158"/>
      <c r="L127" s="158"/>
      <c r="M127" s="159"/>
    </row>
    <row r="128" spans="2:13" s="161" customFormat="1" ht="12" customHeight="1">
      <c r="B128" s="859" t="s">
        <v>1431</v>
      </c>
      <c r="C128" s="861"/>
      <c r="D128" s="157">
        <f>SUM(E128:G128)</f>
        <v>882</v>
      </c>
      <c r="E128" s="158">
        <v>440</v>
      </c>
      <c r="F128" s="158">
        <v>313</v>
      </c>
      <c r="G128" s="158">
        <v>129</v>
      </c>
      <c r="H128" s="158">
        <v>660</v>
      </c>
      <c r="I128" s="158">
        <v>0</v>
      </c>
      <c r="J128" s="158">
        <v>0</v>
      </c>
      <c r="K128" s="158">
        <v>142</v>
      </c>
      <c r="L128" s="158">
        <v>44</v>
      </c>
      <c r="M128" s="159">
        <v>36</v>
      </c>
    </row>
    <row r="129" spans="2:13" s="161" customFormat="1" ht="12" customHeight="1">
      <c r="B129" s="859" t="s">
        <v>1432</v>
      </c>
      <c r="C129" s="861"/>
      <c r="D129" s="157">
        <f>SUM(E129:G129)</f>
        <v>250</v>
      </c>
      <c r="E129" s="158">
        <v>171</v>
      </c>
      <c r="F129" s="158">
        <v>47</v>
      </c>
      <c r="G129" s="158">
        <v>32</v>
      </c>
      <c r="H129" s="158">
        <v>216</v>
      </c>
      <c r="I129" s="158">
        <v>0</v>
      </c>
      <c r="J129" s="158">
        <v>0</v>
      </c>
      <c r="K129" s="158">
        <v>24</v>
      </c>
      <c r="L129" s="158">
        <v>9</v>
      </c>
      <c r="M129" s="159">
        <v>1</v>
      </c>
    </row>
    <row r="130" spans="2:13" s="161" customFormat="1" ht="12" customHeight="1">
      <c r="B130" s="859" t="s">
        <v>100</v>
      </c>
      <c r="C130" s="861"/>
      <c r="D130" s="157">
        <f>SUM(E130:G130)</f>
        <v>851</v>
      </c>
      <c r="E130" s="158">
        <v>467</v>
      </c>
      <c r="F130" s="158">
        <v>250</v>
      </c>
      <c r="G130" s="158">
        <v>134</v>
      </c>
      <c r="H130" s="158">
        <v>652</v>
      </c>
      <c r="I130" s="158">
        <v>0</v>
      </c>
      <c r="J130" s="158">
        <v>0</v>
      </c>
      <c r="K130" s="158">
        <v>80</v>
      </c>
      <c r="L130" s="158">
        <v>83</v>
      </c>
      <c r="M130" s="159">
        <v>36</v>
      </c>
    </row>
    <row r="131" spans="2:13" s="145" customFormat="1" ht="12" customHeight="1">
      <c r="B131" s="859" t="s">
        <v>1433</v>
      </c>
      <c r="C131" s="861"/>
      <c r="D131" s="157">
        <f>SUM(E131:G131)</f>
        <v>436</v>
      </c>
      <c r="E131" s="158">
        <v>287</v>
      </c>
      <c r="F131" s="158">
        <v>54</v>
      </c>
      <c r="G131" s="158">
        <v>95</v>
      </c>
      <c r="H131" s="158">
        <v>412</v>
      </c>
      <c r="I131" s="158">
        <v>0</v>
      </c>
      <c r="J131" s="158">
        <v>0</v>
      </c>
      <c r="K131" s="158">
        <v>22</v>
      </c>
      <c r="L131" s="158">
        <v>0</v>
      </c>
      <c r="M131" s="159">
        <v>2</v>
      </c>
    </row>
    <row r="132" spans="2:13" s="145" customFormat="1" ht="12" customHeight="1">
      <c r="B132" s="859" t="s">
        <v>213</v>
      </c>
      <c r="C132" s="861"/>
      <c r="D132" s="157">
        <f>SUM(E132:G132)</f>
        <v>422</v>
      </c>
      <c r="E132" s="158">
        <v>97</v>
      </c>
      <c r="F132" s="158">
        <v>157</v>
      </c>
      <c r="G132" s="158">
        <v>168</v>
      </c>
      <c r="H132" s="158">
        <v>352</v>
      </c>
      <c r="I132" s="158">
        <v>0</v>
      </c>
      <c r="J132" s="158">
        <v>0</v>
      </c>
      <c r="K132" s="158">
        <v>53</v>
      </c>
      <c r="L132" s="158">
        <v>12</v>
      </c>
      <c r="M132" s="159">
        <v>5</v>
      </c>
    </row>
    <row r="133" spans="2:13" s="145" customFormat="1" ht="12" customHeight="1">
      <c r="B133" s="128"/>
      <c r="C133" s="129"/>
      <c r="D133" s="157"/>
      <c r="E133" s="158"/>
      <c r="F133" s="158"/>
      <c r="G133" s="158"/>
      <c r="H133" s="158"/>
      <c r="I133" s="158"/>
      <c r="J133" s="158"/>
      <c r="K133" s="158"/>
      <c r="L133" s="158"/>
      <c r="M133" s="159"/>
    </row>
    <row r="134" spans="2:13" ht="12" customHeight="1">
      <c r="B134" s="859" t="s">
        <v>1434</v>
      </c>
      <c r="C134" s="861"/>
      <c r="D134" s="157">
        <f>SUM(E134:G134)</f>
        <v>272</v>
      </c>
      <c r="E134" s="158">
        <v>163</v>
      </c>
      <c r="F134" s="158">
        <v>91</v>
      </c>
      <c r="G134" s="158">
        <v>18</v>
      </c>
      <c r="H134" s="158">
        <v>173</v>
      </c>
      <c r="I134" s="158">
        <v>0</v>
      </c>
      <c r="J134" s="158">
        <v>0</v>
      </c>
      <c r="K134" s="158">
        <v>76</v>
      </c>
      <c r="L134" s="158">
        <v>10</v>
      </c>
      <c r="M134" s="159">
        <v>13</v>
      </c>
    </row>
    <row r="135" spans="2:13" ht="12" customHeight="1">
      <c r="B135" s="859" t="s">
        <v>101</v>
      </c>
      <c r="C135" s="861"/>
      <c r="D135" s="157">
        <f>SUM(E135:G135)</f>
        <v>525</v>
      </c>
      <c r="E135" s="158">
        <v>373</v>
      </c>
      <c r="F135" s="158">
        <v>105</v>
      </c>
      <c r="G135" s="158">
        <v>47</v>
      </c>
      <c r="H135" s="158">
        <v>410</v>
      </c>
      <c r="I135" s="158">
        <v>0</v>
      </c>
      <c r="J135" s="158">
        <v>0</v>
      </c>
      <c r="K135" s="158">
        <v>82</v>
      </c>
      <c r="L135" s="158">
        <v>22</v>
      </c>
      <c r="M135" s="159">
        <v>11</v>
      </c>
    </row>
    <row r="136" spans="2:13" ht="12" customHeight="1">
      <c r="B136" s="859" t="s">
        <v>102</v>
      </c>
      <c r="C136" s="861"/>
      <c r="D136" s="157">
        <f>SUM(E136:G136)</f>
        <v>444</v>
      </c>
      <c r="E136" s="158">
        <v>235</v>
      </c>
      <c r="F136" s="158">
        <v>159</v>
      </c>
      <c r="G136" s="158">
        <v>50</v>
      </c>
      <c r="H136" s="158">
        <v>225</v>
      </c>
      <c r="I136" s="158">
        <v>0</v>
      </c>
      <c r="J136" s="158">
        <v>0</v>
      </c>
      <c r="K136" s="158">
        <v>62</v>
      </c>
      <c r="L136" s="158">
        <v>87</v>
      </c>
      <c r="M136" s="159">
        <v>70</v>
      </c>
    </row>
    <row r="137" spans="2:13" ht="12" customHeight="1">
      <c r="B137" s="859" t="s">
        <v>1435</v>
      </c>
      <c r="C137" s="861"/>
      <c r="D137" s="157">
        <f>SUM(E137:G137)</f>
        <v>261</v>
      </c>
      <c r="E137" s="158">
        <v>172</v>
      </c>
      <c r="F137" s="158">
        <v>66</v>
      </c>
      <c r="G137" s="158">
        <v>23</v>
      </c>
      <c r="H137" s="158">
        <v>225</v>
      </c>
      <c r="I137" s="158">
        <v>0</v>
      </c>
      <c r="J137" s="158">
        <v>0</v>
      </c>
      <c r="K137" s="158">
        <v>25</v>
      </c>
      <c r="L137" s="158">
        <v>11</v>
      </c>
      <c r="M137" s="159">
        <v>0</v>
      </c>
    </row>
    <row r="138" spans="2:13" ht="12" customHeight="1">
      <c r="B138" s="859" t="s">
        <v>1404</v>
      </c>
      <c r="C138" s="861"/>
      <c r="D138" s="157">
        <f>SUM(E138:G138)</f>
        <v>343</v>
      </c>
      <c r="E138" s="158">
        <v>188</v>
      </c>
      <c r="F138" s="158">
        <v>90</v>
      </c>
      <c r="G138" s="158">
        <v>65</v>
      </c>
      <c r="H138" s="158">
        <v>298</v>
      </c>
      <c r="I138" s="158">
        <v>0</v>
      </c>
      <c r="J138" s="158">
        <v>0</v>
      </c>
      <c r="K138" s="158">
        <v>9</v>
      </c>
      <c r="L138" s="158">
        <v>17</v>
      </c>
      <c r="M138" s="159">
        <v>19</v>
      </c>
    </row>
    <row r="139" spans="2:13" ht="12" customHeight="1">
      <c r="B139" s="128"/>
      <c r="C139" s="129"/>
      <c r="D139" s="157"/>
      <c r="E139" s="158"/>
      <c r="F139" s="158"/>
      <c r="G139" s="158"/>
      <c r="H139" s="158"/>
      <c r="I139" s="158"/>
      <c r="J139" s="158"/>
      <c r="K139" s="158"/>
      <c r="L139" s="158"/>
      <c r="M139" s="159"/>
    </row>
    <row r="140" spans="2:13" ht="12" customHeight="1">
      <c r="B140" s="859" t="s">
        <v>103</v>
      </c>
      <c r="C140" s="861"/>
      <c r="D140" s="157">
        <f>SUM(E140:G140)</f>
        <v>553</v>
      </c>
      <c r="E140" s="158">
        <v>324</v>
      </c>
      <c r="F140" s="158">
        <v>140</v>
      </c>
      <c r="G140" s="158">
        <v>89</v>
      </c>
      <c r="H140" s="158">
        <v>485</v>
      </c>
      <c r="I140" s="158">
        <v>0</v>
      </c>
      <c r="J140" s="158">
        <v>0</v>
      </c>
      <c r="K140" s="158">
        <v>53</v>
      </c>
      <c r="L140" s="158">
        <v>12</v>
      </c>
      <c r="M140" s="159">
        <v>3</v>
      </c>
    </row>
    <row r="141" spans="2:13" ht="12" customHeight="1">
      <c r="B141" s="859" t="s">
        <v>220</v>
      </c>
      <c r="C141" s="861"/>
      <c r="D141" s="157">
        <f>SUM(E141:G141)</f>
        <v>550</v>
      </c>
      <c r="E141" s="158">
        <v>274</v>
      </c>
      <c r="F141" s="158">
        <v>191</v>
      </c>
      <c r="G141" s="158">
        <v>85</v>
      </c>
      <c r="H141" s="158">
        <v>547</v>
      </c>
      <c r="I141" s="158">
        <v>0</v>
      </c>
      <c r="J141" s="158">
        <v>0</v>
      </c>
      <c r="K141" s="158">
        <v>1</v>
      </c>
      <c r="L141" s="158">
        <v>2</v>
      </c>
      <c r="M141" s="159">
        <v>0</v>
      </c>
    </row>
    <row r="142" spans="2:13" ht="11.25" customHeight="1">
      <c r="B142" s="859" t="s">
        <v>221</v>
      </c>
      <c r="C142" s="861"/>
      <c r="D142" s="157">
        <f>SUM(E142:G142)</f>
        <v>286</v>
      </c>
      <c r="E142" s="158">
        <v>161</v>
      </c>
      <c r="F142" s="158">
        <v>86</v>
      </c>
      <c r="G142" s="158">
        <v>39</v>
      </c>
      <c r="H142" s="158">
        <v>211</v>
      </c>
      <c r="I142" s="158">
        <v>0</v>
      </c>
      <c r="J142" s="158">
        <v>0</v>
      </c>
      <c r="K142" s="158">
        <v>77</v>
      </c>
      <c r="L142" s="158">
        <v>1</v>
      </c>
      <c r="M142" s="159">
        <v>1</v>
      </c>
    </row>
    <row r="143" spans="2:13" ht="12" customHeight="1">
      <c r="B143" s="859" t="s">
        <v>104</v>
      </c>
      <c r="C143" s="861"/>
      <c r="D143" s="157">
        <f>SUM(E143:G143)</f>
        <v>981</v>
      </c>
      <c r="E143" s="158">
        <v>481</v>
      </c>
      <c r="F143" s="158">
        <v>432</v>
      </c>
      <c r="G143" s="158">
        <v>68</v>
      </c>
      <c r="H143" s="158">
        <v>737</v>
      </c>
      <c r="I143" s="158">
        <v>0</v>
      </c>
      <c r="J143" s="158">
        <v>0</v>
      </c>
      <c r="K143" s="158">
        <v>83</v>
      </c>
      <c r="L143" s="158">
        <v>123</v>
      </c>
      <c r="M143" s="159">
        <v>38</v>
      </c>
    </row>
    <row r="144" spans="2:13" ht="12" customHeight="1">
      <c r="B144" s="859" t="s">
        <v>1436</v>
      </c>
      <c r="C144" s="861"/>
      <c r="D144" s="157">
        <f>SUM(E144:G144)</f>
        <v>695</v>
      </c>
      <c r="E144" s="158">
        <v>432</v>
      </c>
      <c r="F144" s="158">
        <v>194</v>
      </c>
      <c r="G144" s="158">
        <v>69</v>
      </c>
      <c r="H144" s="158">
        <v>452</v>
      </c>
      <c r="I144" s="158">
        <v>0</v>
      </c>
      <c r="J144" s="158">
        <v>0</v>
      </c>
      <c r="K144" s="158">
        <v>36</v>
      </c>
      <c r="L144" s="158">
        <v>155</v>
      </c>
      <c r="M144" s="159">
        <v>52</v>
      </c>
    </row>
    <row r="145" spans="2:13" ht="12" customHeight="1">
      <c r="B145" s="128"/>
      <c r="C145" s="129"/>
      <c r="D145" s="157"/>
      <c r="E145" s="158"/>
      <c r="F145" s="158"/>
      <c r="G145" s="158"/>
      <c r="H145" s="158"/>
      <c r="I145" s="158"/>
      <c r="J145" s="158"/>
      <c r="K145" s="158"/>
      <c r="L145" s="158"/>
      <c r="M145" s="159"/>
    </row>
    <row r="146" spans="2:13" ht="12" customHeight="1">
      <c r="B146" s="859" t="s">
        <v>1437</v>
      </c>
      <c r="C146" s="861"/>
      <c r="D146" s="157">
        <f>SUM(E146:G146)</f>
        <v>667</v>
      </c>
      <c r="E146" s="158">
        <v>352</v>
      </c>
      <c r="F146" s="158">
        <v>207</v>
      </c>
      <c r="G146" s="158">
        <v>108</v>
      </c>
      <c r="H146" s="158">
        <v>578</v>
      </c>
      <c r="I146" s="158">
        <v>0</v>
      </c>
      <c r="J146" s="158">
        <v>0</v>
      </c>
      <c r="K146" s="158">
        <v>81</v>
      </c>
      <c r="L146" s="158">
        <v>8</v>
      </c>
      <c r="M146" s="159">
        <v>0</v>
      </c>
    </row>
    <row r="147" spans="2:13" ht="12" customHeight="1">
      <c r="B147" s="859" t="s">
        <v>1438</v>
      </c>
      <c r="C147" s="861"/>
      <c r="D147" s="157">
        <f>SUM(E147:G147)</f>
        <v>987</v>
      </c>
      <c r="E147" s="158">
        <v>697</v>
      </c>
      <c r="F147" s="158">
        <v>169</v>
      </c>
      <c r="G147" s="158">
        <v>121</v>
      </c>
      <c r="H147" s="158">
        <v>587</v>
      </c>
      <c r="I147" s="158">
        <v>0</v>
      </c>
      <c r="J147" s="158">
        <v>0</v>
      </c>
      <c r="K147" s="158">
        <v>65</v>
      </c>
      <c r="L147" s="158">
        <v>192</v>
      </c>
      <c r="M147" s="159">
        <v>143</v>
      </c>
    </row>
    <row r="148" spans="2:13" ht="12" customHeight="1">
      <c r="B148" s="128"/>
      <c r="C148" s="129"/>
      <c r="D148" s="157"/>
      <c r="E148" s="158"/>
      <c r="F148" s="158"/>
      <c r="G148" s="158"/>
      <c r="H148" s="158"/>
      <c r="I148" s="158"/>
      <c r="J148" s="158"/>
      <c r="K148" s="158"/>
      <c r="L148" s="158"/>
      <c r="M148" s="159"/>
    </row>
    <row r="149" spans="2:13" s="153" customFormat="1" ht="12" customHeight="1">
      <c r="B149" s="864" t="s">
        <v>226</v>
      </c>
      <c r="C149" s="865"/>
      <c r="D149" s="154">
        <f aca="true" t="shared" si="3" ref="D149:M149">SUM(D151:D163)</f>
        <v>4583</v>
      </c>
      <c r="E149" s="155">
        <f t="shared" si="3"/>
        <v>2498</v>
      </c>
      <c r="F149" s="155">
        <f t="shared" si="3"/>
        <v>1375</v>
      </c>
      <c r="G149" s="155">
        <f t="shared" si="3"/>
        <v>710</v>
      </c>
      <c r="H149" s="155">
        <f t="shared" si="3"/>
        <v>3668</v>
      </c>
      <c r="I149" s="155">
        <f t="shared" si="3"/>
        <v>0</v>
      </c>
      <c r="J149" s="155">
        <f t="shared" si="3"/>
        <v>0</v>
      </c>
      <c r="K149" s="155">
        <f t="shared" si="3"/>
        <v>420</v>
      </c>
      <c r="L149" s="155">
        <f t="shared" si="3"/>
        <v>339</v>
      </c>
      <c r="M149" s="156">
        <f t="shared" si="3"/>
        <v>156</v>
      </c>
    </row>
    <row r="150" spans="2:13" ht="12" customHeight="1">
      <c r="B150" s="123"/>
      <c r="C150" s="124"/>
      <c r="D150" s="157"/>
      <c r="E150" s="158"/>
      <c r="F150" s="158"/>
      <c r="G150" s="158"/>
      <c r="H150" s="158"/>
      <c r="I150" s="158"/>
      <c r="J150" s="158"/>
      <c r="K150" s="158"/>
      <c r="L150" s="158"/>
      <c r="M150" s="159"/>
    </row>
    <row r="151" spans="2:13" ht="12" customHeight="1">
      <c r="B151" s="859" t="s">
        <v>1439</v>
      </c>
      <c r="C151" s="861"/>
      <c r="D151" s="157">
        <f>SUM(E151:G151)</f>
        <v>374</v>
      </c>
      <c r="E151" s="158">
        <v>229</v>
      </c>
      <c r="F151" s="158">
        <v>103</v>
      </c>
      <c r="G151" s="158">
        <v>42</v>
      </c>
      <c r="H151" s="158">
        <v>300</v>
      </c>
      <c r="I151" s="158">
        <v>0</v>
      </c>
      <c r="J151" s="158">
        <v>0</v>
      </c>
      <c r="K151" s="158">
        <v>61</v>
      </c>
      <c r="L151" s="158">
        <v>11</v>
      </c>
      <c r="M151" s="159">
        <v>2</v>
      </c>
    </row>
    <row r="152" spans="2:13" ht="12" customHeight="1">
      <c r="B152" s="859" t="s">
        <v>1440</v>
      </c>
      <c r="C152" s="861"/>
      <c r="D152" s="157">
        <f>SUM(E152:G152)</f>
        <v>402</v>
      </c>
      <c r="E152" s="158">
        <v>119</v>
      </c>
      <c r="F152" s="158">
        <v>181</v>
      </c>
      <c r="G152" s="158">
        <v>102</v>
      </c>
      <c r="H152" s="158">
        <v>258</v>
      </c>
      <c r="I152" s="158">
        <v>0</v>
      </c>
      <c r="J152" s="158">
        <v>0</v>
      </c>
      <c r="K152" s="158">
        <v>59</v>
      </c>
      <c r="L152" s="158">
        <v>58</v>
      </c>
      <c r="M152" s="159">
        <v>27</v>
      </c>
    </row>
    <row r="153" spans="2:13" s="153" customFormat="1" ht="12.75" customHeight="1">
      <c r="B153" s="859" t="s">
        <v>1441</v>
      </c>
      <c r="C153" s="861"/>
      <c r="D153" s="157">
        <f>SUM(E153:G153)</f>
        <v>736</v>
      </c>
      <c r="E153" s="158">
        <v>298</v>
      </c>
      <c r="F153" s="158">
        <v>153</v>
      </c>
      <c r="G153" s="158">
        <v>285</v>
      </c>
      <c r="H153" s="158">
        <v>533</v>
      </c>
      <c r="I153" s="158">
        <v>0</v>
      </c>
      <c r="J153" s="158">
        <v>0</v>
      </c>
      <c r="K153" s="158">
        <v>128</v>
      </c>
      <c r="L153" s="158">
        <v>48</v>
      </c>
      <c r="M153" s="159">
        <v>27</v>
      </c>
    </row>
    <row r="154" spans="2:13" s="153" customFormat="1" ht="12.75" customHeight="1">
      <c r="B154" s="859" t="s">
        <v>1442</v>
      </c>
      <c r="C154" s="835"/>
      <c r="D154" s="157">
        <f>SUM(E154:G154)</f>
        <v>268</v>
      </c>
      <c r="E154" s="158">
        <v>182</v>
      </c>
      <c r="F154" s="158">
        <v>51</v>
      </c>
      <c r="G154" s="158">
        <v>35</v>
      </c>
      <c r="H154" s="158">
        <v>243</v>
      </c>
      <c r="I154" s="158">
        <v>0</v>
      </c>
      <c r="J154" s="158">
        <v>0</v>
      </c>
      <c r="K154" s="158">
        <v>18</v>
      </c>
      <c r="L154" s="158">
        <v>6</v>
      </c>
      <c r="M154" s="159">
        <v>1</v>
      </c>
    </row>
    <row r="155" spans="2:13" s="153" customFormat="1" ht="12.75" customHeight="1">
      <c r="B155" s="128"/>
      <c r="C155" s="129"/>
      <c r="D155" s="157"/>
      <c r="E155" s="158"/>
      <c r="F155" s="158"/>
      <c r="G155" s="158"/>
      <c r="H155" s="158"/>
      <c r="I155" s="158"/>
      <c r="J155" s="158"/>
      <c r="K155" s="158"/>
      <c r="L155" s="158"/>
      <c r="M155" s="159"/>
    </row>
    <row r="156" spans="2:13" ht="12" customHeight="1">
      <c r="B156" s="859" t="s">
        <v>231</v>
      </c>
      <c r="C156" s="861"/>
      <c r="D156" s="157">
        <f>SUM(E156:G156)</f>
        <v>524</v>
      </c>
      <c r="E156" s="158">
        <v>248</v>
      </c>
      <c r="F156" s="158">
        <v>202</v>
      </c>
      <c r="G156" s="158">
        <v>74</v>
      </c>
      <c r="H156" s="158">
        <v>439</v>
      </c>
      <c r="I156" s="158">
        <v>0</v>
      </c>
      <c r="J156" s="158">
        <v>0</v>
      </c>
      <c r="K156" s="158">
        <v>81</v>
      </c>
      <c r="L156" s="158">
        <v>0</v>
      </c>
      <c r="M156" s="159">
        <v>4</v>
      </c>
    </row>
    <row r="157" spans="2:13" ht="10.5" customHeight="1">
      <c r="B157" s="859" t="s">
        <v>1443</v>
      </c>
      <c r="C157" s="861"/>
      <c r="D157" s="157">
        <f>SUM(E157:G157)</f>
        <v>592</v>
      </c>
      <c r="E157" s="158">
        <v>396</v>
      </c>
      <c r="F157" s="158">
        <v>157</v>
      </c>
      <c r="G157" s="158">
        <v>39</v>
      </c>
      <c r="H157" s="158">
        <v>552</v>
      </c>
      <c r="I157" s="158">
        <v>0</v>
      </c>
      <c r="J157" s="158">
        <v>0</v>
      </c>
      <c r="K157" s="158">
        <v>1</v>
      </c>
      <c r="L157" s="158">
        <v>35</v>
      </c>
      <c r="M157" s="159">
        <v>4</v>
      </c>
    </row>
    <row r="158" spans="2:13" s="153" customFormat="1" ht="12.75" customHeight="1">
      <c r="B158" s="859" t="s">
        <v>1444</v>
      </c>
      <c r="C158" s="861"/>
      <c r="D158" s="157">
        <f>SUM(E158:G158)</f>
        <v>345</v>
      </c>
      <c r="E158" s="158">
        <v>77</v>
      </c>
      <c r="F158" s="158">
        <v>230</v>
      </c>
      <c r="G158" s="158">
        <v>38</v>
      </c>
      <c r="H158" s="158">
        <v>77</v>
      </c>
      <c r="I158" s="158">
        <v>0</v>
      </c>
      <c r="J158" s="158">
        <v>0</v>
      </c>
      <c r="K158" s="158">
        <v>19</v>
      </c>
      <c r="L158" s="158">
        <v>158</v>
      </c>
      <c r="M158" s="159">
        <v>91</v>
      </c>
    </row>
    <row r="159" spans="2:13" ht="10.5" customHeight="1">
      <c r="B159" s="859" t="s">
        <v>1445</v>
      </c>
      <c r="C159" s="861"/>
      <c r="D159" s="157">
        <f>SUM(E159:G159)</f>
        <v>330</v>
      </c>
      <c r="E159" s="158">
        <v>211</v>
      </c>
      <c r="F159" s="158">
        <v>86</v>
      </c>
      <c r="G159" s="158">
        <v>33</v>
      </c>
      <c r="H159" s="158">
        <v>306</v>
      </c>
      <c r="I159" s="158">
        <v>0</v>
      </c>
      <c r="J159" s="158">
        <v>0</v>
      </c>
      <c r="K159" s="158">
        <v>18</v>
      </c>
      <c r="L159" s="158">
        <v>6</v>
      </c>
      <c r="M159" s="159">
        <v>0</v>
      </c>
    </row>
    <row r="160" spans="2:13" s="153" customFormat="1" ht="12.75" customHeight="1">
      <c r="B160" s="859" t="s">
        <v>1298</v>
      </c>
      <c r="C160" s="861"/>
      <c r="D160" s="157">
        <f>SUM(E160:G160)</f>
        <v>242</v>
      </c>
      <c r="E160" s="158">
        <v>177</v>
      </c>
      <c r="F160" s="158">
        <v>56</v>
      </c>
      <c r="G160" s="158">
        <v>9</v>
      </c>
      <c r="H160" s="158">
        <v>236</v>
      </c>
      <c r="I160" s="158">
        <v>0</v>
      </c>
      <c r="J160" s="158">
        <v>0</v>
      </c>
      <c r="K160" s="158">
        <v>5</v>
      </c>
      <c r="L160" s="158">
        <v>1</v>
      </c>
      <c r="M160" s="159">
        <v>0</v>
      </c>
    </row>
    <row r="161" spans="2:13" s="153" customFormat="1" ht="12.75" customHeight="1">
      <c r="B161" s="128"/>
      <c r="C161" s="129"/>
      <c r="D161" s="157"/>
      <c r="E161" s="158"/>
      <c r="F161" s="158"/>
      <c r="G161" s="158"/>
      <c r="H161" s="158"/>
      <c r="I161" s="158"/>
      <c r="J161" s="158"/>
      <c r="K161" s="158"/>
      <c r="L161" s="158"/>
      <c r="M161" s="159"/>
    </row>
    <row r="162" spans="2:13" ht="10.5" customHeight="1">
      <c r="B162" s="859" t="s">
        <v>1299</v>
      </c>
      <c r="C162" s="861"/>
      <c r="D162" s="157">
        <f>SUM(E162:G162)</f>
        <v>203</v>
      </c>
      <c r="E162" s="158">
        <v>136</v>
      </c>
      <c r="F162" s="158">
        <v>47</v>
      </c>
      <c r="G162" s="158">
        <v>20</v>
      </c>
      <c r="H162" s="158">
        <v>199</v>
      </c>
      <c r="I162" s="158">
        <v>0</v>
      </c>
      <c r="J162" s="158">
        <v>0</v>
      </c>
      <c r="K162" s="158">
        <v>0</v>
      </c>
      <c r="L162" s="158">
        <v>4</v>
      </c>
      <c r="M162" s="159">
        <v>0</v>
      </c>
    </row>
    <row r="163" spans="2:13" s="153" customFormat="1" ht="12.75" customHeight="1">
      <c r="B163" s="859" t="s">
        <v>1446</v>
      </c>
      <c r="C163" s="861"/>
      <c r="D163" s="157">
        <f>SUM(E163:G163)</f>
        <v>567</v>
      </c>
      <c r="E163" s="158">
        <v>425</v>
      </c>
      <c r="F163" s="158">
        <v>109</v>
      </c>
      <c r="G163" s="158">
        <v>33</v>
      </c>
      <c r="H163" s="158">
        <v>525</v>
      </c>
      <c r="I163" s="158">
        <v>0</v>
      </c>
      <c r="J163" s="158">
        <v>0</v>
      </c>
      <c r="K163" s="158">
        <v>30</v>
      </c>
      <c r="L163" s="158">
        <v>12</v>
      </c>
      <c r="M163" s="159">
        <v>0</v>
      </c>
    </row>
    <row r="164" spans="2:13" s="153" customFormat="1" ht="12.75" customHeight="1">
      <c r="B164" s="128"/>
      <c r="C164" s="129"/>
      <c r="D164" s="157"/>
      <c r="E164" s="158"/>
      <c r="F164" s="158"/>
      <c r="G164" s="158"/>
      <c r="H164" s="158"/>
      <c r="I164" s="158"/>
      <c r="J164" s="158"/>
      <c r="K164" s="158"/>
      <c r="L164" s="158"/>
      <c r="M164" s="159"/>
    </row>
    <row r="165" spans="2:13" s="153" customFormat="1" ht="12.75" customHeight="1">
      <c r="B165" s="864" t="s">
        <v>1301</v>
      </c>
      <c r="C165" s="865"/>
      <c r="D165" s="154">
        <f aca="true" t="shared" si="4" ref="D165:M165">SUM(D167:D189)</f>
        <v>11317</v>
      </c>
      <c r="E165" s="155">
        <f t="shared" si="4"/>
        <v>7483</v>
      </c>
      <c r="F165" s="155">
        <f t="shared" si="4"/>
        <v>2318</v>
      </c>
      <c r="G165" s="155">
        <f t="shared" si="4"/>
        <v>1516</v>
      </c>
      <c r="H165" s="155">
        <f t="shared" si="4"/>
        <v>8266</v>
      </c>
      <c r="I165" s="155">
        <f t="shared" si="4"/>
        <v>0</v>
      </c>
      <c r="J165" s="155">
        <f t="shared" si="4"/>
        <v>1</v>
      </c>
      <c r="K165" s="155">
        <f t="shared" si="4"/>
        <v>1491</v>
      </c>
      <c r="L165" s="155">
        <f t="shared" si="4"/>
        <v>1056</v>
      </c>
      <c r="M165" s="156">
        <f t="shared" si="4"/>
        <v>503</v>
      </c>
    </row>
    <row r="166" spans="2:13" ht="12.75" customHeight="1">
      <c r="B166" s="123"/>
      <c r="C166" s="124"/>
      <c r="D166" s="157"/>
      <c r="E166" s="158"/>
      <c r="F166" s="158"/>
      <c r="G166" s="158"/>
      <c r="H166" s="158"/>
      <c r="I166" s="158"/>
      <c r="J166" s="158"/>
      <c r="K166" s="158"/>
      <c r="L166" s="158"/>
      <c r="M166" s="159"/>
    </row>
    <row r="167" spans="2:13" s="153" customFormat="1" ht="12.75" customHeight="1">
      <c r="B167" s="859" t="s">
        <v>105</v>
      </c>
      <c r="C167" s="861"/>
      <c r="D167" s="157">
        <f>SUM(E167:G167)</f>
        <v>654</v>
      </c>
      <c r="E167" s="158">
        <v>456</v>
      </c>
      <c r="F167" s="158">
        <v>140</v>
      </c>
      <c r="G167" s="158">
        <v>58</v>
      </c>
      <c r="H167" s="158">
        <v>387</v>
      </c>
      <c r="I167" s="158">
        <v>0</v>
      </c>
      <c r="J167" s="158">
        <v>0</v>
      </c>
      <c r="K167" s="158">
        <v>11</v>
      </c>
      <c r="L167" s="158">
        <v>222</v>
      </c>
      <c r="M167" s="159">
        <v>34</v>
      </c>
    </row>
    <row r="168" spans="2:13" s="153" customFormat="1" ht="12.75" customHeight="1">
      <c r="B168" s="859" t="s">
        <v>1447</v>
      </c>
      <c r="C168" s="861"/>
      <c r="D168" s="157">
        <f>SUM(E168:G168)</f>
        <v>300</v>
      </c>
      <c r="E168" s="158">
        <v>161</v>
      </c>
      <c r="F168" s="158">
        <v>86</v>
      </c>
      <c r="G168" s="158">
        <v>53</v>
      </c>
      <c r="H168" s="158">
        <v>91</v>
      </c>
      <c r="I168" s="158">
        <v>0</v>
      </c>
      <c r="J168" s="158">
        <v>0</v>
      </c>
      <c r="K168" s="158">
        <v>9</v>
      </c>
      <c r="L168" s="158">
        <v>121</v>
      </c>
      <c r="M168" s="159">
        <v>79</v>
      </c>
    </row>
    <row r="169" spans="2:13" ht="12" customHeight="1">
      <c r="B169" s="859" t="s">
        <v>1448</v>
      </c>
      <c r="C169" s="861"/>
      <c r="D169" s="157">
        <f>SUM(E169:G169)</f>
        <v>775</v>
      </c>
      <c r="E169" s="158">
        <v>597</v>
      </c>
      <c r="F169" s="158">
        <v>119</v>
      </c>
      <c r="G169" s="158">
        <v>59</v>
      </c>
      <c r="H169" s="158">
        <v>558</v>
      </c>
      <c r="I169" s="158">
        <v>0</v>
      </c>
      <c r="J169" s="158">
        <v>0</v>
      </c>
      <c r="K169" s="158">
        <v>1</v>
      </c>
      <c r="L169" s="158">
        <v>206</v>
      </c>
      <c r="M169" s="159">
        <v>10</v>
      </c>
    </row>
    <row r="170" spans="2:13" ht="12" customHeight="1">
      <c r="B170" s="859" t="s">
        <v>1449</v>
      </c>
      <c r="C170" s="861"/>
      <c r="D170" s="157">
        <f>SUM(E170:G170)</f>
        <v>467</v>
      </c>
      <c r="E170" s="158">
        <v>306</v>
      </c>
      <c r="F170" s="158">
        <v>112</v>
      </c>
      <c r="G170" s="158">
        <v>49</v>
      </c>
      <c r="H170" s="158">
        <v>366</v>
      </c>
      <c r="I170" s="158">
        <v>0</v>
      </c>
      <c r="J170" s="158">
        <v>1</v>
      </c>
      <c r="K170" s="158">
        <v>74</v>
      </c>
      <c r="L170" s="158">
        <v>22</v>
      </c>
      <c r="M170" s="159">
        <v>4</v>
      </c>
    </row>
    <row r="171" spans="2:13" ht="12" customHeight="1">
      <c r="B171" s="859" t="s">
        <v>1306</v>
      </c>
      <c r="C171" s="861"/>
      <c r="D171" s="157">
        <f>SUM(E171:G171)</f>
        <v>780</v>
      </c>
      <c r="E171" s="158">
        <v>491</v>
      </c>
      <c r="F171" s="158">
        <v>148</v>
      </c>
      <c r="G171" s="158">
        <v>141</v>
      </c>
      <c r="H171" s="158">
        <v>402</v>
      </c>
      <c r="I171" s="158">
        <v>0</v>
      </c>
      <c r="J171" s="158">
        <v>0</v>
      </c>
      <c r="K171" s="158">
        <v>62</v>
      </c>
      <c r="L171" s="158">
        <v>189</v>
      </c>
      <c r="M171" s="159">
        <v>127</v>
      </c>
    </row>
    <row r="172" spans="2:13" ht="12" customHeight="1">
      <c r="B172" s="128"/>
      <c r="C172" s="129"/>
      <c r="D172" s="157"/>
      <c r="E172" s="158"/>
      <c r="F172" s="158"/>
      <c r="G172" s="158"/>
      <c r="H172" s="158"/>
      <c r="I172" s="158"/>
      <c r="J172" s="158"/>
      <c r="K172" s="158"/>
      <c r="L172" s="158"/>
      <c r="M172" s="159"/>
    </row>
    <row r="173" spans="2:13" s="153" customFormat="1" ht="12.75" customHeight="1">
      <c r="B173" s="859" t="s">
        <v>1307</v>
      </c>
      <c r="C173" s="861"/>
      <c r="D173" s="157">
        <f>SUM(E173:G173)</f>
        <v>748</v>
      </c>
      <c r="E173" s="158">
        <v>568</v>
      </c>
      <c r="F173" s="158">
        <v>113</v>
      </c>
      <c r="G173" s="158">
        <v>67</v>
      </c>
      <c r="H173" s="158">
        <v>707</v>
      </c>
      <c r="I173" s="158">
        <v>0</v>
      </c>
      <c r="J173" s="158">
        <v>0</v>
      </c>
      <c r="K173" s="158">
        <v>37</v>
      </c>
      <c r="L173" s="158">
        <v>4</v>
      </c>
      <c r="M173" s="159">
        <v>0</v>
      </c>
    </row>
    <row r="174" spans="2:13" s="153" customFormat="1" ht="12.75" customHeight="1">
      <c r="B174" s="859" t="s">
        <v>1450</v>
      </c>
      <c r="C174" s="861"/>
      <c r="D174" s="157">
        <f>SUM(E174:G174)</f>
        <v>676</v>
      </c>
      <c r="E174" s="158">
        <v>469</v>
      </c>
      <c r="F174" s="158">
        <v>150</v>
      </c>
      <c r="G174" s="158">
        <v>57</v>
      </c>
      <c r="H174" s="158">
        <v>597</v>
      </c>
      <c r="I174" s="158">
        <v>0</v>
      </c>
      <c r="J174" s="158">
        <v>0</v>
      </c>
      <c r="K174" s="158">
        <v>78</v>
      </c>
      <c r="L174" s="158">
        <v>1</v>
      </c>
      <c r="M174" s="159">
        <v>0</v>
      </c>
    </row>
    <row r="175" spans="2:13" ht="12" customHeight="1">
      <c r="B175" s="859" t="s">
        <v>1451</v>
      </c>
      <c r="C175" s="861"/>
      <c r="D175" s="157">
        <f>SUM(E175:G175)</f>
        <v>755</v>
      </c>
      <c r="E175" s="158">
        <v>667</v>
      </c>
      <c r="F175" s="158">
        <v>35</v>
      </c>
      <c r="G175" s="158">
        <v>53</v>
      </c>
      <c r="H175" s="158">
        <v>648</v>
      </c>
      <c r="I175" s="158">
        <v>0</v>
      </c>
      <c r="J175" s="158">
        <v>0</v>
      </c>
      <c r="K175" s="158">
        <v>85</v>
      </c>
      <c r="L175" s="158">
        <v>12</v>
      </c>
      <c r="M175" s="159">
        <v>10</v>
      </c>
    </row>
    <row r="176" spans="2:13" ht="12" customHeight="1">
      <c r="B176" s="859" t="s">
        <v>106</v>
      </c>
      <c r="C176" s="861"/>
      <c r="D176" s="157">
        <f>SUM(E176:G176)</f>
        <v>778</v>
      </c>
      <c r="E176" s="158">
        <v>551</v>
      </c>
      <c r="F176" s="158">
        <v>114</v>
      </c>
      <c r="G176" s="158">
        <v>113</v>
      </c>
      <c r="H176" s="158">
        <v>698</v>
      </c>
      <c r="I176" s="158">
        <v>0</v>
      </c>
      <c r="J176" s="158">
        <v>0</v>
      </c>
      <c r="K176" s="158">
        <v>8</v>
      </c>
      <c r="L176" s="158">
        <v>64</v>
      </c>
      <c r="M176" s="159">
        <v>8</v>
      </c>
    </row>
    <row r="177" spans="2:13" ht="12" customHeight="1">
      <c r="B177" s="859" t="s">
        <v>2155</v>
      </c>
      <c r="C177" s="861"/>
      <c r="D177" s="157">
        <f>SUM(E177:G177)</f>
        <v>562</v>
      </c>
      <c r="E177" s="158">
        <v>362</v>
      </c>
      <c r="F177" s="158">
        <v>117</v>
      </c>
      <c r="G177" s="158">
        <v>83</v>
      </c>
      <c r="H177" s="158">
        <v>251</v>
      </c>
      <c r="I177" s="158">
        <v>0</v>
      </c>
      <c r="J177" s="158">
        <v>0</v>
      </c>
      <c r="K177" s="158">
        <v>214</v>
      </c>
      <c r="L177" s="158">
        <v>16</v>
      </c>
      <c r="M177" s="159">
        <v>81</v>
      </c>
    </row>
    <row r="178" spans="2:13" ht="12" customHeight="1">
      <c r="B178" s="128"/>
      <c r="C178" s="129"/>
      <c r="D178" s="157"/>
      <c r="E178" s="158"/>
      <c r="F178" s="158"/>
      <c r="G178" s="158"/>
      <c r="H178" s="158"/>
      <c r="I178" s="158"/>
      <c r="J178" s="158"/>
      <c r="K178" s="158"/>
      <c r="L178" s="158"/>
      <c r="M178" s="159"/>
    </row>
    <row r="179" spans="2:13" s="153" customFormat="1" ht="12.75" customHeight="1">
      <c r="B179" s="859" t="s">
        <v>1312</v>
      </c>
      <c r="C179" s="861"/>
      <c r="D179" s="157">
        <f>SUM(E179:G179)</f>
        <v>455</v>
      </c>
      <c r="E179" s="158">
        <v>171</v>
      </c>
      <c r="F179" s="158">
        <v>117</v>
      </c>
      <c r="G179" s="158">
        <v>167</v>
      </c>
      <c r="H179" s="158">
        <v>195</v>
      </c>
      <c r="I179" s="158">
        <v>0</v>
      </c>
      <c r="J179" s="158">
        <v>0</v>
      </c>
      <c r="K179" s="158">
        <v>216</v>
      </c>
      <c r="L179" s="158">
        <v>7</v>
      </c>
      <c r="M179" s="159">
        <v>37</v>
      </c>
    </row>
    <row r="180" spans="2:13" s="153" customFormat="1" ht="12.75" customHeight="1">
      <c r="B180" s="859" t="s">
        <v>1452</v>
      </c>
      <c r="C180" s="861"/>
      <c r="D180" s="157">
        <f>SUM(E180:G180)</f>
        <v>168</v>
      </c>
      <c r="E180" s="158">
        <v>83</v>
      </c>
      <c r="F180" s="158">
        <v>53</v>
      </c>
      <c r="G180" s="158">
        <v>32</v>
      </c>
      <c r="H180" s="158">
        <v>107</v>
      </c>
      <c r="I180" s="158">
        <v>0</v>
      </c>
      <c r="J180" s="158">
        <v>0</v>
      </c>
      <c r="K180" s="158">
        <v>48</v>
      </c>
      <c r="L180" s="158">
        <v>6</v>
      </c>
      <c r="M180" s="159">
        <v>7</v>
      </c>
    </row>
    <row r="181" spans="2:13" ht="12" customHeight="1">
      <c r="B181" s="859" t="s">
        <v>1314</v>
      </c>
      <c r="C181" s="861"/>
      <c r="D181" s="157">
        <f>SUM(E181:G181)</f>
        <v>586</v>
      </c>
      <c r="E181" s="158">
        <v>175</v>
      </c>
      <c r="F181" s="158">
        <v>195</v>
      </c>
      <c r="G181" s="158">
        <v>216</v>
      </c>
      <c r="H181" s="158">
        <v>527</v>
      </c>
      <c r="I181" s="158">
        <v>0</v>
      </c>
      <c r="J181" s="158">
        <v>0</v>
      </c>
      <c r="K181" s="158">
        <v>27</v>
      </c>
      <c r="L181" s="158">
        <v>27</v>
      </c>
      <c r="M181" s="159">
        <v>5</v>
      </c>
    </row>
    <row r="182" spans="2:13" ht="12" customHeight="1">
      <c r="B182" s="859" t="s">
        <v>1453</v>
      </c>
      <c r="C182" s="861"/>
      <c r="D182" s="157">
        <f>SUM(E182:G182)</f>
        <v>341</v>
      </c>
      <c r="E182" s="158">
        <v>147</v>
      </c>
      <c r="F182" s="158">
        <v>151</v>
      </c>
      <c r="G182" s="158">
        <v>43</v>
      </c>
      <c r="H182" s="158">
        <v>253</v>
      </c>
      <c r="I182" s="158">
        <v>0</v>
      </c>
      <c r="J182" s="158">
        <v>0</v>
      </c>
      <c r="K182" s="158">
        <v>9</v>
      </c>
      <c r="L182" s="158">
        <v>61</v>
      </c>
      <c r="M182" s="159">
        <v>18</v>
      </c>
    </row>
    <row r="183" spans="2:13" ht="12" customHeight="1">
      <c r="B183" s="859" t="s">
        <v>1316</v>
      </c>
      <c r="C183" s="861"/>
      <c r="D183" s="157">
        <f>SUM(E183:G183)</f>
        <v>434</v>
      </c>
      <c r="E183" s="158">
        <v>348</v>
      </c>
      <c r="F183" s="158">
        <v>53</v>
      </c>
      <c r="G183" s="158">
        <v>33</v>
      </c>
      <c r="H183" s="158">
        <v>397</v>
      </c>
      <c r="I183" s="158">
        <v>0</v>
      </c>
      <c r="J183" s="158">
        <v>0</v>
      </c>
      <c r="K183" s="158">
        <v>33</v>
      </c>
      <c r="L183" s="158">
        <v>3</v>
      </c>
      <c r="M183" s="159">
        <v>1</v>
      </c>
    </row>
    <row r="184" spans="2:13" ht="12" customHeight="1">
      <c r="B184" s="128"/>
      <c r="C184" s="129"/>
      <c r="D184" s="157"/>
      <c r="E184" s="158"/>
      <c r="F184" s="158"/>
      <c r="G184" s="158"/>
      <c r="H184" s="158"/>
      <c r="I184" s="158"/>
      <c r="J184" s="158"/>
      <c r="K184" s="158"/>
      <c r="L184" s="158"/>
      <c r="M184" s="159"/>
    </row>
    <row r="185" spans="2:13" ht="12" customHeight="1">
      <c r="B185" s="859" t="s">
        <v>1454</v>
      </c>
      <c r="C185" s="861"/>
      <c r="D185" s="157">
        <f>SUM(E185:G185)</f>
        <v>518</v>
      </c>
      <c r="E185" s="158">
        <v>330</v>
      </c>
      <c r="F185" s="158">
        <v>135</v>
      </c>
      <c r="G185" s="158">
        <v>53</v>
      </c>
      <c r="H185" s="158">
        <v>263</v>
      </c>
      <c r="I185" s="158">
        <v>0</v>
      </c>
      <c r="J185" s="158">
        <v>0</v>
      </c>
      <c r="K185" s="158">
        <v>123</v>
      </c>
      <c r="L185" s="158">
        <v>74</v>
      </c>
      <c r="M185" s="159">
        <v>58</v>
      </c>
    </row>
    <row r="186" spans="2:13" ht="12" customHeight="1">
      <c r="B186" s="859" t="s">
        <v>1318</v>
      </c>
      <c r="C186" s="861"/>
      <c r="D186" s="157">
        <f>SUM(E186:G186)</f>
        <v>377</v>
      </c>
      <c r="E186" s="158">
        <v>307</v>
      </c>
      <c r="F186" s="158">
        <v>35</v>
      </c>
      <c r="G186" s="158">
        <v>35</v>
      </c>
      <c r="H186" s="158">
        <v>345</v>
      </c>
      <c r="I186" s="158">
        <v>0</v>
      </c>
      <c r="J186" s="158">
        <v>0</v>
      </c>
      <c r="K186" s="158">
        <v>25</v>
      </c>
      <c r="L186" s="158">
        <v>4</v>
      </c>
      <c r="M186" s="159">
        <v>3</v>
      </c>
    </row>
    <row r="187" spans="2:13" ht="12" customHeight="1">
      <c r="B187" s="859" t="s">
        <v>1455</v>
      </c>
      <c r="C187" s="861"/>
      <c r="D187" s="157">
        <f>SUM(E187:G187)</f>
        <v>508</v>
      </c>
      <c r="E187" s="158">
        <v>281</v>
      </c>
      <c r="F187" s="158">
        <v>124</v>
      </c>
      <c r="G187" s="158">
        <v>103</v>
      </c>
      <c r="H187" s="158">
        <v>471</v>
      </c>
      <c r="I187" s="158">
        <v>0</v>
      </c>
      <c r="J187" s="158">
        <v>0</v>
      </c>
      <c r="K187" s="158">
        <v>29</v>
      </c>
      <c r="L187" s="158">
        <v>7</v>
      </c>
      <c r="M187" s="159">
        <v>1</v>
      </c>
    </row>
    <row r="188" spans="2:13" ht="12" customHeight="1">
      <c r="B188" s="859" t="s">
        <v>1456</v>
      </c>
      <c r="C188" s="861"/>
      <c r="D188" s="157">
        <f>SUM(E188:G188)</f>
        <v>735</v>
      </c>
      <c r="E188" s="158">
        <v>477</v>
      </c>
      <c r="F188" s="158">
        <v>212</v>
      </c>
      <c r="G188" s="158">
        <v>46</v>
      </c>
      <c r="H188" s="158">
        <v>585</v>
      </c>
      <c r="I188" s="158">
        <v>0</v>
      </c>
      <c r="J188" s="158">
        <v>0</v>
      </c>
      <c r="K188" s="158">
        <v>150</v>
      </c>
      <c r="L188" s="158">
        <v>0</v>
      </c>
      <c r="M188" s="159">
        <v>0</v>
      </c>
    </row>
    <row r="189" spans="2:13" ht="12" customHeight="1">
      <c r="B189" s="859" t="s">
        <v>1457</v>
      </c>
      <c r="C189" s="861"/>
      <c r="D189" s="157">
        <f>SUM(E189:G189)</f>
        <v>700</v>
      </c>
      <c r="E189" s="158">
        <v>536</v>
      </c>
      <c r="F189" s="158">
        <v>109</v>
      </c>
      <c r="G189" s="158">
        <v>55</v>
      </c>
      <c r="H189" s="158">
        <v>418</v>
      </c>
      <c r="I189" s="158">
        <v>0</v>
      </c>
      <c r="J189" s="158">
        <v>0</v>
      </c>
      <c r="K189" s="158">
        <v>252</v>
      </c>
      <c r="L189" s="158">
        <v>10</v>
      </c>
      <c r="M189" s="159">
        <v>20</v>
      </c>
    </row>
    <row r="190" spans="2:13" ht="12" customHeight="1">
      <c r="B190" s="128"/>
      <c r="C190" s="129"/>
      <c r="D190" s="157"/>
      <c r="E190" s="158"/>
      <c r="F190" s="158"/>
      <c r="G190" s="158"/>
      <c r="H190" s="158"/>
      <c r="I190" s="158"/>
      <c r="J190" s="158"/>
      <c r="K190" s="158"/>
      <c r="L190" s="158"/>
      <c r="M190" s="159"/>
    </row>
    <row r="191" spans="2:13" s="153" customFormat="1" ht="12" customHeight="1">
      <c r="B191" s="864" t="s">
        <v>1322</v>
      </c>
      <c r="C191" s="865"/>
      <c r="D191" s="154">
        <f aca="true" t="shared" si="5" ref="D191:M191">SUM(D193:D214)</f>
        <v>10236</v>
      </c>
      <c r="E191" s="155">
        <f t="shared" si="5"/>
        <v>5989</v>
      </c>
      <c r="F191" s="155">
        <f t="shared" si="5"/>
        <v>2871</v>
      </c>
      <c r="G191" s="155">
        <f t="shared" si="5"/>
        <v>1376</v>
      </c>
      <c r="H191" s="155">
        <f t="shared" si="5"/>
        <v>5351</v>
      </c>
      <c r="I191" s="155">
        <f t="shared" si="5"/>
        <v>0</v>
      </c>
      <c r="J191" s="155">
        <f t="shared" si="5"/>
        <v>0</v>
      </c>
      <c r="K191" s="155">
        <f t="shared" si="5"/>
        <v>2376</v>
      </c>
      <c r="L191" s="155">
        <f t="shared" si="5"/>
        <v>786</v>
      </c>
      <c r="M191" s="156">
        <f t="shared" si="5"/>
        <v>1723</v>
      </c>
    </row>
    <row r="192" spans="2:13" ht="12" customHeight="1">
      <c r="B192" s="123"/>
      <c r="C192" s="124"/>
      <c r="D192" s="157"/>
      <c r="E192" s="158"/>
      <c r="F192" s="158"/>
      <c r="G192" s="158"/>
      <c r="H192" s="158"/>
      <c r="I192" s="158"/>
      <c r="J192" s="158"/>
      <c r="K192" s="158"/>
      <c r="L192" s="158"/>
      <c r="M192" s="159"/>
    </row>
    <row r="193" spans="2:13" ht="12" customHeight="1">
      <c r="B193" s="859" t="s">
        <v>1323</v>
      </c>
      <c r="C193" s="861"/>
      <c r="D193" s="157">
        <f>SUM(E193:G193)</f>
        <v>527</v>
      </c>
      <c r="E193" s="158">
        <v>233</v>
      </c>
      <c r="F193" s="158">
        <v>125</v>
      </c>
      <c r="G193" s="158">
        <v>169</v>
      </c>
      <c r="H193" s="158">
        <v>398</v>
      </c>
      <c r="I193" s="158">
        <v>0</v>
      </c>
      <c r="J193" s="158">
        <v>0</v>
      </c>
      <c r="K193" s="158">
        <v>84</v>
      </c>
      <c r="L193" s="158">
        <v>12</v>
      </c>
      <c r="M193" s="159">
        <v>33</v>
      </c>
    </row>
    <row r="194" spans="2:13" ht="12" customHeight="1">
      <c r="B194" s="859" t="s">
        <v>1324</v>
      </c>
      <c r="C194" s="861"/>
      <c r="D194" s="157">
        <f>SUM(E194:G194)</f>
        <v>707</v>
      </c>
      <c r="E194" s="158">
        <v>494</v>
      </c>
      <c r="F194" s="158">
        <v>125</v>
      </c>
      <c r="G194" s="158">
        <v>88</v>
      </c>
      <c r="H194" s="158">
        <v>315</v>
      </c>
      <c r="I194" s="158">
        <v>0</v>
      </c>
      <c r="J194" s="158">
        <v>0</v>
      </c>
      <c r="K194" s="158">
        <v>238</v>
      </c>
      <c r="L194" s="158">
        <v>32</v>
      </c>
      <c r="M194" s="159">
        <v>122</v>
      </c>
    </row>
    <row r="195" spans="2:13" ht="12" customHeight="1">
      <c r="B195" s="859" t="s">
        <v>1458</v>
      </c>
      <c r="C195" s="861"/>
      <c r="D195" s="157">
        <f>SUM(E195:G195)</f>
        <v>962</v>
      </c>
      <c r="E195" s="158">
        <v>732</v>
      </c>
      <c r="F195" s="158">
        <v>132</v>
      </c>
      <c r="G195" s="158">
        <v>98</v>
      </c>
      <c r="H195" s="158">
        <v>378</v>
      </c>
      <c r="I195" s="158">
        <v>0</v>
      </c>
      <c r="J195" s="158">
        <v>0</v>
      </c>
      <c r="K195" s="158">
        <v>485</v>
      </c>
      <c r="L195" s="158">
        <v>28</v>
      </c>
      <c r="M195" s="159">
        <v>71</v>
      </c>
    </row>
    <row r="196" spans="2:13" ht="12" customHeight="1">
      <c r="B196" s="859" t="s">
        <v>1326</v>
      </c>
      <c r="C196" s="861"/>
      <c r="D196" s="157">
        <f>SUM(E196:G196)</f>
        <v>821</v>
      </c>
      <c r="E196" s="158">
        <v>563</v>
      </c>
      <c r="F196" s="158">
        <v>184</v>
      </c>
      <c r="G196" s="158">
        <v>74</v>
      </c>
      <c r="H196" s="158">
        <v>191</v>
      </c>
      <c r="I196" s="158">
        <v>0</v>
      </c>
      <c r="J196" s="158">
        <v>0</v>
      </c>
      <c r="K196" s="158">
        <v>258</v>
      </c>
      <c r="L196" s="158">
        <v>31</v>
      </c>
      <c r="M196" s="159">
        <v>341</v>
      </c>
    </row>
    <row r="197" spans="2:13" ht="12" customHeight="1">
      <c r="B197" s="859" t="s">
        <v>1327</v>
      </c>
      <c r="C197" s="861"/>
      <c r="D197" s="157">
        <f>SUM(E197:G197)</f>
        <v>709</v>
      </c>
      <c r="E197" s="158">
        <v>251</v>
      </c>
      <c r="F197" s="158">
        <v>311</v>
      </c>
      <c r="G197" s="158">
        <v>147</v>
      </c>
      <c r="H197" s="158">
        <v>279</v>
      </c>
      <c r="I197" s="158">
        <v>0</v>
      </c>
      <c r="J197" s="158">
        <v>0</v>
      </c>
      <c r="K197" s="158">
        <v>222</v>
      </c>
      <c r="L197" s="158">
        <v>8</v>
      </c>
      <c r="M197" s="159">
        <v>200</v>
      </c>
    </row>
    <row r="198" spans="2:13" ht="12.75" customHeight="1">
      <c r="B198" s="128"/>
      <c r="C198" s="129"/>
      <c r="D198" s="157"/>
      <c r="E198" s="158"/>
      <c r="F198" s="158"/>
      <c r="G198" s="158"/>
      <c r="H198" s="158"/>
      <c r="I198" s="158"/>
      <c r="J198" s="158"/>
      <c r="K198" s="158"/>
      <c r="L198" s="158"/>
      <c r="M198" s="159"/>
    </row>
    <row r="199" spans="2:13" ht="12" customHeight="1">
      <c r="B199" s="859" t="s">
        <v>1459</v>
      </c>
      <c r="C199" s="861"/>
      <c r="D199" s="157">
        <f>SUM(E199:G199)</f>
        <v>545</v>
      </c>
      <c r="E199" s="158">
        <v>295</v>
      </c>
      <c r="F199" s="158">
        <v>154</v>
      </c>
      <c r="G199" s="158">
        <v>96</v>
      </c>
      <c r="H199" s="158">
        <v>152</v>
      </c>
      <c r="I199" s="158">
        <v>0</v>
      </c>
      <c r="J199" s="158">
        <v>0</v>
      </c>
      <c r="K199" s="158">
        <v>168</v>
      </c>
      <c r="L199" s="158">
        <v>44</v>
      </c>
      <c r="M199" s="159">
        <v>181</v>
      </c>
    </row>
    <row r="200" spans="2:13" ht="12" customHeight="1">
      <c r="B200" s="859" t="s">
        <v>1460</v>
      </c>
      <c r="C200" s="861"/>
      <c r="D200" s="157">
        <f>SUM(E200:G200)</f>
        <v>203</v>
      </c>
      <c r="E200" s="158">
        <v>111</v>
      </c>
      <c r="F200" s="158">
        <v>58</v>
      </c>
      <c r="G200" s="158">
        <v>34</v>
      </c>
      <c r="H200" s="158">
        <v>54</v>
      </c>
      <c r="I200" s="158">
        <v>0</v>
      </c>
      <c r="J200" s="158">
        <v>0</v>
      </c>
      <c r="K200" s="158">
        <v>19</v>
      </c>
      <c r="L200" s="158">
        <v>30</v>
      </c>
      <c r="M200" s="159">
        <v>100</v>
      </c>
    </row>
    <row r="201" spans="2:13" s="153" customFormat="1" ht="12" customHeight="1">
      <c r="B201" s="859" t="s">
        <v>1461</v>
      </c>
      <c r="C201" s="861"/>
      <c r="D201" s="157">
        <f>SUM(E201:G201)</f>
        <v>449</v>
      </c>
      <c r="E201" s="158">
        <v>270</v>
      </c>
      <c r="F201" s="158">
        <v>120</v>
      </c>
      <c r="G201" s="158">
        <v>59</v>
      </c>
      <c r="H201" s="158">
        <v>88</v>
      </c>
      <c r="I201" s="158">
        <v>0</v>
      </c>
      <c r="J201" s="158">
        <v>0</v>
      </c>
      <c r="K201" s="158">
        <v>66</v>
      </c>
      <c r="L201" s="158">
        <v>60</v>
      </c>
      <c r="M201" s="159">
        <v>235</v>
      </c>
    </row>
    <row r="202" spans="2:13" ht="12" customHeight="1">
      <c r="B202" s="859" t="s">
        <v>1331</v>
      </c>
      <c r="C202" s="861"/>
      <c r="D202" s="157">
        <f>SUM(E202:G202)</f>
        <v>691</v>
      </c>
      <c r="E202" s="158">
        <v>479</v>
      </c>
      <c r="F202" s="158">
        <v>155</v>
      </c>
      <c r="G202" s="158">
        <v>57</v>
      </c>
      <c r="H202" s="158">
        <v>277</v>
      </c>
      <c r="I202" s="158">
        <v>0</v>
      </c>
      <c r="J202" s="158">
        <v>0</v>
      </c>
      <c r="K202" s="158">
        <v>323</v>
      </c>
      <c r="L202" s="158">
        <v>28</v>
      </c>
      <c r="M202" s="159">
        <v>63</v>
      </c>
    </row>
    <row r="203" spans="2:13" s="153" customFormat="1" ht="12" customHeight="1">
      <c r="B203" s="859" t="s">
        <v>1332</v>
      </c>
      <c r="C203" s="861"/>
      <c r="D203" s="157">
        <f>SUM(E203:G203)</f>
        <v>486</v>
      </c>
      <c r="E203" s="158">
        <v>336</v>
      </c>
      <c r="F203" s="158">
        <v>111</v>
      </c>
      <c r="G203" s="158">
        <v>39</v>
      </c>
      <c r="H203" s="158">
        <v>255</v>
      </c>
      <c r="I203" s="158">
        <v>0</v>
      </c>
      <c r="J203" s="158">
        <v>0</v>
      </c>
      <c r="K203" s="158">
        <v>169</v>
      </c>
      <c r="L203" s="158">
        <v>15</v>
      </c>
      <c r="M203" s="159">
        <v>47</v>
      </c>
    </row>
    <row r="204" spans="2:13" s="153" customFormat="1" ht="12" customHeight="1">
      <c r="B204" s="128"/>
      <c r="C204" s="129"/>
      <c r="D204" s="157"/>
      <c r="E204" s="158"/>
      <c r="F204" s="158"/>
      <c r="G204" s="158"/>
      <c r="H204" s="158"/>
      <c r="I204" s="158"/>
      <c r="J204" s="158"/>
      <c r="K204" s="158"/>
      <c r="L204" s="158"/>
      <c r="M204" s="159"/>
    </row>
    <row r="205" spans="2:13" ht="12" customHeight="1">
      <c r="B205" s="859" t="s">
        <v>1527</v>
      </c>
      <c r="C205" s="861"/>
      <c r="D205" s="157">
        <f>SUM(E205:G205)</f>
        <v>406</v>
      </c>
      <c r="E205" s="158">
        <v>279</v>
      </c>
      <c r="F205" s="158">
        <v>85</v>
      </c>
      <c r="G205" s="158">
        <v>42</v>
      </c>
      <c r="H205" s="158">
        <v>238</v>
      </c>
      <c r="I205" s="158">
        <v>0</v>
      </c>
      <c r="J205" s="158">
        <v>0</v>
      </c>
      <c r="K205" s="158">
        <v>122</v>
      </c>
      <c r="L205" s="158">
        <v>20</v>
      </c>
      <c r="M205" s="159">
        <v>26</v>
      </c>
    </row>
    <row r="206" spans="2:13" ht="12" customHeight="1">
      <c r="B206" s="859" t="s">
        <v>1404</v>
      </c>
      <c r="C206" s="861"/>
      <c r="D206" s="157">
        <f>SUM(E206:G206)</f>
        <v>564</v>
      </c>
      <c r="E206" s="158">
        <v>408</v>
      </c>
      <c r="F206" s="158">
        <v>114</v>
      </c>
      <c r="G206" s="158">
        <v>42</v>
      </c>
      <c r="H206" s="158">
        <v>510</v>
      </c>
      <c r="I206" s="158">
        <v>0</v>
      </c>
      <c r="J206" s="158">
        <v>0</v>
      </c>
      <c r="K206" s="158">
        <v>48</v>
      </c>
      <c r="L206" s="158">
        <v>5</v>
      </c>
      <c r="M206" s="159">
        <v>1</v>
      </c>
    </row>
    <row r="207" spans="2:13" s="153" customFormat="1" ht="12" customHeight="1">
      <c r="B207" s="859" t="s">
        <v>1463</v>
      </c>
      <c r="C207" s="861"/>
      <c r="D207" s="157">
        <f>SUM(E207:G207)</f>
        <v>828</v>
      </c>
      <c r="E207" s="158">
        <v>536</v>
      </c>
      <c r="F207" s="158">
        <v>206</v>
      </c>
      <c r="G207" s="158">
        <v>86</v>
      </c>
      <c r="H207" s="158">
        <v>723</v>
      </c>
      <c r="I207" s="158">
        <v>0</v>
      </c>
      <c r="J207" s="158">
        <v>0</v>
      </c>
      <c r="K207" s="158">
        <v>48</v>
      </c>
      <c r="L207" s="158">
        <v>57</v>
      </c>
      <c r="M207" s="159">
        <v>0</v>
      </c>
    </row>
    <row r="208" spans="2:13" ht="12" customHeight="1">
      <c r="B208" s="859" t="s">
        <v>1464</v>
      </c>
      <c r="C208" s="861"/>
      <c r="D208" s="157">
        <f>SUM(E208:G208)</f>
        <v>321</v>
      </c>
      <c r="E208" s="158">
        <v>223</v>
      </c>
      <c r="F208" s="158">
        <v>69</v>
      </c>
      <c r="G208" s="158">
        <v>29</v>
      </c>
      <c r="H208" s="158">
        <v>321</v>
      </c>
      <c r="I208" s="158">
        <v>0</v>
      </c>
      <c r="J208" s="158">
        <v>0</v>
      </c>
      <c r="K208" s="158">
        <v>0</v>
      </c>
      <c r="L208" s="158">
        <v>0</v>
      </c>
      <c r="M208" s="159">
        <v>0</v>
      </c>
    </row>
    <row r="209" spans="2:13" s="153" customFormat="1" ht="12" customHeight="1">
      <c r="B209" s="859" t="s">
        <v>1465</v>
      </c>
      <c r="C209" s="861"/>
      <c r="D209" s="157">
        <f>SUM(E209:G209)</f>
        <v>416</v>
      </c>
      <c r="E209" s="158">
        <v>229</v>
      </c>
      <c r="F209" s="158">
        <v>139</v>
      </c>
      <c r="G209" s="158">
        <v>48</v>
      </c>
      <c r="H209" s="158">
        <v>340</v>
      </c>
      <c r="I209" s="158">
        <v>0</v>
      </c>
      <c r="J209" s="158">
        <v>0</v>
      </c>
      <c r="K209" s="158">
        <v>9</v>
      </c>
      <c r="L209" s="158">
        <v>60</v>
      </c>
      <c r="M209" s="159">
        <v>7</v>
      </c>
    </row>
    <row r="210" spans="2:13" s="153" customFormat="1" ht="12.75" customHeight="1">
      <c r="B210" s="128"/>
      <c r="C210" s="129"/>
      <c r="D210" s="157"/>
      <c r="E210" s="158"/>
      <c r="F210" s="158"/>
      <c r="G210" s="158"/>
      <c r="H210" s="158"/>
      <c r="I210" s="158"/>
      <c r="J210" s="158"/>
      <c r="K210" s="158"/>
      <c r="L210" s="158"/>
      <c r="M210" s="159"/>
    </row>
    <row r="211" spans="2:13" ht="12" customHeight="1">
      <c r="B211" s="859" t="s">
        <v>1466</v>
      </c>
      <c r="C211" s="861"/>
      <c r="D211" s="157">
        <f>SUM(E211:G211)</f>
        <v>362</v>
      </c>
      <c r="E211" s="158">
        <v>131</v>
      </c>
      <c r="F211" s="158">
        <v>161</v>
      </c>
      <c r="G211" s="158">
        <v>70</v>
      </c>
      <c r="H211" s="158">
        <v>97</v>
      </c>
      <c r="I211" s="158">
        <v>0</v>
      </c>
      <c r="J211" s="158">
        <v>0</v>
      </c>
      <c r="K211" s="158">
        <v>11</v>
      </c>
      <c r="L211" s="158">
        <v>115</v>
      </c>
      <c r="M211" s="159">
        <v>139</v>
      </c>
    </row>
    <row r="212" spans="2:13" ht="12" customHeight="1">
      <c r="B212" s="859" t="s">
        <v>107</v>
      </c>
      <c r="C212" s="861"/>
      <c r="D212" s="157">
        <f>SUM(E212:G212)</f>
        <v>707</v>
      </c>
      <c r="E212" s="158">
        <v>259</v>
      </c>
      <c r="F212" s="158">
        <v>311</v>
      </c>
      <c r="G212" s="158">
        <v>137</v>
      </c>
      <c r="H212" s="158">
        <v>500</v>
      </c>
      <c r="I212" s="158">
        <v>0</v>
      </c>
      <c r="J212" s="158">
        <v>0</v>
      </c>
      <c r="K212" s="158">
        <v>66</v>
      </c>
      <c r="L212" s="158">
        <v>116</v>
      </c>
      <c r="M212" s="159">
        <v>25</v>
      </c>
    </row>
    <row r="213" spans="2:13" ht="12" customHeight="1">
      <c r="B213" s="859" t="s">
        <v>1467</v>
      </c>
      <c r="C213" s="861"/>
      <c r="D213" s="157">
        <f>SUM(E213:G213)</f>
        <v>223</v>
      </c>
      <c r="E213" s="158">
        <v>71</v>
      </c>
      <c r="F213" s="158">
        <v>109</v>
      </c>
      <c r="G213" s="158">
        <v>43</v>
      </c>
      <c r="H213" s="158">
        <v>127</v>
      </c>
      <c r="I213" s="158">
        <v>0</v>
      </c>
      <c r="J213" s="158">
        <v>0</v>
      </c>
      <c r="K213" s="158">
        <v>0</v>
      </c>
      <c r="L213" s="158">
        <v>88</v>
      </c>
      <c r="M213" s="159">
        <v>8</v>
      </c>
    </row>
    <row r="214" spans="2:13" ht="12" customHeight="1">
      <c r="B214" s="859" t="s">
        <v>1468</v>
      </c>
      <c r="C214" s="861"/>
      <c r="D214" s="157">
        <f>SUM(E214:G214)</f>
        <v>309</v>
      </c>
      <c r="E214" s="158">
        <v>89</v>
      </c>
      <c r="F214" s="158">
        <v>202</v>
      </c>
      <c r="G214" s="158">
        <v>18</v>
      </c>
      <c r="H214" s="158">
        <v>108</v>
      </c>
      <c r="I214" s="158">
        <v>0</v>
      </c>
      <c r="J214" s="158">
        <v>0</v>
      </c>
      <c r="K214" s="158">
        <v>40</v>
      </c>
      <c r="L214" s="158">
        <v>37</v>
      </c>
      <c r="M214" s="159">
        <v>124</v>
      </c>
    </row>
    <row r="215" spans="2:13" ht="12" customHeight="1">
      <c r="B215" s="128"/>
      <c r="C215" s="129"/>
      <c r="D215" s="157"/>
      <c r="E215" s="158"/>
      <c r="F215" s="158"/>
      <c r="G215" s="158"/>
      <c r="H215" s="158"/>
      <c r="I215" s="158"/>
      <c r="J215" s="158"/>
      <c r="K215" s="158"/>
      <c r="L215" s="158"/>
      <c r="M215" s="159"/>
    </row>
    <row r="216" spans="2:13" s="153" customFormat="1" ht="12" customHeight="1">
      <c r="B216" s="864" t="s">
        <v>1341</v>
      </c>
      <c r="C216" s="865"/>
      <c r="D216" s="154">
        <f aca="true" t="shared" si="6" ref="D216:M216">SUM(D218:D251)</f>
        <v>11993</v>
      </c>
      <c r="E216" s="155">
        <f t="shared" si="6"/>
        <v>7248</v>
      </c>
      <c r="F216" s="155">
        <f t="shared" si="6"/>
        <v>3113</v>
      </c>
      <c r="G216" s="155">
        <f t="shared" si="6"/>
        <v>1632</v>
      </c>
      <c r="H216" s="155">
        <f t="shared" si="6"/>
        <v>11252</v>
      </c>
      <c r="I216" s="155">
        <f t="shared" si="6"/>
        <v>0</v>
      </c>
      <c r="J216" s="155">
        <f t="shared" si="6"/>
        <v>2</v>
      </c>
      <c r="K216" s="155">
        <f t="shared" si="6"/>
        <v>522</v>
      </c>
      <c r="L216" s="155">
        <f t="shared" si="6"/>
        <v>181</v>
      </c>
      <c r="M216" s="156">
        <f t="shared" si="6"/>
        <v>36</v>
      </c>
    </row>
    <row r="217" spans="2:13" ht="12" customHeight="1">
      <c r="B217" s="123"/>
      <c r="C217" s="124"/>
      <c r="D217" s="157"/>
      <c r="E217" s="158"/>
      <c r="F217" s="158"/>
      <c r="G217" s="158"/>
      <c r="H217" s="158"/>
      <c r="I217" s="158"/>
      <c r="J217" s="158"/>
      <c r="K217" s="158"/>
      <c r="L217" s="158"/>
      <c r="M217" s="159"/>
    </row>
    <row r="218" spans="2:13" ht="12" customHeight="1">
      <c r="B218" s="859" t="s">
        <v>1342</v>
      </c>
      <c r="C218" s="861"/>
      <c r="D218" s="157">
        <f>SUM(E218:G218)</f>
        <v>282</v>
      </c>
      <c r="E218" s="158">
        <v>26</v>
      </c>
      <c r="F218" s="158">
        <v>180</v>
      </c>
      <c r="G218" s="158">
        <v>76</v>
      </c>
      <c r="H218" s="158">
        <v>153</v>
      </c>
      <c r="I218" s="158">
        <v>0</v>
      </c>
      <c r="J218" s="158">
        <v>0</v>
      </c>
      <c r="K218" s="158">
        <v>127</v>
      </c>
      <c r="L218" s="158">
        <v>1</v>
      </c>
      <c r="M218" s="159">
        <v>1</v>
      </c>
    </row>
    <row r="219" spans="2:13" ht="12" customHeight="1">
      <c r="B219" s="859" t="s">
        <v>1343</v>
      </c>
      <c r="C219" s="861"/>
      <c r="D219" s="157">
        <f>SUM(E219:G219)</f>
        <v>447</v>
      </c>
      <c r="E219" s="158">
        <v>246</v>
      </c>
      <c r="F219" s="158">
        <v>136</v>
      </c>
      <c r="G219" s="158">
        <v>65</v>
      </c>
      <c r="H219" s="158">
        <v>308</v>
      </c>
      <c r="I219" s="158">
        <v>0</v>
      </c>
      <c r="J219" s="158">
        <v>0</v>
      </c>
      <c r="K219" s="158">
        <v>99</v>
      </c>
      <c r="L219" s="158">
        <v>19</v>
      </c>
      <c r="M219" s="159">
        <v>21</v>
      </c>
    </row>
    <row r="220" spans="2:13" ht="12" customHeight="1">
      <c r="B220" s="859" t="s">
        <v>1469</v>
      </c>
      <c r="C220" s="861"/>
      <c r="D220" s="157">
        <f>SUM(E220:G220)</f>
        <v>588</v>
      </c>
      <c r="E220" s="158">
        <v>445</v>
      </c>
      <c r="F220" s="158">
        <v>105</v>
      </c>
      <c r="G220" s="158">
        <v>38</v>
      </c>
      <c r="H220" s="158">
        <v>587</v>
      </c>
      <c r="I220" s="158">
        <v>0</v>
      </c>
      <c r="J220" s="158">
        <v>1</v>
      </c>
      <c r="K220" s="158">
        <v>0</v>
      </c>
      <c r="L220" s="158">
        <v>0</v>
      </c>
      <c r="M220" s="159">
        <v>0</v>
      </c>
    </row>
    <row r="221" spans="2:13" ht="12" customHeight="1">
      <c r="B221" s="859" t="s">
        <v>1345</v>
      </c>
      <c r="C221" s="861"/>
      <c r="D221" s="157">
        <f>SUM(E221:G221)</f>
        <v>389</v>
      </c>
      <c r="E221" s="158">
        <v>227</v>
      </c>
      <c r="F221" s="158">
        <v>124</v>
      </c>
      <c r="G221" s="158">
        <v>38</v>
      </c>
      <c r="H221" s="158">
        <v>386</v>
      </c>
      <c r="I221" s="158">
        <v>0</v>
      </c>
      <c r="J221" s="158">
        <v>0</v>
      </c>
      <c r="K221" s="158">
        <v>2</v>
      </c>
      <c r="L221" s="158">
        <v>1</v>
      </c>
      <c r="M221" s="159">
        <v>0</v>
      </c>
    </row>
    <row r="222" spans="2:13" ht="12" customHeight="1">
      <c r="B222" s="859" t="s">
        <v>1470</v>
      </c>
      <c r="C222" s="861"/>
      <c r="D222" s="157">
        <f>SUM(E222:G222)</f>
        <v>335</v>
      </c>
      <c r="E222" s="158">
        <v>258</v>
      </c>
      <c r="F222" s="158">
        <v>42</v>
      </c>
      <c r="G222" s="158">
        <v>35</v>
      </c>
      <c r="H222" s="158">
        <v>334</v>
      </c>
      <c r="I222" s="158">
        <v>0</v>
      </c>
      <c r="J222" s="158">
        <v>1</v>
      </c>
      <c r="K222" s="158">
        <v>0</v>
      </c>
      <c r="L222" s="158">
        <v>0</v>
      </c>
      <c r="M222" s="159">
        <v>0</v>
      </c>
    </row>
    <row r="223" spans="2:13" ht="12" customHeight="1">
      <c r="B223" s="123"/>
      <c r="C223" s="124"/>
      <c r="D223" s="157"/>
      <c r="E223" s="158"/>
      <c r="F223" s="158"/>
      <c r="G223" s="158"/>
      <c r="H223" s="158"/>
      <c r="I223" s="158"/>
      <c r="J223" s="158"/>
      <c r="K223" s="158"/>
      <c r="L223" s="158"/>
      <c r="M223" s="159"/>
    </row>
    <row r="224" spans="2:13" ht="12" customHeight="1">
      <c r="B224" s="859" t="s">
        <v>133</v>
      </c>
      <c r="C224" s="861"/>
      <c r="D224" s="157">
        <f>SUM(E224:G224)</f>
        <v>306</v>
      </c>
      <c r="E224" s="158">
        <v>233</v>
      </c>
      <c r="F224" s="158">
        <v>69</v>
      </c>
      <c r="G224" s="158">
        <v>4</v>
      </c>
      <c r="H224" s="158">
        <v>116</v>
      </c>
      <c r="I224" s="158">
        <v>0</v>
      </c>
      <c r="J224" s="158">
        <v>0</v>
      </c>
      <c r="K224" s="158">
        <v>175</v>
      </c>
      <c r="L224" s="158">
        <v>2</v>
      </c>
      <c r="M224" s="159">
        <v>13</v>
      </c>
    </row>
    <row r="225" spans="2:13" ht="12" customHeight="1">
      <c r="B225" s="859" t="s">
        <v>1471</v>
      </c>
      <c r="C225" s="861"/>
      <c r="D225" s="157">
        <f>SUM(E225:G225)</f>
        <v>675</v>
      </c>
      <c r="E225" s="158">
        <v>427</v>
      </c>
      <c r="F225" s="158">
        <v>213</v>
      </c>
      <c r="G225" s="158">
        <v>35</v>
      </c>
      <c r="H225" s="158">
        <v>639</v>
      </c>
      <c r="I225" s="158">
        <v>0</v>
      </c>
      <c r="J225" s="158">
        <v>0</v>
      </c>
      <c r="K225" s="158">
        <v>7</v>
      </c>
      <c r="L225" s="158">
        <v>29</v>
      </c>
      <c r="M225" s="159">
        <v>0</v>
      </c>
    </row>
    <row r="226" spans="2:13" ht="12" customHeight="1">
      <c r="B226" s="859" t="s">
        <v>1472</v>
      </c>
      <c r="C226" s="861"/>
      <c r="D226" s="157">
        <f>SUM(E226:G226)</f>
        <v>585</v>
      </c>
      <c r="E226" s="158">
        <v>415</v>
      </c>
      <c r="F226" s="158">
        <v>139</v>
      </c>
      <c r="G226" s="158">
        <v>31</v>
      </c>
      <c r="H226" s="158">
        <v>574</v>
      </c>
      <c r="I226" s="158">
        <v>0</v>
      </c>
      <c r="J226" s="158">
        <v>0</v>
      </c>
      <c r="K226" s="158">
        <v>0</v>
      </c>
      <c r="L226" s="158">
        <v>11</v>
      </c>
      <c r="M226" s="159">
        <v>0</v>
      </c>
    </row>
    <row r="227" spans="2:13" ht="10.5" customHeight="1">
      <c r="B227" s="859" t="s">
        <v>1473</v>
      </c>
      <c r="C227" s="861"/>
      <c r="D227" s="157">
        <f>SUM(E227:G227)</f>
        <v>770</v>
      </c>
      <c r="E227" s="158">
        <v>645</v>
      </c>
      <c r="F227" s="158">
        <v>93</v>
      </c>
      <c r="G227" s="158">
        <v>32</v>
      </c>
      <c r="H227" s="158">
        <v>768</v>
      </c>
      <c r="I227" s="158">
        <v>0</v>
      </c>
      <c r="J227" s="158">
        <v>0</v>
      </c>
      <c r="K227" s="158">
        <v>1</v>
      </c>
      <c r="L227" s="158">
        <v>1</v>
      </c>
      <c r="M227" s="159">
        <v>0</v>
      </c>
    </row>
    <row r="228" spans="2:13" ht="12" customHeight="1">
      <c r="B228" s="859" t="s">
        <v>1474</v>
      </c>
      <c r="C228" s="861"/>
      <c r="D228" s="157">
        <f>SUM(E228:G228)</f>
        <v>485</v>
      </c>
      <c r="E228" s="158">
        <v>296</v>
      </c>
      <c r="F228" s="158">
        <v>130</v>
      </c>
      <c r="G228" s="158">
        <v>59</v>
      </c>
      <c r="H228" s="158">
        <v>475</v>
      </c>
      <c r="I228" s="158">
        <v>0</v>
      </c>
      <c r="J228" s="158">
        <v>0</v>
      </c>
      <c r="K228" s="158">
        <v>10</v>
      </c>
      <c r="L228" s="158">
        <v>0</v>
      </c>
      <c r="M228" s="159">
        <v>0</v>
      </c>
    </row>
    <row r="229" spans="2:13" ht="12" customHeight="1">
      <c r="B229" s="128"/>
      <c r="C229" s="129"/>
      <c r="D229" s="157"/>
      <c r="E229" s="158"/>
      <c r="F229" s="158"/>
      <c r="G229" s="158"/>
      <c r="H229" s="158"/>
      <c r="I229" s="158"/>
      <c r="J229" s="158"/>
      <c r="K229" s="158"/>
      <c r="L229" s="158"/>
      <c r="M229" s="159"/>
    </row>
    <row r="230" spans="2:13" ht="10.5" customHeight="1">
      <c r="B230" s="859" t="s">
        <v>1351</v>
      </c>
      <c r="C230" s="861"/>
      <c r="D230" s="157">
        <f>SUM(E230:G230)</f>
        <v>460</v>
      </c>
      <c r="E230" s="158">
        <v>284</v>
      </c>
      <c r="F230" s="158">
        <v>109</v>
      </c>
      <c r="G230" s="158">
        <v>67</v>
      </c>
      <c r="H230" s="158">
        <v>420</v>
      </c>
      <c r="I230" s="158">
        <v>0</v>
      </c>
      <c r="J230" s="158">
        <v>0</v>
      </c>
      <c r="K230" s="158">
        <v>40</v>
      </c>
      <c r="L230" s="158">
        <v>0</v>
      </c>
      <c r="M230" s="159">
        <v>0</v>
      </c>
    </row>
    <row r="231" spans="2:13" ht="12" customHeight="1">
      <c r="B231" s="859" t="s">
        <v>1352</v>
      </c>
      <c r="C231" s="861"/>
      <c r="D231" s="157">
        <f>SUM(E231:G231)</f>
        <v>324</v>
      </c>
      <c r="E231" s="158">
        <v>192</v>
      </c>
      <c r="F231" s="158">
        <v>96</v>
      </c>
      <c r="G231" s="158">
        <v>36</v>
      </c>
      <c r="H231" s="158">
        <v>323</v>
      </c>
      <c r="I231" s="158">
        <v>0</v>
      </c>
      <c r="J231" s="158">
        <v>0</v>
      </c>
      <c r="K231" s="158">
        <v>1</v>
      </c>
      <c r="L231" s="158">
        <v>0</v>
      </c>
      <c r="M231" s="159">
        <v>0</v>
      </c>
    </row>
    <row r="232" spans="2:13" ht="12" customHeight="1">
      <c r="B232" s="128"/>
      <c r="C232" s="129"/>
      <c r="D232" s="157"/>
      <c r="E232" s="158"/>
      <c r="F232" s="158"/>
      <c r="G232" s="158"/>
      <c r="H232" s="158"/>
      <c r="I232" s="158"/>
      <c r="J232" s="158"/>
      <c r="K232" s="158"/>
      <c r="L232" s="158"/>
      <c r="M232" s="159"/>
    </row>
    <row r="233" spans="2:13" s="153" customFormat="1" ht="11.25" customHeight="1">
      <c r="B233" s="859" t="s">
        <v>1353</v>
      </c>
      <c r="C233" s="861"/>
      <c r="D233" s="157">
        <f>SUM(E233:G233)</f>
        <v>268</v>
      </c>
      <c r="E233" s="158">
        <v>153</v>
      </c>
      <c r="F233" s="158">
        <v>94</v>
      </c>
      <c r="G233" s="158">
        <v>21</v>
      </c>
      <c r="H233" s="158">
        <v>259</v>
      </c>
      <c r="I233" s="158">
        <v>0</v>
      </c>
      <c r="J233" s="158">
        <v>0</v>
      </c>
      <c r="K233" s="158">
        <v>8</v>
      </c>
      <c r="L233" s="158">
        <v>1</v>
      </c>
      <c r="M233" s="159">
        <v>0</v>
      </c>
    </row>
    <row r="234" spans="2:13" s="153" customFormat="1" ht="12" customHeight="1">
      <c r="B234" s="859" t="s">
        <v>1475</v>
      </c>
      <c r="C234" s="861"/>
      <c r="D234" s="157">
        <f>SUM(E234:G234)</f>
        <v>228</v>
      </c>
      <c r="E234" s="158">
        <v>124</v>
      </c>
      <c r="F234" s="158">
        <v>54</v>
      </c>
      <c r="G234" s="158">
        <v>50</v>
      </c>
      <c r="H234" s="158">
        <v>218</v>
      </c>
      <c r="I234" s="158">
        <v>0</v>
      </c>
      <c r="J234" s="158">
        <v>0</v>
      </c>
      <c r="K234" s="158">
        <v>10</v>
      </c>
      <c r="L234" s="158">
        <v>0</v>
      </c>
      <c r="M234" s="159">
        <v>0</v>
      </c>
    </row>
    <row r="235" spans="2:13" ht="12" customHeight="1">
      <c r="B235" s="859" t="s">
        <v>1476</v>
      </c>
      <c r="C235" s="861"/>
      <c r="D235" s="157">
        <f>SUM(E235:G235)</f>
        <v>387</v>
      </c>
      <c r="E235" s="158">
        <v>293</v>
      </c>
      <c r="F235" s="158">
        <v>84</v>
      </c>
      <c r="G235" s="158">
        <v>10</v>
      </c>
      <c r="H235" s="158">
        <v>383</v>
      </c>
      <c r="I235" s="158">
        <v>0</v>
      </c>
      <c r="J235" s="158">
        <v>0</v>
      </c>
      <c r="K235" s="158">
        <v>2</v>
      </c>
      <c r="L235" s="158">
        <v>2</v>
      </c>
      <c r="M235" s="159">
        <v>0</v>
      </c>
    </row>
    <row r="236" spans="2:13" ht="12" customHeight="1">
      <c r="B236" s="859" t="s">
        <v>1356</v>
      </c>
      <c r="C236" s="861"/>
      <c r="D236" s="157">
        <f>SUM(E236:G236)</f>
        <v>471</v>
      </c>
      <c r="E236" s="158">
        <v>365</v>
      </c>
      <c r="F236" s="158">
        <v>101</v>
      </c>
      <c r="G236" s="158">
        <v>5</v>
      </c>
      <c r="H236" s="158">
        <v>471</v>
      </c>
      <c r="I236" s="158">
        <v>0</v>
      </c>
      <c r="J236" s="158">
        <v>0</v>
      </c>
      <c r="K236" s="158">
        <v>0</v>
      </c>
      <c r="L236" s="158">
        <v>0</v>
      </c>
      <c r="M236" s="159">
        <v>0</v>
      </c>
    </row>
    <row r="237" spans="2:13" ht="12" customHeight="1">
      <c r="B237" s="859" t="s">
        <v>1477</v>
      </c>
      <c r="C237" s="861"/>
      <c r="D237" s="157">
        <f>SUM(E237:G237)</f>
        <v>429</v>
      </c>
      <c r="E237" s="158">
        <v>72</v>
      </c>
      <c r="F237" s="158">
        <v>112</v>
      </c>
      <c r="G237" s="158">
        <v>245</v>
      </c>
      <c r="H237" s="158">
        <v>405</v>
      </c>
      <c r="I237" s="158">
        <v>0</v>
      </c>
      <c r="J237" s="158">
        <v>0</v>
      </c>
      <c r="K237" s="158">
        <v>20</v>
      </c>
      <c r="L237" s="158">
        <v>4</v>
      </c>
      <c r="M237" s="159">
        <v>0</v>
      </c>
    </row>
    <row r="238" spans="2:13" ht="12" customHeight="1">
      <c r="B238" s="128"/>
      <c r="C238" s="129"/>
      <c r="D238" s="157"/>
      <c r="E238" s="158"/>
      <c r="F238" s="158"/>
      <c r="G238" s="158"/>
      <c r="H238" s="158"/>
      <c r="I238" s="158"/>
      <c r="J238" s="158"/>
      <c r="K238" s="158"/>
      <c r="L238" s="158"/>
      <c r="M238" s="159"/>
    </row>
    <row r="239" spans="2:13" s="153" customFormat="1" ht="11.25" customHeight="1">
      <c r="B239" s="859" t="s">
        <v>1358</v>
      </c>
      <c r="C239" s="861"/>
      <c r="D239" s="157">
        <f>SUM(E239:G239)</f>
        <v>348</v>
      </c>
      <c r="E239" s="158">
        <v>159</v>
      </c>
      <c r="F239" s="158">
        <v>153</v>
      </c>
      <c r="G239" s="158">
        <v>36</v>
      </c>
      <c r="H239" s="158">
        <v>348</v>
      </c>
      <c r="I239" s="158">
        <v>0</v>
      </c>
      <c r="J239" s="158">
        <v>0</v>
      </c>
      <c r="K239" s="158">
        <v>0</v>
      </c>
      <c r="L239" s="158">
        <v>0</v>
      </c>
      <c r="M239" s="159">
        <v>0</v>
      </c>
    </row>
    <row r="240" spans="2:13" s="153" customFormat="1" ht="12" customHeight="1">
      <c r="B240" s="859" t="s">
        <v>1359</v>
      </c>
      <c r="C240" s="861"/>
      <c r="D240" s="157">
        <f>SUM(E240:G240)</f>
        <v>65</v>
      </c>
      <c r="E240" s="158">
        <v>0</v>
      </c>
      <c r="F240" s="158">
        <v>18</v>
      </c>
      <c r="G240" s="158">
        <v>47</v>
      </c>
      <c r="H240" s="158">
        <v>65</v>
      </c>
      <c r="I240" s="158">
        <v>0</v>
      </c>
      <c r="J240" s="158">
        <v>0</v>
      </c>
      <c r="K240" s="158">
        <v>0</v>
      </c>
      <c r="L240" s="158">
        <v>0</v>
      </c>
      <c r="M240" s="159">
        <v>0</v>
      </c>
    </row>
    <row r="241" spans="2:13" ht="12" customHeight="1">
      <c r="B241" s="859" t="s">
        <v>1360</v>
      </c>
      <c r="C241" s="861"/>
      <c r="D241" s="157">
        <f>SUM(E241:G241)</f>
        <v>775</v>
      </c>
      <c r="E241" s="158">
        <v>322</v>
      </c>
      <c r="F241" s="158">
        <v>215</v>
      </c>
      <c r="G241" s="158">
        <v>238</v>
      </c>
      <c r="H241" s="158">
        <v>737</v>
      </c>
      <c r="I241" s="158">
        <v>0</v>
      </c>
      <c r="J241" s="158">
        <v>0</v>
      </c>
      <c r="K241" s="158">
        <v>0</v>
      </c>
      <c r="L241" s="158">
        <v>38</v>
      </c>
      <c r="M241" s="159">
        <v>0</v>
      </c>
    </row>
    <row r="242" spans="2:13" ht="12" customHeight="1">
      <c r="B242" s="859" t="s">
        <v>1478</v>
      </c>
      <c r="C242" s="861"/>
      <c r="D242" s="157">
        <f>SUM(E242:G242)</f>
        <v>586</v>
      </c>
      <c r="E242" s="158">
        <v>302</v>
      </c>
      <c r="F242" s="158">
        <v>181</v>
      </c>
      <c r="G242" s="158">
        <v>103</v>
      </c>
      <c r="H242" s="158">
        <v>576</v>
      </c>
      <c r="I242" s="158">
        <v>0</v>
      </c>
      <c r="J242" s="158">
        <v>0</v>
      </c>
      <c r="K242" s="158">
        <v>0</v>
      </c>
      <c r="L242" s="158">
        <v>10</v>
      </c>
      <c r="M242" s="159">
        <v>0</v>
      </c>
    </row>
    <row r="243" spans="2:13" ht="12" customHeight="1">
      <c r="B243" s="859" t="s">
        <v>1479</v>
      </c>
      <c r="C243" s="861"/>
      <c r="D243" s="157">
        <f>SUM(E243:G243)</f>
        <v>417</v>
      </c>
      <c r="E243" s="158">
        <v>276</v>
      </c>
      <c r="F243" s="158">
        <v>108</v>
      </c>
      <c r="G243" s="158">
        <v>33</v>
      </c>
      <c r="H243" s="158">
        <v>411</v>
      </c>
      <c r="I243" s="158">
        <v>0</v>
      </c>
      <c r="J243" s="158">
        <v>0</v>
      </c>
      <c r="K243" s="158">
        <v>2</v>
      </c>
      <c r="L243" s="158">
        <v>4</v>
      </c>
      <c r="M243" s="159">
        <v>0</v>
      </c>
    </row>
    <row r="244" spans="2:13" ht="12" customHeight="1">
      <c r="B244" s="128"/>
      <c r="C244" s="129"/>
      <c r="D244" s="157"/>
      <c r="E244" s="158"/>
      <c r="F244" s="158"/>
      <c r="G244" s="158"/>
      <c r="H244" s="158"/>
      <c r="I244" s="158"/>
      <c r="J244" s="158"/>
      <c r="K244" s="158"/>
      <c r="L244" s="158"/>
      <c r="M244" s="159"/>
    </row>
    <row r="245" spans="2:13" ht="12" customHeight="1">
      <c r="B245" s="859" t="s">
        <v>1480</v>
      </c>
      <c r="C245" s="861"/>
      <c r="D245" s="157">
        <f>SUM(E245:G245)</f>
        <v>223</v>
      </c>
      <c r="E245" s="158">
        <v>156</v>
      </c>
      <c r="F245" s="158">
        <v>46</v>
      </c>
      <c r="G245" s="158">
        <v>21</v>
      </c>
      <c r="H245" s="158">
        <v>223</v>
      </c>
      <c r="I245" s="158">
        <v>0</v>
      </c>
      <c r="J245" s="158">
        <v>0</v>
      </c>
      <c r="K245" s="158">
        <v>0</v>
      </c>
      <c r="L245" s="158">
        <v>0</v>
      </c>
      <c r="M245" s="159">
        <v>0</v>
      </c>
    </row>
    <row r="246" spans="2:13" ht="12" customHeight="1">
      <c r="B246" s="859" t="s">
        <v>1481</v>
      </c>
      <c r="C246" s="861"/>
      <c r="D246" s="157">
        <f>SUM(E246:G246)</f>
        <v>285</v>
      </c>
      <c r="E246" s="158">
        <v>175</v>
      </c>
      <c r="F246" s="158">
        <v>67</v>
      </c>
      <c r="G246" s="158">
        <v>43</v>
      </c>
      <c r="H246" s="158">
        <v>277</v>
      </c>
      <c r="I246" s="158">
        <v>0</v>
      </c>
      <c r="J246" s="158">
        <v>0</v>
      </c>
      <c r="K246" s="158">
        <v>0</v>
      </c>
      <c r="L246" s="158">
        <v>8</v>
      </c>
      <c r="M246" s="159">
        <v>0</v>
      </c>
    </row>
    <row r="247" spans="2:13" ht="12" customHeight="1">
      <c r="B247" s="859" t="s">
        <v>1365</v>
      </c>
      <c r="C247" s="861"/>
      <c r="D247" s="157">
        <f>SUM(E247:G247)</f>
        <v>673</v>
      </c>
      <c r="E247" s="158">
        <v>378</v>
      </c>
      <c r="F247" s="158">
        <v>190</v>
      </c>
      <c r="G247" s="158">
        <v>105</v>
      </c>
      <c r="H247" s="158">
        <v>651</v>
      </c>
      <c r="I247" s="158">
        <v>0</v>
      </c>
      <c r="J247" s="158">
        <v>0</v>
      </c>
      <c r="K247" s="158">
        <v>0</v>
      </c>
      <c r="L247" s="158">
        <v>22</v>
      </c>
      <c r="M247" s="159">
        <v>0</v>
      </c>
    </row>
    <row r="248" spans="2:13" ht="12" customHeight="1">
      <c r="B248" s="859" t="s">
        <v>1482</v>
      </c>
      <c r="C248" s="861"/>
      <c r="D248" s="157">
        <f>SUM(E248:G248)</f>
        <v>516</v>
      </c>
      <c r="E248" s="158">
        <v>254</v>
      </c>
      <c r="F248" s="158">
        <v>138</v>
      </c>
      <c r="G248" s="158">
        <v>124</v>
      </c>
      <c r="H248" s="158">
        <v>487</v>
      </c>
      <c r="I248" s="158">
        <v>0</v>
      </c>
      <c r="J248" s="158">
        <v>0</v>
      </c>
      <c r="K248" s="158">
        <v>0</v>
      </c>
      <c r="L248" s="158">
        <v>28</v>
      </c>
      <c r="M248" s="159">
        <v>1</v>
      </c>
    </row>
    <row r="249" spans="2:13" ht="12" customHeight="1">
      <c r="B249" s="859" t="s">
        <v>1367</v>
      </c>
      <c r="C249" s="861"/>
      <c r="D249" s="157">
        <f>SUM(E249:G249)</f>
        <v>295</v>
      </c>
      <c r="E249" s="158">
        <v>231</v>
      </c>
      <c r="F249" s="158">
        <v>54</v>
      </c>
      <c r="G249" s="158">
        <v>10</v>
      </c>
      <c r="H249" s="158">
        <v>295</v>
      </c>
      <c r="I249" s="158">
        <v>0</v>
      </c>
      <c r="J249" s="158">
        <v>0</v>
      </c>
      <c r="K249" s="158">
        <v>0</v>
      </c>
      <c r="L249" s="158">
        <v>0</v>
      </c>
      <c r="M249" s="159">
        <v>0</v>
      </c>
    </row>
    <row r="250" spans="2:13" ht="12" customHeight="1">
      <c r="B250" s="128"/>
      <c r="C250" s="129"/>
      <c r="D250" s="157"/>
      <c r="E250" s="158"/>
      <c r="F250" s="158"/>
      <c r="G250" s="158"/>
      <c r="H250" s="158"/>
      <c r="I250" s="158"/>
      <c r="J250" s="158"/>
      <c r="K250" s="158"/>
      <c r="L250" s="158"/>
      <c r="M250" s="159"/>
    </row>
    <row r="251" spans="2:13" ht="12" customHeight="1">
      <c r="B251" s="859" t="s">
        <v>1483</v>
      </c>
      <c r="C251" s="861"/>
      <c r="D251" s="157">
        <f>SUM(E251:G251)</f>
        <v>381</v>
      </c>
      <c r="E251" s="158">
        <v>294</v>
      </c>
      <c r="F251" s="158">
        <v>62</v>
      </c>
      <c r="G251" s="158">
        <v>25</v>
      </c>
      <c r="H251" s="158">
        <v>363</v>
      </c>
      <c r="I251" s="158">
        <v>0</v>
      </c>
      <c r="J251" s="158">
        <v>0</v>
      </c>
      <c r="K251" s="158">
        <v>18</v>
      </c>
      <c r="L251" s="158">
        <v>0</v>
      </c>
      <c r="M251" s="159">
        <v>0</v>
      </c>
    </row>
    <row r="252" spans="2:13" ht="12" customHeight="1">
      <c r="B252" s="128"/>
      <c r="C252" s="129"/>
      <c r="D252" s="157"/>
      <c r="E252" s="158"/>
      <c r="F252" s="158"/>
      <c r="G252" s="158"/>
      <c r="H252" s="158"/>
      <c r="I252" s="158"/>
      <c r="J252" s="158"/>
      <c r="K252" s="158"/>
      <c r="L252" s="158"/>
      <c r="M252" s="159"/>
    </row>
    <row r="253" spans="2:13" s="153" customFormat="1" ht="12" customHeight="1">
      <c r="B253" s="864" t="s">
        <v>1369</v>
      </c>
      <c r="C253" s="865"/>
      <c r="D253" s="154">
        <f aca="true" t="shared" si="7" ref="D253:M253">SUM(D255:D273)</f>
        <v>6185</v>
      </c>
      <c r="E253" s="155">
        <f t="shared" si="7"/>
        <v>3079</v>
      </c>
      <c r="F253" s="155">
        <f t="shared" si="7"/>
        <v>1708</v>
      </c>
      <c r="G253" s="155">
        <f t="shared" si="7"/>
        <v>1398</v>
      </c>
      <c r="H253" s="155">
        <f t="shared" si="7"/>
        <v>5111</v>
      </c>
      <c r="I253" s="155">
        <f t="shared" si="7"/>
        <v>1</v>
      </c>
      <c r="J253" s="155">
        <f t="shared" si="7"/>
        <v>1</v>
      </c>
      <c r="K253" s="155">
        <f t="shared" si="7"/>
        <v>588</v>
      </c>
      <c r="L253" s="155">
        <f t="shared" si="7"/>
        <v>287</v>
      </c>
      <c r="M253" s="156">
        <f t="shared" si="7"/>
        <v>197</v>
      </c>
    </row>
    <row r="254" spans="2:13" ht="12" customHeight="1">
      <c r="B254" s="123"/>
      <c r="C254" s="124"/>
      <c r="D254" s="157"/>
      <c r="E254" s="158"/>
      <c r="F254" s="158"/>
      <c r="G254" s="158"/>
      <c r="H254" s="158"/>
      <c r="I254" s="158"/>
      <c r="J254" s="158"/>
      <c r="K254" s="158"/>
      <c r="L254" s="158"/>
      <c r="M254" s="159"/>
    </row>
    <row r="255" spans="2:13" s="153" customFormat="1" ht="12" customHeight="1">
      <c r="B255" s="859" t="s">
        <v>1484</v>
      </c>
      <c r="C255" s="861"/>
      <c r="D255" s="157">
        <f>SUM(E255:G255)</f>
        <v>145</v>
      </c>
      <c r="E255" s="158">
        <v>57</v>
      </c>
      <c r="F255" s="158">
        <v>57</v>
      </c>
      <c r="G255" s="158">
        <v>31</v>
      </c>
      <c r="H255" s="158">
        <v>128</v>
      </c>
      <c r="I255" s="158">
        <v>0</v>
      </c>
      <c r="J255" s="158">
        <v>0</v>
      </c>
      <c r="K255" s="158">
        <v>0</v>
      </c>
      <c r="L255" s="158">
        <v>17</v>
      </c>
      <c r="M255" s="159">
        <v>0</v>
      </c>
    </row>
    <row r="256" spans="2:13" ht="12" customHeight="1">
      <c r="B256" s="859" t="s">
        <v>1371</v>
      </c>
      <c r="C256" s="861"/>
      <c r="D256" s="157">
        <f>SUM(E256:G256)</f>
        <v>330</v>
      </c>
      <c r="E256" s="158">
        <v>171</v>
      </c>
      <c r="F256" s="158">
        <v>93</v>
      </c>
      <c r="G256" s="158">
        <v>66</v>
      </c>
      <c r="H256" s="158">
        <v>296</v>
      </c>
      <c r="I256" s="158">
        <v>0</v>
      </c>
      <c r="J256" s="158">
        <v>0</v>
      </c>
      <c r="K256" s="158">
        <v>34</v>
      </c>
      <c r="L256" s="158">
        <v>0</v>
      </c>
      <c r="M256" s="159">
        <v>0</v>
      </c>
    </row>
    <row r="257" spans="2:13" s="153" customFormat="1" ht="12" customHeight="1">
      <c r="B257" s="859" t="s">
        <v>1485</v>
      </c>
      <c r="C257" s="861"/>
      <c r="D257" s="157">
        <f>SUM(E257:G257)</f>
        <v>510</v>
      </c>
      <c r="E257" s="158">
        <v>55</v>
      </c>
      <c r="F257" s="158">
        <v>218</v>
      </c>
      <c r="G257" s="158">
        <v>237</v>
      </c>
      <c r="H257" s="158">
        <v>385</v>
      </c>
      <c r="I257" s="158">
        <v>0</v>
      </c>
      <c r="J257" s="158">
        <v>0</v>
      </c>
      <c r="K257" s="158">
        <v>98</v>
      </c>
      <c r="L257" s="158">
        <v>20</v>
      </c>
      <c r="M257" s="159">
        <v>7</v>
      </c>
    </row>
    <row r="258" spans="2:13" ht="12" customHeight="1">
      <c r="B258" s="859" t="s">
        <v>1486</v>
      </c>
      <c r="C258" s="861"/>
      <c r="D258" s="157">
        <f>SUM(E258:G258)</f>
        <v>478</v>
      </c>
      <c r="E258" s="158">
        <v>162</v>
      </c>
      <c r="F258" s="158">
        <v>201</v>
      </c>
      <c r="G258" s="158">
        <v>115</v>
      </c>
      <c r="H258" s="158">
        <v>217</v>
      </c>
      <c r="I258" s="158">
        <v>0</v>
      </c>
      <c r="J258" s="158">
        <v>0</v>
      </c>
      <c r="K258" s="158">
        <v>140</v>
      </c>
      <c r="L258" s="158">
        <v>40</v>
      </c>
      <c r="M258" s="159">
        <v>81</v>
      </c>
    </row>
    <row r="259" spans="2:13" ht="12" customHeight="1">
      <c r="B259" s="859" t="s">
        <v>1487</v>
      </c>
      <c r="C259" s="861"/>
      <c r="D259" s="157">
        <f>SUM(E259:G259)</f>
        <v>268</v>
      </c>
      <c r="E259" s="158">
        <v>56</v>
      </c>
      <c r="F259" s="158">
        <v>81</v>
      </c>
      <c r="G259" s="158">
        <v>131</v>
      </c>
      <c r="H259" s="158">
        <v>187</v>
      </c>
      <c r="I259" s="158">
        <v>0</v>
      </c>
      <c r="J259" s="158">
        <v>0</v>
      </c>
      <c r="K259" s="158">
        <v>29</v>
      </c>
      <c r="L259" s="158">
        <v>42</v>
      </c>
      <c r="M259" s="159">
        <v>10</v>
      </c>
    </row>
    <row r="260" spans="2:13" ht="12" customHeight="1">
      <c r="B260" s="128"/>
      <c r="C260" s="129"/>
      <c r="D260" s="157"/>
      <c r="E260" s="158"/>
      <c r="F260" s="158"/>
      <c r="G260" s="158"/>
      <c r="H260" s="158"/>
      <c r="I260" s="158"/>
      <c r="J260" s="158"/>
      <c r="K260" s="158"/>
      <c r="L260" s="158"/>
      <c r="M260" s="159"/>
    </row>
    <row r="261" spans="2:13" ht="12" customHeight="1">
      <c r="B261" s="859" t="s">
        <v>1375</v>
      </c>
      <c r="C261" s="861"/>
      <c r="D261" s="157">
        <f>SUM(E261:G261)</f>
        <v>203</v>
      </c>
      <c r="E261" s="158">
        <v>39</v>
      </c>
      <c r="F261" s="158">
        <v>98</v>
      </c>
      <c r="G261" s="158">
        <v>66</v>
      </c>
      <c r="H261" s="158">
        <v>35</v>
      </c>
      <c r="I261" s="158">
        <v>0</v>
      </c>
      <c r="J261" s="158">
        <v>0</v>
      </c>
      <c r="K261" s="158">
        <v>63</v>
      </c>
      <c r="L261" s="158">
        <v>23</v>
      </c>
      <c r="M261" s="159">
        <v>82</v>
      </c>
    </row>
    <row r="262" spans="2:13" ht="12" customHeight="1">
      <c r="B262" s="859" t="s">
        <v>1488</v>
      </c>
      <c r="C262" s="861"/>
      <c r="D262" s="157">
        <f>SUM(E262:G262)</f>
        <v>334</v>
      </c>
      <c r="E262" s="158">
        <v>95</v>
      </c>
      <c r="F262" s="158">
        <v>140</v>
      </c>
      <c r="G262" s="158">
        <v>99</v>
      </c>
      <c r="H262" s="158">
        <v>326</v>
      </c>
      <c r="I262" s="158">
        <v>0</v>
      </c>
      <c r="J262" s="158">
        <v>0</v>
      </c>
      <c r="K262" s="158">
        <v>5</v>
      </c>
      <c r="L262" s="158">
        <v>0</v>
      </c>
      <c r="M262" s="159">
        <v>3</v>
      </c>
    </row>
    <row r="263" spans="2:13" ht="12" customHeight="1">
      <c r="B263" s="859" t="s">
        <v>1489</v>
      </c>
      <c r="C263" s="861"/>
      <c r="D263" s="157">
        <f>SUM(E263:G263)</f>
        <v>413</v>
      </c>
      <c r="E263" s="158">
        <v>201</v>
      </c>
      <c r="F263" s="158">
        <v>114</v>
      </c>
      <c r="G263" s="158">
        <v>98</v>
      </c>
      <c r="H263" s="158">
        <v>403</v>
      </c>
      <c r="I263" s="158">
        <v>0</v>
      </c>
      <c r="J263" s="158">
        <v>0</v>
      </c>
      <c r="K263" s="158">
        <v>4</v>
      </c>
      <c r="L263" s="158">
        <v>6</v>
      </c>
      <c r="M263" s="159">
        <v>0</v>
      </c>
    </row>
    <row r="264" spans="2:13" ht="12" customHeight="1">
      <c r="B264" s="859" t="s">
        <v>1342</v>
      </c>
      <c r="C264" s="861"/>
      <c r="D264" s="157">
        <f>SUM(E264:G264)</f>
        <v>469</v>
      </c>
      <c r="E264" s="158">
        <v>376</v>
      </c>
      <c r="F264" s="158">
        <v>84</v>
      </c>
      <c r="G264" s="158">
        <v>9</v>
      </c>
      <c r="H264" s="158">
        <v>469</v>
      </c>
      <c r="I264" s="158">
        <v>0</v>
      </c>
      <c r="J264" s="158">
        <v>0</v>
      </c>
      <c r="K264" s="158">
        <v>0</v>
      </c>
      <c r="L264" s="158">
        <v>0</v>
      </c>
      <c r="M264" s="159">
        <v>0</v>
      </c>
    </row>
    <row r="265" spans="2:13" ht="12" customHeight="1">
      <c r="B265" s="859" t="s">
        <v>1490</v>
      </c>
      <c r="C265" s="861"/>
      <c r="D265" s="157">
        <f>SUM(E265:G265)</f>
        <v>322</v>
      </c>
      <c r="E265" s="158">
        <v>234</v>
      </c>
      <c r="F265" s="158">
        <v>63</v>
      </c>
      <c r="G265" s="158">
        <v>25</v>
      </c>
      <c r="H265" s="158">
        <v>319</v>
      </c>
      <c r="I265" s="158">
        <v>1</v>
      </c>
      <c r="J265" s="158">
        <v>0</v>
      </c>
      <c r="K265" s="158">
        <v>2</v>
      </c>
      <c r="L265" s="158">
        <v>0</v>
      </c>
      <c r="M265" s="159">
        <v>0</v>
      </c>
    </row>
    <row r="266" spans="2:13" ht="12" customHeight="1">
      <c r="B266" s="128"/>
      <c r="C266" s="129"/>
      <c r="D266" s="157"/>
      <c r="E266" s="158"/>
      <c r="F266" s="158"/>
      <c r="G266" s="158"/>
      <c r="H266" s="158"/>
      <c r="I266" s="158"/>
      <c r="J266" s="158"/>
      <c r="K266" s="158"/>
      <c r="L266" s="158"/>
      <c r="M266" s="159"/>
    </row>
    <row r="267" spans="2:13" ht="12" customHeight="1">
      <c r="B267" s="859" t="s">
        <v>1379</v>
      </c>
      <c r="C267" s="861"/>
      <c r="D267" s="157">
        <f>SUM(E267:G267)</f>
        <v>190</v>
      </c>
      <c r="E267" s="158">
        <v>5</v>
      </c>
      <c r="F267" s="158">
        <v>22</v>
      </c>
      <c r="G267" s="158">
        <v>163</v>
      </c>
      <c r="H267" s="158">
        <v>146</v>
      </c>
      <c r="I267" s="158">
        <v>0</v>
      </c>
      <c r="J267" s="158">
        <v>1</v>
      </c>
      <c r="K267" s="158">
        <v>1</v>
      </c>
      <c r="L267" s="158">
        <v>42</v>
      </c>
      <c r="M267" s="159">
        <v>0</v>
      </c>
    </row>
    <row r="268" spans="2:13" ht="12" customHeight="1">
      <c r="B268" s="859" t="s">
        <v>1528</v>
      </c>
      <c r="C268" s="861"/>
      <c r="D268" s="157">
        <f>SUM(E268:G268)</f>
        <v>576</v>
      </c>
      <c r="E268" s="158">
        <v>378</v>
      </c>
      <c r="F268" s="158">
        <v>137</v>
      </c>
      <c r="G268" s="158">
        <v>61</v>
      </c>
      <c r="H268" s="158">
        <v>506</v>
      </c>
      <c r="I268" s="158">
        <v>0</v>
      </c>
      <c r="J268" s="158">
        <v>0</v>
      </c>
      <c r="K268" s="158">
        <v>59</v>
      </c>
      <c r="L268" s="158">
        <v>8</v>
      </c>
      <c r="M268" s="159">
        <v>3</v>
      </c>
    </row>
    <row r="269" spans="2:13" ht="12" customHeight="1">
      <c r="B269" s="859" t="s">
        <v>1491</v>
      </c>
      <c r="C269" s="861"/>
      <c r="D269" s="157">
        <f>SUM(E269:G269)</f>
        <v>1033</v>
      </c>
      <c r="E269" s="158">
        <v>579</v>
      </c>
      <c r="F269" s="158">
        <v>215</v>
      </c>
      <c r="G269" s="158">
        <v>239</v>
      </c>
      <c r="H269" s="158">
        <v>993</v>
      </c>
      <c r="I269" s="158">
        <v>0</v>
      </c>
      <c r="J269" s="158">
        <v>0</v>
      </c>
      <c r="K269" s="158">
        <v>9</v>
      </c>
      <c r="L269" s="158">
        <v>31</v>
      </c>
      <c r="M269" s="159">
        <v>0</v>
      </c>
    </row>
    <row r="270" spans="2:13" ht="12" customHeight="1">
      <c r="B270" s="859" t="s">
        <v>1424</v>
      </c>
      <c r="C270" s="861"/>
      <c r="D270" s="157">
        <f>SUM(E270:G270)</f>
        <v>456</v>
      </c>
      <c r="E270" s="158">
        <v>268</v>
      </c>
      <c r="F270" s="158">
        <v>141</v>
      </c>
      <c r="G270" s="158">
        <v>47</v>
      </c>
      <c r="H270" s="158">
        <v>258</v>
      </c>
      <c r="I270" s="158">
        <v>0</v>
      </c>
      <c r="J270" s="158">
        <v>0</v>
      </c>
      <c r="K270" s="158">
        <v>132</v>
      </c>
      <c r="L270" s="158">
        <v>55</v>
      </c>
      <c r="M270" s="159">
        <v>11</v>
      </c>
    </row>
    <row r="271" spans="2:13" ht="12" customHeight="1">
      <c r="B271" s="859" t="s">
        <v>1492</v>
      </c>
      <c r="C271" s="861"/>
      <c r="D271" s="157">
        <f>SUM(E271:G271)</f>
        <v>214</v>
      </c>
      <c r="E271" s="158">
        <v>186</v>
      </c>
      <c r="F271" s="158">
        <v>24</v>
      </c>
      <c r="G271" s="158">
        <v>4</v>
      </c>
      <c r="H271" s="158">
        <v>202</v>
      </c>
      <c r="I271" s="158">
        <v>0</v>
      </c>
      <c r="J271" s="158">
        <v>0</v>
      </c>
      <c r="K271" s="158">
        <v>12</v>
      </c>
      <c r="L271" s="158">
        <v>0</v>
      </c>
      <c r="M271" s="159">
        <v>0</v>
      </c>
    </row>
    <row r="272" spans="2:13" ht="12" customHeight="1">
      <c r="B272" s="128"/>
      <c r="C272" s="129"/>
      <c r="D272" s="157"/>
      <c r="E272" s="158"/>
      <c r="F272" s="158"/>
      <c r="G272" s="158"/>
      <c r="H272" s="158"/>
      <c r="I272" s="158"/>
      <c r="J272" s="158"/>
      <c r="K272" s="158"/>
      <c r="L272" s="158"/>
      <c r="M272" s="159"/>
    </row>
    <row r="273" spans="2:13" ht="12" customHeight="1">
      <c r="B273" s="859" t="s">
        <v>1493</v>
      </c>
      <c r="C273" s="861"/>
      <c r="D273" s="157">
        <f>SUM(E273:G273)</f>
        <v>244</v>
      </c>
      <c r="E273" s="158">
        <v>217</v>
      </c>
      <c r="F273" s="158">
        <v>20</v>
      </c>
      <c r="G273" s="158">
        <v>7</v>
      </c>
      <c r="H273" s="158">
        <v>241</v>
      </c>
      <c r="I273" s="158">
        <v>0</v>
      </c>
      <c r="J273" s="158">
        <v>0</v>
      </c>
      <c r="K273" s="158">
        <v>0</v>
      </c>
      <c r="L273" s="158">
        <v>3</v>
      </c>
      <c r="M273" s="159">
        <v>0</v>
      </c>
    </row>
    <row r="274" spans="2:13" ht="12" customHeight="1">
      <c r="B274" s="128"/>
      <c r="C274" s="129"/>
      <c r="D274" s="157"/>
      <c r="E274" s="158"/>
      <c r="F274" s="158"/>
      <c r="G274" s="158"/>
      <c r="H274" s="158"/>
      <c r="I274" s="158"/>
      <c r="J274" s="158"/>
      <c r="K274" s="158"/>
      <c r="L274" s="158"/>
      <c r="M274" s="159"/>
    </row>
    <row r="275" spans="2:13" s="153" customFormat="1" ht="12" customHeight="1">
      <c r="B275" s="864" t="s">
        <v>1382</v>
      </c>
      <c r="C275" s="865"/>
      <c r="D275" s="154">
        <f aca="true" t="shared" si="8" ref="D275:M275">SUM(D277:D303)</f>
        <v>8952</v>
      </c>
      <c r="E275" s="155">
        <f t="shared" si="8"/>
        <v>4577</v>
      </c>
      <c r="F275" s="155">
        <f t="shared" si="8"/>
        <v>2545</v>
      </c>
      <c r="G275" s="155">
        <f t="shared" si="8"/>
        <v>1830</v>
      </c>
      <c r="H275" s="155">
        <f t="shared" si="8"/>
        <v>7712</v>
      </c>
      <c r="I275" s="155">
        <f t="shared" si="8"/>
        <v>2</v>
      </c>
      <c r="J275" s="155">
        <f t="shared" si="8"/>
        <v>3</v>
      </c>
      <c r="K275" s="155">
        <f t="shared" si="8"/>
        <v>486</v>
      </c>
      <c r="L275" s="155">
        <f t="shared" si="8"/>
        <v>681</v>
      </c>
      <c r="M275" s="156">
        <f t="shared" si="8"/>
        <v>68</v>
      </c>
    </row>
    <row r="276" spans="2:13" ht="12" customHeight="1">
      <c r="B276" s="123"/>
      <c r="C276" s="124"/>
      <c r="D276" s="158"/>
      <c r="E276" s="163"/>
      <c r="F276" s="163"/>
      <c r="G276" s="163"/>
      <c r="H276" s="163"/>
      <c r="I276" s="163"/>
      <c r="J276" s="163"/>
      <c r="K276" s="163"/>
      <c r="L276" s="163"/>
      <c r="M276" s="164"/>
    </row>
    <row r="277" spans="2:13" s="153" customFormat="1" ht="12" customHeight="1">
      <c r="B277" s="859" t="s">
        <v>1494</v>
      </c>
      <c r="C277" s="861"/>
      <c r="D277" s="157">
        <f>SUM(E277:G277)</f>
        <v>160</v>
      </c>
      <c r="E277" s="163">
        <v>21</v>
      </c>
      <c r="F277" s="163">
        <v>26</v>
      </c>
      <c r="G277" s="163">
        <v>113</v>
      </c>
      <c r="H277" s="163">
        <v>119</v>
      </c>
      <c r="I277" s="158">
        <v>0</v>
      </c>
      <c r="J277" s="158">
        <v>0</v>
      </c>
      <c r="K277" s="163">
        <v>31</v>
      </c>
      <c r="L277" s="163">
        <v>8</v>
      </c>
      <c r="M277" s="164">
        <v>2</v>
      </c>
    </row>
    <row r="278" spans="2:13" s="153" customFormat="1" ht="12" customHeight="1">
      <c r="B278" s="859" t="s">
        <v>1307</v>
      </c>
      <c r="C278" s="861"/>
      <c r="D278" s="157">
        <f>SUM(E278:G278)</f>
        <v>369</v>
      </c>
      <c r="E278" s="163">
        <v>141</v>
      </c>
      <c r="F278" s="163">
        <v>180</v>
      </c>
      <c r="G278" s="163">
        <v>48</v>
      </c>
      <c r="H278" s="163">
        <v>311</v>
      </c>
      <c r="I278" s="158">
        <v>0</v>
      </c>
      <c r="J278" s="158">
        <v>0</v>
      </c>
      <c r="K278" s="163">
        <v>13</v>
      </c>
      <c r="L278" s="163">
        <v>45</v>
      </c>
      <c r="M278" s="164">
        <v>0</v>
      </c>
    </row>
    <row r="279" spans="2:13" ht="12" customHeight="1">
      <c r="B279" s="859" t="s">
        <v>1529</v>
      </c>
      <c r="C279" s="861"/>
      <c r="D279" s="157">
        <f>SUM(E279:G279)</f>
        <v>353</v>
      </c>
      <c r="E279" s="163">
        <v>234</v>
      </c>
      <c r="F279" s="163">
        <v>60</v>
      </c>
      <c r="G279" s="163">
        <v>59</v>
      </c>
      <c r="H279" s="163">
        <v>284</v>
      </c>
      <c r="I279" s="158">
        <v>0</v>
      </c>
      <c r="J279" s="158">
        <v>0</v>
      </c>
      <c r="K279" s="163">
        <v>33</v>
      </c>
      <c r="L279" s="163">
        <v>33</v>
      </c>
      <c r="M279" s="164">
        <v>3</v>
      </c>
    </row>
    <row r="280" spans="2:13" ht="12" customHeight="1">
      <c r="B280" s="859" t="s">
        <v>1385</v>
      </c>
      <c r="C280" s="861"/>
      <c r="D280" s="157">
        <f>SUM(E280:G280)</f>
        <v>460</v>
      </c>
      <c r="E280" s="163">
        <v>239</v>
      </c>
      <c r="F280" s="163">
        <v>122</v>
      </c>
      <c r="G280" s="163">
        <v>99</v>
      </c>
      <c r="H280" s="163">
        <v>344</v>
      </c>
      <c r="I280" s="158">
        <v>0</v>
      </c>
      <c r="J280" s="158">
        <v>0</v>
      </c>
      <c r="K280" s="163">
        <v>51</v>
      </c>
      <c r="L280" s="163">
        <v>34</v>
      </c>
      <c r="M280" s="164">
        <v>31</v>
      </c>
    </row>
    <row r="281" spans="2:13" ht="12" customHeight="1">
      <c r="B281" s="859" t="s">
        <v>1496</v>
      </c>
      <c r="C281" s="835"/>
      <c r="D281" s="157">
        <f>SUM(E281:G281)</f>
        <v>216</v>
      </c>
      <c r="E281" s="163">
        <v>122</v>
      </c>
      <c r="F281" s="163">
        <v>85</v>
      </c>
      <c r="G281" s="163">
        <v>9</v>
      </c>
      <c r="H281" s="163">
        <v>51</v>
      </c>
      <c r="I281" s="158">
        <v>0</v>
      </c>
      <c r="J281" s="158">
        <v>0</v>
      </c>
      <c r="K281" s="163">
        <v>1</v>
      </c>
      <c r="L281" s="163">
        <v>146</v>
      </c>
      <c r="M281" s="164">
        <v>18</v>
      </c>
    </row>
    <row r="282" spans="2:13" ht="12" customHeight="1">
      <c r="B282" s="128"/>
      <c r="C282" s="162"/>
      <c r="D282" s="158"/>
      <c r="E282" s="163"/>
      <c r="F282" s="163"/>
      <c r="G282" s="163"/>
      <c r="H282" s="163"/>
      <c r="I282" s="158"/>
      <c r="J282" s="158"/>
      <c r="K282" s="163"/>
      <c r="L282" s="163"/>
      <c r="M282" s="164"/>
    </row>
    <row r="283" spans="2:13" s="153" customFormat="1" ht="12" customHeight="1">
      <c r="B283" s="859" t="s">
        <v>1497</v>
      </c>
      <c r="C283" s="861"/>
      <c r="D283" s="157">
        <f>SUM(E283:G283)</f>
        <v>606</v>
      </c>
      <c r="E283" s="163">
        <v>316</v>
      </c>
      <c r="F283" s="163">
        <v>122</v>
      </c>
      <c r="G283" s="163">
        <v>168</v>
      </c>
      <c r="H283" s="163">
        <v>532</v>
      </c>
      <c r="I283" s="158">
        <v>0</v>
      </c>
      <c r="J283" s="158">
        <v>0</v>
      </c>
      <c r="K283" s="163">
        <v>19</v>
      </c>
      <c r="L283" s="163">
        <v>55</v>
      </c>
      <c r="M283" s="164">
        <v>0</v>
      </c>
    </row>
    <row r="284" spans="2:13" s="153" customFormat="1" ht="12" customHeight="1">
      <c r="B284" s="859" t="s">
        <v>1498</v>
      </c>
      <c r="C284" s="861"/>
      <c r="D284" s="157">
        <f>SUM(E284:G284)</f>
        <v>471</v>
      </c>
      <c r="E284" s="163">
        <v>288</v>
      </c>
      <c r="F284" s="163">
        <v>122</v>
      </c>
      <c r="G284" s="163">
        <v>61</v>
      </c>
      <c r="H284" s="163">
        <v>437</v>
      </c>
      <c r="I284" s="158">
        <v>0</v>
      </c>
      <c r="J284" s="158">
        <v>0</v>
      </c>
      <c r="K284" s="163">
        <v>31</v>
      </c>
      <c r="L284" s="163">
        <v>3</v>
      </c>
      <c r="M284" s="164">
        <v>0</v>
      </c>
    </row>
    <row r="285" spans="2:13" ht="12" customHeight="1">
      <c r="B285" s="859" t="s">
        <v>1499</v>
      </c>
      <c r="C285" s="861"/>
      <c r="D285" s="157">
        <f>SUM(E285:G285)</f>
        <v>382</v>
      </c>
      <c r="E285" s="163">
        <v>188</v>
      </c>
      <c r="F285" s="163">
        <v>148</v>
      </c>
      <c r="G285" s="163">
        <v>46</v>
      </c>
      <c r="H285" s="163">
        <v>382</v>
      </c>
      <c r="I285" s="158">
        <v>0</v>
      </c>
      <c r="J285" s="158">
        <v>0</v>
      </c>
      <c r="K285" s="163">
        <v>0</v>
      </c>
      <c r="L285" s="163">
        <v>0</v>
      </c>
      <c r="M285" s="164">
        <v>0</v>
      </c>
    </row>
    <row r="286" spans="2:13" ht="12" customHeight="1">
      <c r="B286" s="859" t="s">
        <v>1500</v>
      </c>
      <c r="C286" s="861"/>
      <c r="D286" s="157">
        <f>SUM(E286:G286)</f>
        <v>453</v>
      </c>
      <c r="E286" s="163">
        <v>304</v>
      </c>
      <c r="F286" s="163">
        <v>117</v>
      </c>
      <c r="G286" s="163">
        <v>32</v>
      </c>
      <c r="H286" s="163">
        <v>453</v>
      </c>
      <c r="I286" s="158">
        <v>0</v>
      </c>
      <c r="J286" s="158">
        <v>0</v>
      </c>
      <c r="K286" s="163">
        <v>0</v>
      </c>
      <c r="L286" s="163">
        <v>0</v>
      </c>
      <c r="M286" s="164">
        <v>0</v>
      </c>
    </row>
    <row r="287" spans="2:13" ht="12" customHeight="1">
      <c r="B287" s="859" t="s">
        <v>1501</v>
      </c>
      <c r="C287" s="861"/>
      <c r="D287" s="157">
        <f>SUM(E287:G287)</f>
        <v>332</v>
      </c>
      <c r="E287" s="163">
        <v>214</v>
      </c>
      <c r="F287" s="163">
        <v>76</v>
      </c>
      <c r="G287" s="163">
        <v>42</v>
      </c>
      <c r="H287" s="163">
        <v>332</v>
      </c>
      <c r="I287" s="158">
        <v>0</v>
      </c>
      <c r="J287" s="158">
        <v>0</v>
      </c>
      <c r="K287" s="163">
        <v>0</v>
      </c>
      <c r="L287" s="163">
        <v>0</v>
      </c>
      <c r="M287" s="164">
        <v>0</v>
      </c>
    </row>
    <row r="288" spans="2:13" ht="12" customHeight="1">
      <c r="B288" s="128"/>
      <c r="C288" s="129"/>
      <c r="D288" s="158"/>
      <c r="E288" s="163"/>
      <c r="F288" s="163"/>
      <c r="G288" s="163"/>
      <c r="H288" s="163"/>
      <c r="I288" s="158"/>
      <c r="J288" s="158"/>
      <c r="K288" s="163"/>
      <c r="L288" s="163"/>
      <c r="M288" s="164"/>
    </row>
    <row r="289" spans="2:13" s="153" customFormat="1" ht="12" customHeight="1">
      <c r="B289" s="859" t="s">
        <v>1502</v>
      </c>
      <c r="C289" s="861"/>
      <c r="D289" s="157">
        <f>SUM(E289:G289)</f>
        <v>435</v>
      </c>
      <c r="E289" s="163">
        <v>281</v>
      </c>
      <c r="F289" s="163">
        <v>99</v>
      </c>
      <c r="G289" s="163">
        <v>55</v>
      </c>
      <c r="H289" s="163">
        <v>347</v>
      </c>
      <c r="I289" s="158">
        <v>0</v>
      </c>
      <c r="J289" s="158">
        <v>2</v>
      </c>
      <c r="K289" s="163">
        <v>0</v>
      </c>
      <c r="L289" s="163">
        <v>86</v>
      </c>
      <c r="M289" s="164">
        <v>0</v>
      </c>
    </row>
    <row r="290" spans="2:13" s="153" customFormat="1" ht="12" customHeight="1">
      <c r="B290" s="859" t="s">
        <v>1503</v>
      </c>
      <c r="C290" s="861"/>
      <c r="D290" s="157">
        <f>SUM(E290:G290)</f>
        <v>303</v>
      </c>
      <c r="E290" s="163">
        <v>170</v>
      </c>
      <c r="F290" s="163">
        <v>64</v>
      </c>
      <c r="G290" s="163">
        <v>69</v>
      </c>
      <c r="H290" s="163">
        <v>269</v>
      </c>
      <c r="I290" s="158">
        <v>0</v>
      </c>
      <c r="J290" s="158">
        <v>0</v>
      </c>
      <c r="K290" s="163">
        <v>9</v>
      </c>
      <c r="L290" s="163">
        <v>25</v>
      </c>
      <c r="M290" s="164">
        <v>0</v>
      </c>
    </row>
    <row r="291" spans="2:13" ht="12" customHeight="1">
      <c r="B291" s="859" t="s">
        <v>1504</v>
      </c>
      <c r="C291" s="861"/>
      <c r="D291" s="157">
        <f>SUM(E291:G291)</f>
        <v>336</v>
      </c>
      <c r="E291" s="163">
        <v>156</v>
      </c>
      <c r="F291" s="163">
        <v>106</v>
      </c>
      <c r="G291" s="163">
        <v>74</v>
      </c>
      <c r="H291" s="163">
        <v>311</v>
      </c>
      <c r="I291" s="158">
        <v>0</v>
      </c>
      <c r="J291" s="158">
        <v>0</v>
      </c>
      <c r="K291" s="163">
        <v>6</v>
      </c>
      <c r="L291" s="163">
        <v>18</v>
      </c>
      <c r="M291" s="164">
        <v>1</v>
      </c>
    </row>
    <row r="292" spans="2:13" ht="12" customHeight="1">
      <c r="B292" s="859" t="s">
        <v>1505</v>
      </c>
      <c r="C292" s="861"/>
      <c r="D292" s="157">
        <f>SUM(E292:G292)</f>
        <v>258</v>
      </c>
      <c r="E292" s="163">
        <v>104</v>
      </c>
      <c r="F292" s="163">
        <v>68</v>
      </c>
      <c r="G292" s="163">
        <v>86</v>
      </c>
      <c r="H292" s="163">
        <v>194</v>
      </c>
      <c r="I292" s="158">
        <v>2</v>
      </c>
      <c r="J292" s="158">
        <v>0</v>
      </c>
      <c r="K292" s="163">
        <v>49</v>
      </c>
      <c r="L292" s="163">
        <v>13</v>
      </c>
      <c r="M292" s="164">
        <v>0</v>
      </c>
    </row>
    <row r="293" spans="2:13" ht="12" customHeight="1">
      <c r="B293" s="859" t="s">
        <v>1506</v>
      </c>
      <c r="C293" s="861"/>
      <c r="D293" s="157">
        <f>SUM(E293:G293)</f>
        <v>266</v>
      </c>
      <c r="E293" s="163">
        <v>120</v>
      </c>
      <c r="F293" s="163">
        <v>104</v>
      </c>
      <c r="G293" s="163">
        <v>42</v>
      </c>
      <c r="H293" s="163">
        <v>266</v>
      </c>
      <c r="I293" s="158">
        <v>0</v>
      </c>
      <c r="J293" s="158">
        <v>0</v>
      </c>
      <c r="K293" s="163">
        <v>0</v>
      </c>
      <c r="L293" s="163">
        <v>0</v>
      </c>
      <c r="M293" s="164">
        <v>0</v>
      </c>
    </row>
    <row r="294" spans="2:13" ht="12" customHeight="1">
      <c r="B294" s="128"/>
      <c r="C294" s="129"/>
      <c r="D294" s="158"/>
      <c r="E294" s="163"/>
      <c r="F294" s="163"/>
      <c r="G294" s="163"/>
      <c r="H294" s="163"/>
      <c r="I294" s="158"/>
      <c r="J294" s="158"/>
      <c r="K294" s="163"/>
      <c r="L294" s="163"/>
      <c r="M294" s="164"/>
    </row>
    <row r="295" spans="2:13" s="153" customFormat="1" ht="12" customHeight="1">
      <c r="B295" s="859" t="s">
        <v>1507</v>
      </c>
      <c r="C295" s="861"/>
      <c r="D295" s="157">
        <f>SUM(E295:G295)</f>
        <v>400</v>
      </c>
      <c r="E295" s="163">
        <v>200</v>
      </c>
      <c r="F295" s="163">
        <v>118</v>
      </c>
      <c r="G295" s="163">
        <v>82</v>
      </c>
      <c r="H295" s="163">
        <v>319</v>
      </c>
      <c r="I295" s="158">
        <v>0</v>
      </c>
      <c r="J295" s="158">
        <v>0</v>
      </c>
      <c r="K295" s="163">
        <v>56</v>
      </c>
      <c r="L295" s="163">
        <v>20</v>
      </c>
      <c r="M295" s="164">
        <v>5</v>
      </c>
    </row>
    <row r="296" spans="2:13" s="153" customFormat="1" ht="12" customHeight="1">
      <c r="B296" s="859" t="s">
        <v>1253</v>
      </c>
      <c r="C296" s="861"/>
      <c r="D296" s="157">
        <f>SUM(E296:G296)</f>
        <v>255</v>
      </c>
      <c r="E296" s="163">
        <v>161</v>
      </c>
      <c r="F296" s="163">
        <v>61</v>
      </c>
      <c r="G296" s="163">
        <v>33</v>
      </c>
      <c r="H296" s="163">
        <v>251</v>
      </c>
      <c r="I296" s="158">
        <v>0</v>
      </c>
      <c r="J296" s="158">
        <v>0</v>
      </c>
      <c r="K296" s="163">
        <v>4</v>
      </c>
      <c r="L296" s="163">
        <v>0</v>
      </c>
      <c r="M296" s="164">
        <v>0</v>
      </c>
    </row>
    <row r="297" spans="2:13" ht="12" customHeight="1">
      <c r="B297" s="859" t="s">
        <v>1508</v>
      </c>
      <c r="C297" s="861"/>
      <c r="D297" s="157">
        <f>SUM(E297:G297)</f>
        <v>449</v>
      </c>
      <c r="E297" s="163">
        <v>211</v>
      </c>
      <c r="F297" s="163">
        <v>135</v>
      </c>
      <c r="G297" s="163">
        <v>103</v>
      </c>
      <c r="H297" s="163">
        <v>389</v>
      </c>
      <c r="I297" s="158">
        <v>0</v>
      </c>
      <c r="J297" s="158">
        <v>0</v>
      </c>
      <c r="K297" s="163">
        <v>57</v>
      </c>
      <c r="L297" s="163">
        <v>3</v>
      </c>
      <c r="M297" s="164">
        <v>0</v>
      </c>
    </row>
    <row r="298" spans="2:13" ht="12" customHeight="1">
      <c r="B298" s="859" t="s">
        <v>1255</v>
      </c>
      <c r="C298" s="861"/>
      <c r="D298" s="157">
        <f>SUM(E298:G298)</f>
        <v>384</v>
      </c>
      <c r="E298" s="163">
        <v>92</v>
      </c>
      <c r="F298" s="163">
        <v>172</v>
      </c>
      <c r="G298" s="163">
        <v>120</v>
      </c>
      <c r="H298" s="163">
        <v>303</v>
      </c>
      <c r="I298" s="158">
        <v>0</v>
      </c>
      <c r="J298" s="158">
        <v>0</v>
      </c>
      <c r="K298" s="163">
        <v>70</v>
      </c>
      <c r="L298" s="163">
        <v>9</v>
      </c>
      <c r="M298" s="164">
        <v>2</v>
      </c>
    </row>
    <row r="299" spans="2:13" ht="12" customHeight="1">
      <c r="B299" s="859" t="s">
        <v>1256</v>
      </c>
      <c r="C299" s="861"/>
      <c r="D299" s="157">
        <f>SUM(E299:G299)</f>
        <v>609</v>
      </c>
      <c r="E299" s="163">
        <v>415</v>
      </c>
      <c r="F299" s="163">
        <v>143</v>
      </c>
      <c r="G299" s="163">
        <v>51</v>
      </c>
      <c r="H299" s="163">
        <v>570</v>
      </c>
      <c r="I299" s="158">
        <v>0</v>
      </c>
      <c r="J299" s="158">
        <v>0</v>
      </c>
      <c r="K299" s="163">
        <v>7</v>
      </c>
      <c r="L299" s="163">
        <v>32</v>
      </c>
      <c r="M299" s="164">
        <v>0</v>
      </c>
    </row>
    <row r="300" spans="2:13" ht="12" customHeight="1">
      <c r="B300" s="128"/>
      <c r="C300" s="129"/>
      <c r="D300" s="158"/>
      <c r="E300" s="163"/>
      <c r="F300" s="163"/>
      <c r="G300" s="163"/>
      <c r="H300" s="163"/>
      <c r="I300" s="158"/>
      <c r="J300" s="158"/>
      <c r="K300" s="163"/>
      <c r="L300" s="163"/>
      <c r="M300" s="164"/>
    </row>
    <row r="301" spans="2:13" ht="12" customHeight="1">
      <c r="B301" s="859" t="s">
        <v>1509</v>
      </c>
      <c r="C301" s="861"/>
      <c r="D301" s="157">
        <f>SUM(E301:G301)</f>
        <v>540</v>
      </c>
      <c r="E301" s="163">
        <v>273</v>
      </c>
      <c r="F301" s="163">
        <v>135</v>
      </c>
      <c r="G301" s="163">
        <v>132</v>
      </c>
      <c r="H301" s="163">
        <v>513</v>
      </c>
      <c r="I301" s="158">
        <v>0</v>
      </c>
      <c r="J301" s="158">
        <v>0</v>
      </c>
      <c r="K301" s="163">
        <v>12</v>
      </c>
      <c r="L301" s="163">
        <v>15</v>
      </c>
      <c r="M301" s="164">
        <v>0</v>
      </c>
    </row>
    <row r="302" spans="2:13" ht="12" customHeight="1">
      <c r="B302" s="859" t="s">
        <v>146</v>
      </c>
      <c r="C302" s="861"/>
      <c r="D302" s="157">
        <f>SUM(E302:G302)</f>
        <v>560</v>
      </c>
      <c r="E302" s="163">
        <v>261</v>
      </c>
      <c r="F302" s="163">
        <v>137</v>
      </c>
      <c r="G302" s="163">
        <v>162</v>
      </c>
      <c r="H302" s="163">
        <v>514</v>
      </c>
      <c r="I302" s="158">
        <v>0</v>
      </c>
      <c r="J302" s="158">
        <v>0</v>
      </c>
      <c r="K302" s="163">
        <v>37</v>
      </c>
      <c r="L302" s="163">
        <v>8</v>
      </c>
      <c r="M302" s="164">
        <v>1</v>
      </c>
    </row>
    <row r="303" spans="2:13" ht="12" customHeight="1" thickBot="1">
      <c r="B303" s="862" t="s">
        <v>1510</v>
      </c>
      <c r="C303" s="863"/>
      <c r="D303" s="165">
        <f>SUM(E303:G303)</f>
        <v>355</v>
      </c>
      <c r="E303" s="166">
        <v>66</v>
      </c>
      <c r="F303" s="166">
        <v>145</v>
      </c>
      <c r="G303" s="166">
        <v>144</v>
      </c>
      <c r="H303" s="166">
        <v>221</v>
      </c>
      <c r="I303" s="167">
        <v>0</v>
      </c>
      <c r="J303" s="167">
        <v>1</v>
      </c>
      <c r="K303" s="166">
        <v>0</v>
      </c>
      <c r="L303" s="166">
        <v>128</v>
      </c>
      <c r="M303" s="168">
        <v>5</v>
      </c>
    </row>
    <row r="304" spans="2:4" ht="12" customHeight="1">
      <c r="B304" s="143" t="s">
        <v>1530</v>
      </c>
      <c r="D304" s="139"/>
    </row>
    <row r="305" ht="12" customHeight="1">
      <c r="D305" s="139"/>
    </row>
    <row r="306" ht="12" customHeight="1">
      <c r="D306" s="139"/>
    </row>
    <row r="307" ht="15" customHeight="1">
      <c r="D307" s="139"/>
    </row>
    <row r="308" ht="12">
      <c r="D308" s="139"/>
    </row>
    <row r="309" ht="12">
      <c r="D309" s="139"/>
    </row>
    <row r="310" ht="12">
      <c r="D310" s="139"/>
    </row>
    <row r="311" ht="12">
      <c r="D311" s="139"/>
    </row>
    <row r="312" ht="12">
      <c r="D312" s="139"/>
    </row>
    <row r="313" ht="12">
      <c r="D313" s="139"/>
    </row>
    <row r="314" ht="12">
      <c r="D314" s="139"/>
    </row>
    <row r="315" ht="12">
      <c r="D315" s="139"/>
    </row>
    <row r="316" ht="12">
      <c r="D316" s="139"/>
    </row>
    <row r="317" ht="12">
      <c r="D317" s="139"/>
    </row>
    <row r="318" ht="12">
      <c r="D318" s="139"/>
    </row>
    <row r="319" ht="12">
      <c r="D319" s="139"/>
    </row>
    <row r="320" ht="12">
      <c r="D320" s="139"/>
    </row>
    <row r="321" ht="12">
      <c r="D321" s="139"/>
    </row>
    <row r="322" ht="12">
      <c r="D322" s="139"/>
    </row>
    <row r="323" ht="12">
      <c r="D323" s="139"/>
    </row>
    <row r="324" ht="12">
      <c r="D324" s="139"/>
    </row>
    <row r="325" ht="12">
      <c r="D325" s="139"/>
    </row>
    <row r="326" ht="12">
      <c r="D326" s="139"/>
    </row>
    <row r="327" ht="12">
      <c r="D327" s="139"/>
    </row>
    <row r="328" ht="12">
      <c r="D328" s="139"/>
    </row>
    <row r="329" ht="12">
      <c r="D329" s="139"/>
    </row>
    <row r="330" ht="12">
      <c r="D330" s="139"/>
    </row>
    <row r="331" ht="12">
      <c r="D331" s="139"/>
    </row>
    <row r="332" ht="12">
      <c r="D332" s="139"/>
    </row>
    <row r="333" ht="12">
      <c r="D333" s="139"/>
    </row>
    <row r="334" ht="12">
      <c r="D334" s="139"/>
    </row>
    <row r="335" ht="12">
      <c r="D335" s="139"/>
    </row>
    <row r="336" ht="12">
      <c r="D336" s="139"/>
    </row>
    <row r="337" ht="12">
      <c r="D337" s="139"/>
    </row>
    <row r="338" ht="12">
      <c r="D338" s="139"/>
    </row>
    <row r="339" ht="12">
      <c r="D339" s="139"/>
    </row>
    <row r="340" ht="12">
      <c r="D340" s="139"/>
    </row>
    <row r="341" ht="12">
      <c r="D341" s="139"/>
    </row>
    <row r="342" ht="12">
      <c r="D342" s="139"/>
    </row>
    <row r="343" ht="12">
      <c r="D343" s="139"/>
    </row>
    <row r="344" ht="12">
      <c r="D344" s="139"/>
    </row>
    <row r="345" ht="12">
      <c r="D345" s="139"/>
    </row>
    <row r="346" ht="12">
      <c r="D346" s="139"/>
    </row>
    <row r="347" ht="12">
      <c r="D347" s="139"/>
    </row>
    <row r="348" ht="12">
      <c r="D348" s="139"/>
    </row>
    <row r="349" ht="12">
      <c r="D349" s="139"/>
    </row>
  </sheetData>
  <mergeCells count="249">
    <mergeCell ref="J4:J5"/>
    <mergeCell ref="L4:L5"/>
    <mergeCell ref="M4:M5"/>
    <mergeCell ref="K4:K5"/>
    <mergeCell ref="B4:C5"/>
    <mergeCell ref="D4:D5"/>
    <mergeCell ref="H4:H5"/>
    <mergeCell ref="I4:I5"/>
    <mergeCell ref="E4:E5"/>
    <mergeCell ref="F4:G4"/>
    <mergeCell ref="B41:C41"/>
    <mergeCell ref="B81:C81"/>
    <mergeCell ref="B15:C15"/>
    <mergeCell ref="B23:C23"/>
    <mergeCell ref="B24:C24"/>
    <mergeCell ref="B25:C25"/>
    <mergeCell ref="B19:C19"/>
    <mergeCell ref="B21:C21"/>
    <mergeCell ref="B76:C76"/>
    <mergeCell ref="B77:C77"/>
    <mergeCell ref="B256:C256"/>
    <mergeCell ref="B263:C263"/>
    <mergeCell ref="B273:C273"/>
    <mergeCell ref="B268:C268"/>
    <mergeCell ref="B271:C271"/>
    <mergeCell ref="B267:C267"/>
    <mergeCell ref="B265:C265"/>
    <mergeCell ref="B257:C257"/>
    <mergeCell ref="B269:C269"/>
    <mergeCell ref="B270:C270"/>
    <mergeCell ref="B255:C255"/>
    <mergeCell ref="B247:C247"/>
    <mergeCell ref="B248:C248"/>
    <mergeCell ref="B243:C243"/>
    <mergeCell ref="B249:C249"/>
    <mergeCell ref="B251:C251"/>
    <mergeCell ref="B253:C253"/>
    <mergeCell ref="B212:C212"/>
    <mergeCell ref="B237:C237"/>
    <mergeCell ref="B245:C245"/>
    <mergeCell ref="B246:C246"/>
    <mergeCell ref="B235:C235"/>
    <mergeCell ref="B236:C236"/>
    <mergeCell ref="B241:C241"/>
    <mergeCell ref="B228:C228"/>
    <mergeCell ref="B230:C230"/>
    <mergeCell ref="B231:C231"/>
    <mergeCell ref="B82:C82"/>
    <mergeCell ref="B143:C143"/>
    <mergeCell ref="B142:C142"/>
    <mergeCell ref="B233:C233"/>
    <mergeCell ref="B153:C153"/>
    <mergeCell ref="B173:C173"/>
    <mergeCell ref="B177:C177"/>
    <mergeCell ref="B174:C174"/>
    <mergeCell ref="B175:C175"/>
    <mergeCell ref="B176:C176"/>
    <mergeCell ref="B141:C141"/>
    <mergeCell ref="B83:C83"/>
    <mergeCell ref="B128:C128"/>
    <mergeCell ref="B130:C130"/>
    <mergeCell ref="B140:C140"/>
    <mergeCell ref="B134:C134"/>
    <mergeCell ref="B126:C126"/>
    <mergeCell ref="B132:C132"/>
    <mergeCell ref="B138:C138"/>
    <mergeCell ref="B131:C131"/>
    <mergeCell ref="B144:C144"/>
    <mergeCell ref="B29:C29"/>
    <mergeCell ref="B30:C30"/>
    <mergeCell ref="B32:C32"/>
    <mergeCell ref="B31:C31"/>
    <mergeCell ref="B135:C135"/>
    <mergeCell ref="B136:C136"/>
    <mergeCell ref="B124:C124"/>
    <mergeCell ref="B129:C129"/>
    <mergeCell ref="B137:C137"/>
    <mergeCell ref="B242:C242"/>
    <mergeCell ref="B17:C17"/>
    <mergeCell ref="B7:C7"/>
    <mergeCell ref="B9:C9"/>
    <mergeCell ref="B11:C11"/>
    <mergeCell ref="B240:C240"/>
    <mergeCell ref="B154:C154"/>
    <mergeCell ref="B18:C18"/>
    <mergeCell ref="B12:C12"/>
    <mergeCell ref="B13:C13"/>
    <mergeCell ref="B10:C10"/>
    <mergeCell ref="B239:C239"/>
    <mergeCell ref="B234:C234"/>
    <mergeCell ref="B224:C224"/>
    <mergeCell ref="B225:C225"/>
    <mergeCell ref="B226:C226"/>
    <mergeCell ref="B227:C227"/>
    <mergeCell ref="B219:C219"/>
    <mergeCell ref="B220:C220"/>
    <mergeCell ref="B221:C221"/>
    <mergeCell ref="B222:C222"/>
    <mergeCell ref="B205:C205"/>
    <mergeCell ref="B218:C218"/>
    <mergeCell ref="B206:C206"/>
    <mergeCell ref="B207:C207"/>
    <mergeCell ref="B208:C208"/>
    <mergeCell ref="B209:C209"/>
    <mergeCell ref="B213:C213"/>
    <mergeCell ref="B214:C214"/>
    <mergeCell ref="B216:C216"/>
    <mergeCell ref="B211:C211"/>
    <mergeCell ref="B199:C199"/>
    <mergeCell ref="B200:C200"/>
    <mergeCell ref="B202:C202"/>
    <mergeCell ref="B203:C203"/>
    <mergeCell ref="B201:C201"/>
    <mergeCell ref="B194:C194"/>
    <mergeCell ref="B195:C195"/>
    <mergeCell ref="B196:C196"/>
    <mergeCell ref="B197:C197"/>
    <mergeCell ref="B183:C183"/>
    <mergeCell ref="B188:C188"/>
    <mergeCell ref="B189:C189"/>
    <mergeCell ref="B193:C193"/>
    <mergeCell ref="B185:C185"/>
    <mergeCell ref="B187:C187"/>
    <mergeCell ref="B186:C186"/>
    <mergeCell ref="B191:C191"/>
    <mergeCell ref="B179:C179"/>
    <mergeCell ref="B180:C180"/>
    <mergeCell ref="B181:C181"/>
    <mergeCell ref="B182:C182"/>
    <mergeCell ref="B168:C168"/>
    <mergeCell ref="B169:C169"/>
    <mergeCell ref="B170:C170"/>
    <mergeCell ref="B171:C171"/>
    <mergeCell ref="B160:C160"/>
    <mergeCell ref="B162:C162"/>
    <mergeCell ref="B163:C163"/>
    <mergeCell ref="B167:C167"/>
    <mergeCell ref="B165:C165"/>
    <mergeCell ref="B156:C156"/>
    <mergeCell ref="B157:C157"/>
    <mergeCell ref="B158:C158"/>
    <mergeCell ref="B159:C159"/>
    <mergeCell ref="B146:C146"/>
    <mergeCell ref="B147:C147"/>
    <mergeCell ref="B151:C151"/>
    <mergeCell ref="B152:C152"/>
    <mergeCell ref="B149:C149"/>
    <mergeCell ref="B119:C119"/>
    <mergeCell ref="B121:C121"/>
    <mergeCell ref="B122:C122"/>
    <mergeCell ref="B123:C123"/>
    <mergeCell ref="B115:C115"/>
    <mergeCell ref="B116:C116"/>
    <mergeCell ref="B117:C117"/>
    <mergeCell ref="B118:C118"/>
    <mergeCell ref="B110:C110"/>
    <mergeCell ref="B111:C111"/>
    <mergeCell ref="B112:C112"/>
    <mergeCell ref="B113:C113"/>
    <mergeCell ref="B105:C105"/>
    <mergeCell ref="B106:C106"/>
    <mergeCell ref="B107:C107"/>
    <mergeCell ref="B109:C109"/>
    <mergeCell ref="B101:C101"/>
    <mergeCell ref="B102:C102"/>
    <mergeCell ref="B103:C103"/>
    <mergeCell ref="B104:C104"/>
    <mergeCell ref="B97:C97"/>
    <mergeCell ref="B98:C98"/>
    <mergeCell ref="B99:C99"/>
    <mergeCell ref="B100:C100"/>
    <mergeCell ref="B90:C90"/>
    <mergeCell ref="B91:C91"/>
    <mergeCell ref="B93:C93"/>
    <mergeCell ref="B95:C95"/>
    <mergeCell ref="B85:C85"/>
    <mergeCell ref="B87:C87"/>
    <mergeCell ref="B88:C88"/>
    <mergeCell ref="B89:C89"/>
    <mergeCell ref="B78:C78"/>
    <mergeCell ref="B79:C79"/>
    <mergeCell ref="B72:C72"/>
    <mergeCell ref="B73:C73"/>
    <mergeCell ref="B74:C74"/>
    <mergeCell ref="B75:C75"/>
    <mergeCell ref="B65:C65"/>
    <mergeCell ref="B69:C69"/>
    <mergeCell ref="B70:C70"/>
    <mergeCell ref="B71:C71"/>
    <mergeCell ref="B67:C67"/>
    <mergeCell ref="B54:C54"/>
    <mergeCell ref="B55:C55"/>
    <mergeCell ref="B56:C56"/>
    <mergeCell ref="B84:C84"/>
    <mergeCell ref="B58:C58"/>
    <mergeCell ref="B59:C59"/>
    <mergeCell ref="B60:C60"/>
    <mergeCell ref="B61:C61"/>
    <mergeCell ref="B62:C62"/>
    <mergeCell ref="B64:C64"/>
    <mergeCell ref="B49:C49"/>
    <mergeCell ref="B50:C50"/>
    <mergeCell ref="B52:C52"/>
    <mergeCell ref="B53:C53"/>
    <mergeCell ref="B44:C44"/>
    <mergeCell ref="B46:C46"/>
    <mergeCell ref="B47:C47"/>
    <mergeCell ref="B48:C48"/>
    <mergeCell ref="B45:C45"/>
    <mergeCell ref="B20:C20"/>
    <mergeCell ref="B36:C36"/>
    <mergeCell ref="B42:C42"/>
    <mergeCell ref="B43:C43"/>
    <mergeCell ref="B33:C33"/>
    <mergeCell ref="B35:C35"/>
    <mergeCell ref="B26:C26"/>
    <mergeCell ref="B27:C27"/>
    <mergeCell ref="B38:C38"/>
    <mergeCell ref="B40:C40"/>
    <mergeCell ref="B259:C259"/>
    <mergeCell ref="B261:C261"/>
    <mergeCell ref="B281:C281"/>
    <mergeCell ref="B277:C277"/>
    <mergeCell ref="B275:C275"/>
    <mergeCell ref="B264:C264"/>
    <mergeCell ref="B303:C303"/>
    <mergeCell ref="B284:C284"/>
    <mergeCell ref="B285:C285"/>
    <mergeCell ref="B286:C286"/>
    <mergeCell ref="B287:C287"/>
    <mergeCell ref="B289:C289"/>
    <mergeCell ref="B290:C290"/>
    <mergeCell ref="B291:C291"/>
    <mergeCell ref="B292:C292"/>
    <mergeCell ref="B302:C302"/>
    <mergeCell ref="K3:L3"/>
    <mergeCell ref="B301:C301"/>
    <mergeCell ref="B298:C298"/>
    <mergeCell ref="B293:C293"/>
    <mergeCell ref="B262:C262"/>
    <mergeCell ref="B278:C278"/>
    <mergeCell ref="B279:C279"/>
    <mergeCell ref="B280:C280"/>
    <mergeCell ref="B283:C283"/>
    <mergeCell ref="B258:C258"/>
    <mergeCell ref="B296:C296"/>
    <mergeCell ref="B297:C297"/>
    <mergeCell ref="B299:C299"/>
    <mergeCell ref="B295:C29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890"/>
  <sheetViews>
    <sheetView workbookViewId="0" topLeftCell="A1">
      <selection activeCell="A1" sqref="A1"/>
    </sheetView>
  </sheetViews>
  <sheetFormatPr defaultColWidth="9.00390625" defaultRowHeight="13.5"/>
  <cols>
    <col min="1" max="1" width="2.625" style="169" customWidth="1"/>
    <col min="2" max="2" width="4.625" style="183" customWidth="1"/>
    <col min="3" max="3" width="5.625" style="171" customWidth="1"/>
    <col min="4" max="6" width="8.625" style="169" customWidth="1"/>
    <col min="7" max="7" width="10.625" style="169" customWidth="1"/>
    <col min="8" max="11" width="8.625" style="169" customWidth="1"/>
    <col min="12" max="12" width="11.75390625" style="169" customWidth="1"/>
    <col min="13" max="13" width="8.625" style="169" customWidth="1"/>
    <col min="14" max="14" width="12.75390625" style="169" customWidth="1"/>
    <col min="15" max="16" width="8.625" style="169" customWidth="1"/>
    <col min="17" max="16384" width="9.00390625" style="169" customWidth="1"/>
  </cols>
  <sheetData>
    <row r="2" spans="2:13" ht="14.25">
      <c r="B2" s="170" t="s">
        <v>1553</v>
      </c>
      <c r="K2" s="172"/>
      <c r="L2" s="172"/>
      <c r="M2" s="172"/>
    </row>
    <row r="3" spans="2:13" ht="15" thickBot="1">
      <c r="B3" s="170"/>
      <c r="K3" s="172"/>
      <c r="L3" s="172"/>
      <c r="M3" s="172"/>
    </row>
    <row r="4" spans="2:14" ht="12">
      <c r="B4" s="801" t="s">
        <v>1536</v>
      </c>
      <c r="C4" s="802"/>
      <c r="D4" s="809" t="s">
        <v>1537</v>
      </c>
      <c r="E4" s="809"/>
      <c r="F4" s="809"/>
      <c r="G4" s="809" t="s">
        <v>1538</v>
      </c>
      <c r="H4" s="809"/>
      <c r="I4" s="809"/>
      <c r="J4" s="811" t="s">
        <v>1539</v>
      </c>
      <c r="K4" s="798"/>
      <c r="L4" s="809" t="s">
        <v>1540</v>
      </c>
      <c r="M4" s="809"/>
      <c r="N4" s="809"/>
    </row>
    <row r="5" spans="2:14" ht="12">
      <c r="B5" s="803"/>
      <c r="C5" s="804"/>
      <c r="D5" s="810"/>
      <c r="E5" s="810"/>
      <c r="F5" s="810"/>
      <c r="G5" s="810"/>
      <c r="H5" s="810"/>
      <c r="I5" s="810"/>
      <c r="J5" s="799"/>
      <c r="K5" s="800"/>
      <c r="L5" s="810"/>
      <c r="M5" s="810"/>
      <c r="N5" s="810"/>
    </row>
    <row r="6" spans="2:14" ht="23.25" customHeight="1">
      <c r="B6" s="805"/>
      <c r="C6" s="806"/>
      <c r="D6" s="173" t="s">
        <v>1541</v>
      </c>
      <c r="E6" s="173" t="s">
        <v>1542</v>
      </c>
      <c r="F6" s="173" t="s">
        <v>1543</v>
      </c>
      <c r="G6" s="173" t="s">
        <v>1541</v>
      </c>
      <c r="H6" s="173" t="s">
        <v>1542</v>
      </c>
      <c r="I6" s="173" t="s">
        <v>1543</v>
      </c>
      <c r="J6" s="173" t="s">
        <v>1541</v>
      </c>
      <c r="K6" s="173" t="s">
        <v>1542</v>
      </c>
      <c r="L6" s="173" t="s">
        <v>1541</v>
      </c>
      <c r="M6" s="173" t="s">
        <v>1542</v>
      </c>
      <c r="N6" s="173" t="s">
        <v>1543</v>
      </c>
    </row>
    <row r="7" spans="2:14" ht="12">
      <c r="B7" s="174"/>
      <c r="C7" s="175"/>
      <c r="D7" s="176" t="s">
        <v>1544</v>
      </c>
      <c r="E7" s="176" t="s">
        <v>1544</v>
      </c>
      <c r="F7" s="176" t="s">
        <v>1544</v>
      </c>
      <c r="G7" s="176" t="s">
        <v>1544</v>
      </c>
      <c r="H7" s="176" t="s">
        <v>1544</v>
      </c>
      <c r="I7" s="176" t="s">
        <v>1544</v>
      </c>
      <c r="J7" s="176" t="s">
        <v>1545</v>
      </c>
      <c r="K7" s="176" t="s">
        <v>1545</v>
      </c>
      <c r="L7" s="176" t="s">
        <v>1545</v>
      </c>
      <c r="M7" s="176" t="s">
        <v>1545</v>
      </c>
      <c r="N7" s="177" t="s">
        <v>1545</v>
      </c>
    </row>
    <row r="8" spans="2:14" ht="12">
      <c r="B8" s="116" t="s">
        <v>1546</v>
      </c>
      <c r="C8" s="117" t="s">
        <v>1547</v>
      </c>
      <c r="D8" s="178">
        <v>97200</v>
      </c>
      <c r="E8" s="178">
        <v>80</v>
      </c>
      <c r="F8" s="178">
        <v>97280</v>
      </c>
      <c r="G8" s="178">
        <v>96950</v>
      </c>
      <c r="H8" s="178">
        <v>80</v>
      </c>
      <c r="I8" s="178">
        <v>97030</v>
      </c>
      <c r="J8" s="179">
        <v>2.7</v>
      </c>
      <c r="K8" s="180">
        <v>1.22</v>
      </c>
      <c r="L8" s="181">
        <v>2617700</v>
      </c>
      <c r="M8" s="181">
        <v>980</v>
      </c>
      <c r="N8" s="182">
        <v>2618680</v>
      </c>
    </row>
    <row r="9" spans="2:14" ht="12">
      <c r="B9" s="116" t="s">
        <v>1548</v>
      </c>
      <c r="C9" s="117" t="s">
        <v>1532</v>
      </c>
      <c r="D9" s="178">
        <v>97760</v>
      </c>
      <c r="E9" s="178">
        <v>100</v>
      </c>
      <c r="F9" s="178">
        <v>97806</v>
      </c>
      <c r="G9" s="178">
        <v>97650</v>
      </c>
      <c r="H9" s="178">
        <v>100</v>
      </c>
      <c r="I9" s="178">
        <v>97750</v>
      </c>
      <c r="J9" s="179">
        <v>2.33</v>
      </c>
      <c r="K9" s="180">
        <v>0.63</v>
      </c>
      <c r="L9" s="181">
        <v>2275200</v>
      </c>
      <c r="M9" s="181">
        <v>630</v>
      </c>
      <c r="N9" s="182">
        <v>2257830</v>
      </c>
    </row>
    <row r="10" spans="2:17" ht="12">
      <c r="B10" s="116" t="s">
        <v>1548</v>
      </c>
      <c r="C10" s="117" t="s">
        <v>1533</v>
      </c>
      <c r="D10" s="178">
        <v>97930</v>
      </c>
      <c r="E10" s="178">
        <v>230</v>
      </c>
      <c r="F10" s="178">
        <v>98106</v>
      </c>
      <c r="G10" s="178">
        <v>97880</v>
      </c>
      <c r="H10" s="178">
        <v>230</v>
      </c>
      <c r="I10" s="178">
        <v>98110</v>
      </c>
      <c r="J10" s="179">
        <v>2.421</v>
      </c>
      <c r="K10" s="180">
        <v>0.605</v>
      </c>
      <c r="L10" s="181">
        <v>2369700</v>
      </c>
      <c r="M10" s="181">
        <v>1400</v>
      </c>
      <c r="N10" s="182">
        <v>2371100</v>
      </c>
      <c r="O10" s="183"/>
      <c r="P10" s="183"/>
      <c r="Q10" s="183"/>
    </row>
    <row r="11" spans="2:17" ht="12">
      <c r="B11" s="116" t="s">
        <v>1548</v>
      </c>
      <c r="C11" s="117" t="s">
        <v>1534</v>
      </c>
      <c r="D11" s="178">
        <v>97790</v>
      </c>
      <c r="E11" s="178">
        <v>230</v>
      </c>
      <c r="F11" s="178">
        <v>98020</v>
      </c>
      <c r="G11" s="178">
        <v>97600</v>
      </c>
      <c r="H11" s="178">
        <v>220</v>
      </c>
      <c r="I11" s="178">
        <v>97820</v>
      </c>
      <c r="J11" s="179">
        <v>2.29</v>
      </c>
      <c r="K11" s="180">
        <v>0.309</v>
      </c>
      <c r="L11" s="181">
        <v>2225300</v>
      </c>
      <c r="M11" s="181">
        <v>680</v>
      </c>
      <c r="N11" s="182">
        <v>2225980</v>
      </c>
      <c r="O11" s="183"/>
      <c r="P11" s="183"/>
      <c r="Q11" s="183"/>
    </row>
    <row r="12" spans="2:17" ht="12">
      <c r="B12" s="116" t="s">
        <v>1548</v>
      </c>
      <c r="C12" s="117" t="s">
        <v>1535</v>
      </c>
      <c r="D12" s="178">
        <v>97500</v>
      </c>
      <c r="E12" s="178">
        <v>240</v>
      </c>
      <c r="F12" s="178">
        <v>97740</v>
      </c>
      <c r="G12" s="178">
        <v>97470</v>
      </c>
      <c r="H12" s="178">
        <v>240</v>
      </c>
      <c r="I12" s="178">
        <v>97710</v>
      </c>
      <c r="J12" s="179">
        <v>2.446</v>
      </c>
      <c r="K12" s="180">
        <v>0.984</v>
      </c>
      <c r="L12" s="181">
        <v>2386100</v>
      </c>
      <c r="M12" s="181">
        <v>2400</v>
      </c>
      <c r="N12" s="182">
        <v>2388500</v>
      </c>
      <c r="O12" s="183"/>
      <c r="P12" s="183"/>
      <c r="Q12" s="183"/>
    </row>
    <row r="13" spans="2:17" ht="12.75" thickBot="1">
      <c r="B13" s="184"/>
      <c r="C13" s="185"/>
      <c r="D13" s="186"/>
      <c r="E13" s="186"/>
      <c r="F13" s="186"/>
      <c r="G13" s="186"/>
      <c r="H13" s="186"/>
      <c r="I13" s="186"/>
      <c r="J13" s="186"/>
      <c r="K13" s="187"/>
      <c r="L13" s="187"/>
      <c r="M13" s="187"/>
      <c r="N13" s="188"/>
      <c r="O13" s="183"/>
      <c r="P13" s="183"/>
      <c r="Q13" s="183"/>
    </row>
    <row r="14" spans="2:17" ht="13.5" customHeight="1">
      <c r="B14" s="801" t="s">
        <v>108</v>
      </c>
      <c r="C14" s="802"/>
      <c r="D14" s="807" t="s">
        <v>1537</v>
      </c>
      <c r="E14" s="807" t="s">
        <v>1538</v>
      </c>
      <c r="F14" s="807" t="s">
        <v>1539</v>
      </c>
      <c r="G14" s="807" t="s">
        <v>1540</v>
      </c>
      <c r="H14" s="189"/>
      <c r="I14" s="189"/>
      <c r="J14" s="189"/>
      <c r="K14" s="189"/>
      <c r="L14" s="189"/>
      <c r="M14" s="189"/>
      <c r="N14" s="189"/>
      <c r="O14" s="190"/>
      <c r="P14" s="190"/>
      <c r="Q14" s="183"/>
    </row>
    <row r="15" spans="2:17" s="191" customFormat="1" ht="12" customHeight="1">
      <c r="B15" s="803"/>
      <c r="C15" s="804"/>
      <c r="D15" s="808"/>
      <c r="E15" s="808"/>
      <c r="F15" s="808"/>
      <c r="G15" s="808"/>
      <c r="H15" s="190"/>
      <c r="I15" s="190"/>
      <c r="J15" s="190"/>
      <c r="K15" s="190"/>
      <c r="L15" s="190"/>
      <c r="M15" s="190"/>
      <c r="N15" s="190"/>
      <c r="O15" s="190"/>
      <c r="P15" s="190"/>
      <c r="Q15" s="192"/>
    </row>
    <row r="16" spans="2:17" s="191" customFormat="1" ht="23.25" customHeight="1">
      <c r="B16" s="805"/>
      <c r="C16" s="806"/>
      <c r="D16" s="808"/>
      <c r="E16" s="808"/>
      <c r="F16" s="808"/>
      <c r="G16" s="808"/>
      <c r="H16" s="193"/>
      <c r="I16" s="193"/>
      <c r="J16" s="193"/>
      <c r="K16" s="193"/>
      <c r="L16" s="193"/>
      <c r="M16" s="193"/>
      <c r="N16" s="193"/>
      <c r="O16" s="193"/>
      <c r="P16" s="193"/>
      <c r="Q16" s="192"/>
    </row>
    <row r="17" spans="2:17" ht="12" customHeight="1">
      <c r="B17" s="174"/>
      <c r="C17" s="175"/>
      <c r="D17" s="176" t="s">
        <v>1549</v>
      </c>
      <c r="E17" s="176" t="s">
        <v>1549</v>
      </c>
      <c r="F17" s="176" t="s">
        <v>1545</v>
      </c>
      <c r="G17" s="177" t="s">
        <v>1545</v>
      </c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2:17" s="194" customFormat="1" ht="12" customHeight="1">
      <c r="B18" s="843" t="s">
        <v>2148</v>
      </c>
      <c r="C18" s="844"/>
      <c r="D18" s="195">
        <v>975000</v>
      </c>
      <c r="E18" s="195">
        <v>974700</v>
      </c>
      <c r="F18" s="196">
        <v>2.446</v>
      </c>
      <c r="G18" s="197">
        <v>2386100</v>
      </c>
      <c r="H18" s="198"/>
      <c r="I18" s="198"/>
      <c r="J18" s="198"/>
      <c r="K18" s="198"/>
      <c r="L18" s="198"/>
      <c r="M18" s="198"/>
      <c r="N18" s="198"/>
      <c r="O18" s="198"/>
      <c r="P18" s="198"/>
      <c r="Q18" s="198"/>
    </row>
    <row r="19" spans="2:17" ht="9.75" customHeight="1">
      <c r="B19" s="116"/>
      <c r="C19" s="117"/>
      <c r="D19" s="178"/>
      <c r="E19" s="178"/>
      <c r="F19" s="199"/>
      <c r="G19" s="182"/>
      <c r="H19" s="183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2:17" ht="12" customHeight="1">
      <c r="B20" s="838" t="s">
        <v>125</v>
      </c>
      <c r="C20" s="822"/>
      <c r="D20" s="178">
        <v>9527</v>
      </c>
      <c r="E20" s="178">
        <v>9527</v>
      </c>
      <c r="F20" s="199">
        <v>2.858</v>
      </c>
      <c r="G20" s="182">
        <v>27231</v>
      </c>
      <c r="H20" s="183"/>
      <c r="I20" s="183"/>
      <c r="J20" s="183"/>
      <c r="K20" s="183"/>
      <c r="L20" s="183"/>
      <c r="M20" s="183"/>
      <c r="N20" s="183"/>
      <c r="O20" s="183"/>
      <c r="P20" s="183"/>
      <c r="Q20" s="183"/>
    </row>
    <row r="21" spans="2:17" ht="12" customHeight="1">
      <c r="B21" s="838" t="s">
        <v>126</v>
      </c>
      <c r="C21" s="822"/>
      <c r="D21" s="178">
        <v>4963</v>
      </c>
      <c r="E21" s="178">
        <v>4963</v>
      </c>
      <c r="F21" s="199">
        <v>2.407</v>
      </c>
      <c r="G21" s="182">
        <v>11946</v>
      </c>
      <c r="H21" s="183"/>
      <c r="I21" s="183"/>
      <c r="J21" s="183"/>
      <c r="K21" s="183"/>
      <c r="L21" s="183"/>
      <c r="M21" s="183"/>
      <c r="N21" s="183"/>
      <c r="O21" s="183"/>
      <c r="P21" s="183"/>
      <c r="Q21" s="183"/>
    </row>
    <row r="22" spans="2:17" ht="12" customHeight="1">
      <c r="B22" s="838" t="s">
        <v>127</v>
      </c>
      <c r="C22" s="822"/>
      <c r="D22" s="178">
        <v>7414</v>
      </c>
      <c r="E22" s="178">
        <v>7414</v>
      </c>
      <c r="F22" s="199">
        <v>2.369</v>
      </c>
      <c r="G22" s="182">
        <v>17564</v>
      </c>
      <c r="H22" s="183"/>
      <c r="I22" s="183"/>
      <c r="J22" s="183"/>
      <c r="K22" s="183"/>
      <c r="L22" s="183"/>
      <c r="M22" s="183"/>
      <c r="N22" s="183"/>
      <c r="O22" s="183"/>
      <c r="P22" s="183"/>
      <c r="Q22" s="183"/>
    </row>
    <row r="23" spans="2:17" ht="12" customHeight="1">
      <c r="B23" s="838" t="s">
        <v>128</v>
      </c>
      <c r="C23" s="822"/>
      <c r="D23" s="178">
        <v>10059</v>
      </c>
      <c r="E23" s="178">
        <v>10059</v>
      </c>
      <c r="F23" s="199">
        <v>2.766</v>
      </c>
      <c r="G23" s="182">
        <v>27823</v>
      </c>
      <c r="H23" s="183"/>
      <c r="I23" s="183"/>
      <c r="J23" s="183"/>
      <c r="K23" s="183"/>
      <c r="L23" s="183"/>
      <c r="M23" s="183"/>
      <c r="N23" s="183"/>
      <c r="O23" s="183"/>
      <c r="P23" s="183"/>
      <c r="Q23" s="183"/>
    </row>
    <row r="24" spans="2:17" ht="12" customHeight="1">
      <c r="B24" s="838" t="s">
        <v>129</v>
      </c>
      <c r="C24" s="822"/>
      <c r="D24" s="178">
        <v>19253</v>
      </c>
      <c r="E24" s="178">
        <v>19253</v>
      </c>
      <c r="F24" s="199">
        <v>2.1</v>
      </c>
      <c r="G24" s="182">
        <v>40431</v>
      </c>
      <c r="H24" s="183"/>
      <c r="I24" s="183"/>
      <c r="J24" s="183"/>
      <c r="K24" s="183"/>
      <c r="L24" s="183"/>
      <c r="M24" s="183"/>
      <c r="N24" s="183"/>
      <c r="O24" s="183"/>
      <c r="P24" s="183"/>
      <c r="Q24" s="183"/>
    </row>
    <row r="25" spans="2:17" ht="12" customHeight="1">
      <c r="B25" s="116"/>
      <c r="C25" s="141"/>
      <c r="D25" s="178"/>
      <c r="E25" s="178"/>
      <c r="F25" s="199"/>
      <c r="G25" s="182"/>
      <c r="H25" s="183"/>
      <c r="I25" s="183"/>
      <c r="J25" s="183"/>
      <c r="K25" s="183"/>
      <c r="L25" s="183"/>
      <c r="M25" s="183"/>
      <c r="N25" s="183"/>
      <c r="O25" s="183"/>
      <c r="P25" s="183"/>
      <c r="Q25" s="183"/>
    </row>
    <row r="26" spans="2:17" s="200" customFormat="1" ht="12" customHeight="1">
      <c r="B26" s="864" t="s">
        <v>2149</v>
      </c>
      <c r="C26" s="865"/>
      <c r="D26" s="201">
        <v>44535</v>
      </c>
      <c r="E26" s="201">
        <v>44535</v>
      </c>
      <c r="F26" s="202">
        <v>2.675</v>
      </c>
      <c r="G26" s="203">
        <v>119127</v>
      </c>
      <c r="H26" s="204"/>
      <c r="I26" s="204"/>
      <c r="J26" s="204"/>
      <c r="K26" s="204"/>
      <c r="L26" s="204"/>
      <c r="M26" s="204"/>
      <c r="N26" s="204"/>
      <c r="O26" s="204"/>
      <c r="P26" s="204"/>
      <c r="Q26" s="204"/>
    </row>
    <row r="27" spans="2:17" ht="12" customHeight="1">
      <c r="B27" s="116"/>
      <c r="C27" s="141"/>
      <c r="D27" s="178"/>
      <c r="E27" s="178"/>
      <c r="F27" s="199"/>
      <c r="G27" s="182"/>
      <c r="H27" s="183"/>
      <c r="I27" s="183"/>
      <c r="J27" s="183"/>
      <c r="K27" s="183"/>
      <c r="L27" s="183"/>
      <c r="M27" s="183"/>
      <c r="N27" s="183"/>
      <c r="O27" s="183"/>
      <c r="P27" s="183"/>
      <c r="Q27" s="183"/>
    </row>
    <row r="28" spans="2:17" ht="12" customHeight="1">
      <c r="B28" s="838" t="s">
        <v>1525</v>
      </c>
      <c r="C28" s="822"/>
      <c r="D28" s="178">
        <v>1605</v>
      </c>
      <c r="E28" s="178">
        <v>1605</v>
      </c>
      <c r="F28" s="199">
        <v>2.611</v>
      </c>
      <c r="G28" s="182">
        <v>4191</v>
      </c>
      <c r="H28" s="183"/>
      <c r="I28" s="183"/>
      <c r="J28" s="183"/>
      <c r="K28" s="183"/>
      <c r="L28" s="183"/>
      <c r="M28" s="183"/>
      <c r="N28" s="183"/>
      <c r="O28" s="183"/>
      <c r="P28" s="183"/>
      <c r="Q28" s="183"/>
    </row>
    <row r="29" spans="2:17" ht="12" customHeight="1">
      <c r="B29" s="838" t="s">
        <v>131</v>
      </c>
      <c r="C29" s="823"/>
      <c r="D29" s="178">
        <v>3728</v>
      </c>
      <c r="E29" s="178">
        <v>3728</v>
      </c>
      <c r="F29" s="199">
        <v>2.602</v>
      </c>
      <c r="G29" s="182">
        <v>9702</v>
      </c>
      <c r="H29" s="183"/>
      <c r="I29" s="183"/>
      <c r="J29" s="183"/>
      <c r="K29" s="183"/>
      <c r="L29" s="183"/>
      <c r="M29" s="183"/>
      <c r="N29" s="183"/>
      <c r="O29" s="183"/>
      <c r="P29" s="183"/>
      <c r="Q29" s="183"/>
    </row>
    <row r="30" spans="2:17" ht="12" customHeight="1">
      <c r="B30" s="838" t="s">
        <v>132</v>
      </c>
      <c r="C30" s="822"/>
      <c r="D30" s="178">
        <v>2163</v>
      </c>
      <c r="E30" s="178">
        <v>2163</v>
      </c>
      <c r="F30" s="199">
        <v>2.533</v>
      </c>
      <c r="G30" s="182">
        <v>5479</v>
      </c>
      <c r="H30" s="183"/>
      <c r="I30" s="183"/>
      <c r="J30" s="183"/>
      <c r="K30" s="183"/>
      <c r="L30" s="183"/>
      <c r="M30" s="183"/>
      <c r="N30" s="183"/>
      <c r="O30" s="183"/>
      <c r="P30" s="183"/>
      <c r="Q30" s="183"/>
    </row>
    <row r="31" spans="2:17" ht="12" customHeight="1">
      <c r="B31" s="838" t="s">
        <v>133</v>
      </c>
      <c r="C31" s="822"/>
      <c r="D31" s="178">
        <v>1810</v>
      </c>
      <c r="E31" s="178">
        <v>1810</v>
      </c>
      <c r="F31" s="199">
        <v>2.54</v>
      </c>
      <c r="G31" s="182">
        <v>4598</v>
      </c>
      <c r="H31" s="183"/>
      <c r="I31" s="183"/>
      <c r="J31" s="183"/>
      <c r="K31" s="183"/>
      <c r="L31" s="183"/>
      <c r="M31" s="183"/>
      <c r="N31" s="183"/>
      <c r="O31" s="183"/>
      <c r="P31" s="183"/>
      <c r="Q31" s="183"/>
    </row>
    <row r="32" spans="2:17" ht="12" customHeight="1">
      <c r="B32" s="838" t="s">
        <v>134</v>
      </c>
      <c r="C32" s="822"/>
      <c r="D32" s="178">
        <v>2027</v>
      </c>
      <c r="E32" s="178">
        <v>2027</v>
      </c>
      <c r="F32" s="199">
        <v>2.597</v>
      </c>
      <c r="G32" s="182">
        <v>5265</v>
      </c>
      <c r="H32" s="183"/>
      <c r="I32" s="183"/>
      <c r="J32" s="183"/>
      <c r="K32" s="183"/>
      <c r="L32" s="183"/>
      <c r="M32" s="183"/>
      <c r="N32" s="183"/>
      <c r="O32" s="183"/>
      <c r="P32" s="183"/>
      <c r="Q32" s="183"/>
    </row>
    <row r="33" spans="2:17" s="191" customFormat="1" ht="12" customHeight="1">
      <c r="B33" s="859" t="s">
        <v>2155</v>
      </c>
      <c r="C33" s="861"/>
      <c r="D33" s="205">
        <v>3175</v>
      </c>
      <c r="E33" s="205">
        <v>3175</v>
      </c>
      <c r="F33" s="206">
        <v>2.56</v>
      </c>
      <c r="G33" s="207">
        <v>8128</v>
      </c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s="191" customFormat="1" ht="12" customHeight="1">
      <c r="B34" s="859" t="s">
        <v>2156</v>
      </c>
      <c r="C34" s="861"/>
      <c r="D34" s="205">
        <v>4198</v>
      </c>
      <c r="E34" s="205">
        <v>4198</v>
      </c>
      <c r="F34" s="206">
        <v>2.809</v>
      </c>
      <c r="G34" s="207">
        <v>11794</v>
      </c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s="191" customFormat="1" ht="12" customHeight="1">
      <c r="B35" s="859" t="s">
        <v>2157</v>
      </c>
      <c r="C35" s="861"/>
      <c r="D35" s="205">
        <v>5117</v>
      </c>
      <c r="E35" s="205">
        <v>5117</v>
      </c>
      <c r="F35" s="206">
        <v>2.695</v>
      </c>
      <c r="G35" s="207">
        <v>13792</v>
      </c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s="191" customFormat="1" ht="12" customHeight="1">
      <c r="B36" s="859" t="s">
        <v>2158</v>
      </c>
      <c r="C36" s="861"/>
      <c r="D36" s="205">
        <v>3358</v>
      </c>
      <c r="E36" s="205">
        <v>3358</v>
      </c>
      <c r="F36" s="206">
        <v>2.836</v>
      </c>
      <c r="G36" s="207">
        <v>9524</v>
      </c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s="191" customFormat="1" ht="12" customHeight="1">
      <c r="B37" s="859" t="s">
        <v>135</v>
      </c>
      <c r="C37" s="861"/>
      <c r="D37" s="205">
        <v>950</v>
      </c>
      <c r="E37" s="205">
        <v>950</v>
      </c>
      <c r="F37" s="206">
        <v>2.224</v>
      </c>
      <c r="G37" s="207">
        <v>2113</v>
      </c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s="191" customFormat="1" ht="12" customHeight="1">
      <c r="B38" s="859" t="s">
        <v>136</v>
      </c>
      <c r="C38" s="861"/>
      <c r="D38" s="205">
        <v>2868</v>
      </c>
      <c r="E38" s="205">
        <v>2868</v>
      </c>
      <c r="F38" s="206">
        <v>2.879</v>
      </c>
      <c r="G38" s="207">
        <v>8258</v>
      </c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s="191" customFormat="1" ht="12" customHeight="1">
      <c r="B39" s="859" t="s">
        <v>137</v>
      </c>
      <c r="C39" s="861"/>
      <c r="D39" s="205">
        <v>1377</v>
      </c>
      <c r="E39" s="205">
        <v>1377</v>
      </c>
      <c r="F39" s="206">
        <v>2.892</v>
      </c>
      <c r="G39" s="207">
        <v>3982</v>
      </c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ht="12" customHeight="1">
      <c r="B40" s="859" t="s">
        <v>138</v>
      </c>
      <c r="C40" s="861"/>
      <c r="D40" s="178">
        <v>1463</v>
      </c>
      <c r="E40" s="178">
        <v>1463</v>
      </c>
      <c r="F40" s="206">
        <v>2.892</v>
      </c>
      <c r="G40" s="182">
        <v>4231</v>
      </c>
      <c r="H40" s="183"/>
      <c r="I40" s="183"/>
      <c r="J40" s="183"/>
      <c r="K40" s="183"/>
      <c r="L40" s="183"/>
      <c r="M40" s="183"/>
      <c r="N40" s="183"/>
      <c r="O40" s="183"/>
      <c r="P40" s="183"/>
      <c r="Q40" s="183"/>
    </row>
    <row r="41" spans="2:17" s="191" customFormat="1" ht="12" customHeight="1">
      <c r="B41" s="859" t="s">
        <v>1393</v>
      </c>
      <c r="C41" s="861"/>
      <c r="D41" s="205">
        <v>2872</v>
      </c>
      <c r="E41" s="205">
        <v>2872</v>
      </c>
      <c r="F41" s="199">
        <v>2.659</v>
      </c>
      <c r="G41" s="207">
        <v>7638</v>
      </c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s="191" customFormat="1" ht="12" customHeight="1">
      <c r="B42" s="859" t="s">
        <v>1394</v>
      </c>
      <c r="C42" s="861"/>
      <c r="D42" s="205">
        <v>2943</v>
      </c>
      <c r="E42" s="205">
        <v>2943</v>
      </c>
      <c r="F42" s="206">
        <v>2.705</v>
      </c>
      <c r="G42" s="207">
        <v>7962</v>
      </c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s="191" customFormat="1" ht="12" customHeight="1">
      <c r="B43" s="859" t="s">
        <v>1395</v>
      </c>
      <c r="C43" s="861"/>
      <c r="D43" s="205">
        <v>3909</v>
      </c>
      <c r="E43" s="205">
        <v>3909</v>
      </c>
      <c r="F43" s="206">
        <v>2.779</v>
      </c>
      <c r="G43" s="207">
        <v>10865</v>
      </c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s="191" customFormat="1" ht="12" customHeight="1">
      <c r="B44" s="859" t="s">
        <v>1396</v>
      </c>
      <c r="C44" s="861"/>
      <c r="D44" s="205">
        <v>972</v>
      </c>
      <c r="E44" s="205">
        <v>972</v>
      </c>
      <c r="F44" s="206">
        <v>1.651</v>
      </c>
      <c r="G44" s="207">
        <v>1605</v>
      </c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s="191" customFormat="1" ht="12" customHeight="1">
      <c r="B45" s="128"/>
      <c r="C45" s="129"/>
      <c r="D45" s="205"/>
      <c r="E45" s="205"/>
      <c r="F45" s="206"/>
      <c r="G45" s="207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s="191" customFormat="1" ht="12" customHeight="1">
      <c r="B46" s="864" t="s">
        <v>139</v>
      </c>
      <c r="C46" s="865"/>
      <c r="D46" s="201">
        <v>61415</v>
      </c>
      <c r="E46" s="201">
        <v>61410</v>
      </c>
      <c r="F46" s="202">
        <v>2.813</v>
      </c>
      <c r="G46" s="203">
        <v>172739</v>
      </c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s="200" customFormat="1" ht="12" customHeight="1">
      <c r="B47" s="123"/>
      <c r="C47" s="124"/>
      <c r="D47" s="201"/>
      <c r="E47" s="201"/>
      <c r="F47" s="202"/>
      <c r="G47" s="203"/>
      <c r="H47" s="204"/>
      <c r="I47" s="204"/>
      <c r="J47" s="204"/>
      <c r="K47" s="204"/>
      <c r="L47" s="204"/>
      <c r="M47" s="204"/>
      <c r="N47" s="204"/>
      <c r="O47" s="204"/>
      <c r="P47" s="204"/>
      <c r="Q47" s="204"/>
    </row>
    <row r="48" spans="2:17" s="191" customFormat="1" ht="12" customHeight="1">
      <c r="B48" s="859" t="s">
        <v>140</v>
      </c>
      <c r="C48" s="861"/>
      <c r="D48" s="205">
        <v>1469</v>
      </c>
      <c r="E48" s="205">
        <v>1468</v>
      </c>
      <c r="F48" s="206">
        <v>2.88</v>
      </c>
      <c r="G48" s="207">
        <v>4228</v>
      </c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s="191" customFormat="1" ht="12" customHeight="1">
      <c r="B49" s="859" t="s">
        <v>1397</v>
      </c>
      <c r="C49" s="861"/>
      <c r="D49" s="205">
        <v>2659</v>
      </c>
      <c r="E49" s="205">
        <v>2659</v>
      </c>
      <c r="F49" s="206">
        <v>2.856</v>
      </c>
      <c r="G49" s="207">
        <v>7594</v>
      </c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s="191" customFormat="1" ht="12" customHeight="1">
      <c r="B50" s="859" t="s">
        <v>1398</v>
      </c>
      <c r="C50" s="861"/>
      <c r="D50" s="205">
        <v>6202</v>
      </c>
      <c r="E50" s="205">
        <v>6202</v>
      </c>
      <c r="F50" s="206">
        <v>2.9</v>
      </c>
      <c r="G50" s="207">
        <v>18044</v>
      </c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s="191" customFormat="1" ht="12" customHeight="1">
      <c r="B51" s="859" t="s">
        <v>1399</v>
      </c>
      <c r="C51" s="861"/>
      <c r="D51" s="205">
        <v>1533</v>
      </c>
      <c r="E51" s="205">
        <v>1532</v>
      </c>
      <c r="F51" s="206">
        <v>2.793</v>
      </c>
      <c r="G51" s="207">
        <v>4279</v>
      </c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s="191" customFormat="1" ht="12" customHeight="1">
      <c r="B52" s="859" t="s">
        <v>1400</v>
      </c>
      <c r="C52" s="861"/>
      <c r="D52" s="205">
        <v>982</v>
      </c>
      <c r="E52" s="205">
        <v>980</v>
      </c>
      <c r="F52" s="206">
        <v>2.674</v>
      </c>
      <c r="G52" s="207">
        <v>2621</v>
      </c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s="191" customFormat="1" ht="12" customHeight="1">
      <c r="B53" s="859" t="s">
        <v>145</v>
      </c>
      <c r="C53" s="861"/>
      <c r="D53" s="205">
        <v>888</v>
      </c>
      <c r="E53" s="205">
        <v>888</v>
      </c>
      <c r="F53" s="206">
        <v>2.426</v>
      </c>
      <c r="G53" s="207">
        <v>2154</v>
      </c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s="191" customFormat="1" ht="12" customHeight="1">
      <c r="B54" s="859" t="s">
        <v>146</v>
      </c>
      <c r="C54" s="861"/>
      <c r="D54" s="205">
        <v>1457</v>
      </c>
      <c r="E54" s="205">
        <v>1457</v>
      </c>
      <c r="F54" s="206">
        <v>2.44</v>
      </c>
      <c r="G54" s="207">
        <v>3555</v>
      </c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s="191" customFormat="1" ht="12" customHeight="1">
      <c r="B55" s="859" t="s">
        <v>147</v>
      </c>
      <c r="C55" s="861"/>
      <c r="D55" s="205">
        <v>2541</v>
      </c>
      <c r="E55" s="205">
        <v>2540</v>
      </c>
      <c r="F55" s="206">
        <v>2.828</v>
      </c>
      <c r="G55" s="207">
        <v>7184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s="191" customFormat="1" ht="12" customHeight="1">
      <c r="B56" s="859" t="s">
        <v>148</v>
      </c>
      <c r="C56" s="861"/>
      <c r="D56" s="205">
        <v>2429</v>
      </c>
      <c r="E56" s="205">
        <v>2429</v>
      </c>
      <c r="F56" s="206">
        <v>2.904</v>
      </c>
      <c r="G56" s="207">
        <v>7054</v>
      </c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s="191" customFormat="1" ht="12" customHeight="1">
      <c r="B57" s="859" t="s">
        <v>1401</v>
      </c>
      <c r="C57" s="861"/>
      <c r="D57" s="205">
        <v>5609</v>
      </c>
      <c r="E57" s="205">
        <v>5609</v>
      </c>
      <c r="F57" s="206">
        <v>2.901</v>
      </c>
      <c r="G57" s="207">
        <v>16273</v>
      </c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s="191" customFormat="1" ht="12" customHeight="1">
      <c r="B58" s="859" t="s">
        <v>1402</v>
      </c>
      <c r="C58" s="861"/>
      <c r="D58" s="205">
        <v>1840</v>
      </c>
      <c r="E58" s="205">
        <v>1840</v>
      </c>
      <c r="F58" s="206">
        <v>2.912</v>
      </c>
      <c r="G58" s="207">
        <v>5358</v>
      </c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s="191" customFormat="1" ht="12" customHeight="1">
      <c r="B59" s="859" t="s">
        <v>151</v>
      </c>
      <c r="C59" s="861"/>
      <c r="D59" s="205">
        <v>2771</v>
      </c>
      <c r="E59" s="205">
        <v>2771</v>
      </c>
      <c r="F59" s="206">
        <v>2.881</v>
      </c>
      <c r="G59" s="207">
        <v>7983</v>
      </c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s="191" customFormat="1" ht="12" customHeight="1">
      <c r="B60" s="859" t="s">
        <v>1403</v>
      </c>
      <c r="C60" s="861"/>
      <c r="D60" s="205">
        <v>6071</v>
      </c>
      <c r="E60" s="205">
        <v>6071</v>
      </c>
      <c r="F60" s="206">
        <v>2.892</v>
      </c>
      <c r="G60" s="207">
        <v>17560</v>
      </c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s="191" customFormat="1" ht="12" customHeight="1">
      <c r="B61" s="859" t="s">
        <v>2156</v>
      </c>
      <c r="C61" s="861"/>
      <c r="D61" s="205">
        <v>6533</v>
      </c>
      <c r="E61" s="205">
        <v>6533</v>
      </c>
      <c r="F61" s="206">
        <v>2.892</v>
      </c>
      <c r="G61" s="207">
        <v>18896</v>
      </c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s="191" customFormat="1" ht="12" customHeight="1">
      <c r="B62" s="859" t="s">
        <v>153</v>
      </c>
      <c r="C62" s="861"/>
      <c r="D62" s="205">
        <v>5039</v>
      </c>
      <c r="E62" s="205">
        <v>5039</v>
      </c>
      <c r="F62" s="206">
        <v>2.886</v>
      </c>
      <c r="G62" s="207">
        <v>14545</v>
      </c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s="191" customFormat="1" ht="12" customHeight="1">
      <c r="B63" s="859" t="s">
        <v>1404</v>
      </c>
      <c r="C63" s="861"/>
      <c r="D63" s="205">
        <v>4024</v>
      </c>
      <c r="E63" s="205">
        <v>4024</v>
      </c>
      <c r="F63" s="206">
        <v>2.843</v>
      </c>
      <c r="G63" s="207">
        <v>11442</v>
      </c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s="191" customFormat="1" ht="12" customHeight="1">
      <c r="B64" s="859" t="s">
        <v>155</v>
      </c>
      <c r="C64" s="861"/>
      <c r="D64" s="205">
        <v>2407</v>
      </c>
      <c r="E64" s="205">
        <v>2407</v>
      </c>
      <c r="F64" s="206">
        <v>2.835</v>
      </c>
      <c r="G64" s="207">
        <v>6825</v>
      </c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s="191" customFormat="1" ht="12" customHeight="1">
      <c r="B65" s="859" t="s">
        <v>1405</v>
      </c>
      <c r="C65" s="861"/>
      <c r="D65" s="205">
        <v>1193</v>
      </c>
      <c r="E65" s="205">
        <v>1193</v>
      </c>
      <c r="F65" s="206">
        <v>2.83</v>
      </c>
      <c r="G65" s="207">
        <v>3376</v>
      </c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s="191" customFormat="1" ht="12" customHeight="1">
      <c r="B66" s="859" t="s">
        <v>1406</v>
      </c>
      <c r="C66" s="861"/>
      <c r="D66" s="205">
        <v>966</v>
      </c>
      <c r="E66" s="205">
        <v>966</v>
      </c>
      <c r="F66" s="206">
        <v>1.882</v>
      </c>
      <c r="G66" s="207">
        <v>1818</v>
      </c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s="191" customFormat="1" ht="12" customHeight="1">
      <c r="B67" s="859" t="s">
        <v>1407</v>
      </c>
      <c r="C67" s="861"/>
      <c r="D67" s="205">
        <v>1161</v>
      </c>
      <c r="E67" s="205">
        <v>1161</v>
      </c>
      <c r="F67" s="206">
        <v>1.82</v>
      </c>
      <c r="G67" s="207">
        <v>2113</v>
      </c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s="191" customFormat="1" ht="12" customHeight="1">
      <c r="B68" s="859" t="s">
        <v>1408</v>
      </c>
      <c r="C68" s="861"/>
      <c r="D68" s="205">
        <v>1726</v>
      </c>
      <c r="E68" s="205">
        <v>1726</v>
      </c>
      <c r="F68" s="206">
        <v>2.75</v>
      </c>
      <c r="G68" s="207">
        <v>4747</v>
      </c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s="191" customFormat="1" ht="12" customHeight="1">
      <c r="B69" s="859" t="s">
        <v>1550</v>
      </c>
      <c r="C69" s="861"/>
      <c r="D69" s="205">
        <v>1915</v>
      </c>
      <c r="E69" s="205">
        <v>1915</v>
      </c>
      <c r="F69" s="206">
        <v>2.658</v>
      </c>
      <c r="G69" s="207">
        <v>5090</v>
      </c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s="191" customFormat="1" ht="12" customHeight="1">
      <c r="B70" s="128"/>
      <c r="C70" s="129"/>
      <c r="D70" s="205"/>
      <c r="E70" s="205"/>
      <c r="F70" s="206"/>
      <c r="G70" s="207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s="191" customFormat="1" ht="12" customHeight="1">
      <c r="B71" s="864" t="s">
        <v>1410</v>
      </c>
      <c r="C71" s="865"/>
      <c r="D71" s="201">
        <v>70268</v>
      </c>
      <c r="E71" s="201">
        <v>70248</v>
      </c>
      <c r="F71" s="202">
        <v>2.577</v>
      </c>
      <c r="G71" s="203">
        <v>181056</v>
      </c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s="191" customFormat="1" ht="12" customHeight="1">
      <c r="B72" s="123"/>
      <c r="C72" s="124"/>
      <c r="D72" s="205"/>
      <c r="E72" s="205"/>
      <c r="F72" s="206"/>
      <c r="G72" s="207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s="200" customFormat="1" ht="12" customHeight="1">
      <c r="B73" s="859" t="s">
        <v>162</v>
      </c>
      <c r="C73" s="861"/>
      <c r="D73" s="205">
        <v>7167</v>
      </c>
      <c r="E73" s="205">
        <v>7167</v>
      </c>
      <c r="F73" s="206">
        <v>2.787</v>
      </c>
      <c r="G73" s="207">
        <v>19977</v>
      </c>
      <c r="H73" s="204"/>
      <c r="I73" s="204"/>
      <c r="J73" s="204"/>
      <c r="K73" s="204"/>
      <c r="L73" s="204"/>
      <c r="M73" s="204"/>
      <c r="N73" s="204"/>
      <c r="O73" s="204"/>
      <c r="P73" s="204"/>
      <c r="Q73" s="204"/>
    </row>
    <row r="74" spans="2:17" s="191" customFormat="1" ht="12" customHeight="1">
      <c r="B74" s="859" t="s">
        <v>163</v>
      </c>
      <c r="C74" s="861"/>
      <c r="D74" s="205">
        <v>4082</v>
      </c>
      <c r="E74" s="205">
        <v>4082</v>
      </c>
      <c r="F74" s="206">
        <v>2.747</v>
      </c>
      <c r="G74" s="207">
        <v>11213</v>
      </c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s="191" customFormat="1" ht="12" customHeight="1">
      <c r="B75" s="859" t="s">
        <v>1411</v>
      </c>
      <c r="C75" s="861"/>
      <c r="D75" s="205">
        <v>4576</v>
      </c>
      <c r="E75" s="205">
        <v>4576</v>
      </c>
      <c r="F75" s="206">
        <v>2.636</v>
      </c>
      <c r="G75" s="207">
        <v>12063</v>
      </c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s="191" customFormat="1" ht="12" customHeight="1">
      <c r="B76" s="859" t="s">
        <v>165</v>
      </c>
      <c r="C76" s="861"/>
      <c r="D76" s="205">
        <v>3596</v>
      </c>
      <c r="E76" s="205">
        <v>3896</v>
      </c>
      <c r="F76" s="206">
        <v>2.675</v>
      </c>
      <c r="G76" s="207">
        <v>10423</v>
      </c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s="191" customFormat="1" ht="12" customHeight="1">
      <c r="B77" s="859" t="s">
        <v>1412</v>
      </c>
      <c r="C77" s="861"/>
      <c r="D77" s="205">
        <v>2253</v>
      </c>
      <c r="E77" s="205">
        <v>2253</v>
      </c>
      <c r="F77" s="206">
        <v>2.67</v>
      </c>
      <c r="G77" s="207">
        <v>6016</v>
      </c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s="191" customFormat="1" ht="12" customHeight="1">
      <c r="B78" s="859" t="s">
        <v>167</v>
      </c>
      <c r="C78" s="861"/>
      <c r="D78" s="205">
        <v>2660</v>
      </c>
      <c r="E78" s="205">
        <v>2660</v>
      </c>
      <c r="F78" s="206">
        <v>2.583</v>
      </c>
      <c r="G78" s="207">
        <v>6871</v>
      </c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s="191" customFormat="1" ht="12" customHeight="1">
      <c r="B79" s="859" t="s">
        <v>168</v>
      </c>
      <c r="C79" s="861"/>
      <c r="D79" s="205">
        <v>3629</v>
      </c>
      <c r="E79" s="205">
        <v>3629</v>
      </c>
      <c r="F79" s="206">
        <v>2.488</v>
      </c>
      <c r="G79" s="207">
        <v>9029</v>
      </c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s="191" customFormat="1" ht="12" customHeight="1">
      <c r="B80" s="859" t="s">
        <v>1413</v>
      </c>
      <c r="C80" s="861"/>
      <c r="D80" s="205">
        <v>3492</v>
      </c>
      <c r="E80" s="205">
        <v>3492</v>
      </c>
      <c r="F80" s="206">
        <v>2.25</v>
      </c>
      <c r="G80" s="207">
        <v>7857</v>
      </c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s="191" customFormat="1" ht="12" customHeight="1">
      <c r="B81" s="859" t="s">
        <v>170</v>
      </c>
      <c r="C81" s="861"/>
      <c r="D81" s="205">
        <v>3752</v>
      </c>
      <c r="E81" s="205">
        <v>3752</v>
      </c>
      <c r="F81" s="206">
        <v>2.3598</v>
      </c>
      <c r="G81" s="207">
        <v>9748</v>
      </c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s="191" customFormat="1" ht="12" customHeight="1">
      <c r="B82" s="859" t="s">
        <v>1414</v>
      </c>
      <c r="C82" s="861"/>
      <c r="D82" s="205">
        <v>2148</v>
      </c>
      <c r="E82" s="205">
        <v>2148</v>
      </c>
      <c r="F82" s="206">
        <v>1.756</v>
      </c>
      <c r="G82" s="207">
        <v>3772</v>
      </c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s="191" customFormat="1" ht="12" customHeight="1">
      <c r="B83" s="859" t="s">
        <v>172</v>
      </c>
      <c r="C83" s="861"/>
      <c r="D83" s="205">
        <v>1310</v>
      </c>
      <c r="E83" s="205">
        <v>1308</v>
      </c>
      <c r="F83" s="206">
        <v>1.304</v>
      </c>
      <c r="G83" s="207">
        <v>1706</v>
      </c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s="191" customFormat="1" ht="12" customHeight="1">
      <c r="B84" s="859" t="s">
        <v>173</v>
      </c>
      <c r="C84" s="861"/>
      <c r="D84" s="205">
        <v>649</v>
      </c>
      <c r="E84" s="205">
        <v>648</v>
      </c>
      <c r="F84" s="206">
        <v>1.424</v>
      </c>
      <c r="G84" s="207">
        <v>923</v>
      </c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s="191" customFormat="1" ht="12" customHeight="1">
      <c r="B85" s="859" t="s">
        <v>1415</v>
      </c>
      <c r="C85" s="861"/>
      <c r="D85" s="205">
        <v>2439</v>
      </c>
      <c r="E85" s="205">
        <v>2439</v>
      </c>
      <c r="F85" s="206">
        <v>2.37</v>
      </c>
      <c r="G85" s="207">
        <v>5781</v>
      </c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s="191" customFormat="1" ht="12" customHeight="1">
      <c r="B86" s="859" t="s">
        <v>175</v>
      </c>
      <c r="C86" s="861"/>
      <c r="D86" s="205">
        <v>3286</v>
      </c>
      <c r="E86" s="205">
        <v>3284</v>
      </c>
      <c r="F86" s="206">
        <v>2.343</v>
      </c>
      <c r="G86" s="207">
        <v>7695</v>
      </c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s="191" customFormat="1" ht="12" customHeight="1">
      <c r="B87" s="859" t="s">
        <v>176</v>
      </c>
      <c r="C87" s="861"/>
      <c r="D87" s="205">
        <v>3339</v>
      </c>
      <c r="E87" s="205">
        <v>3336</v>
      </c>
      <c r="F87" s="206">
        <v>2.496</v>
      </c>
      <c r="G87" s="207">
        <v>8326</v>
      </c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s="191" customFormat="1" ht="12" customHeight="1">
      <c r="B88" s="859" t="s">
        <v>1416</v>
      </c>
      <c r="C88" s="861"/>
      <c r="D88" s="205">
        <v>1603</v>
      </c>
      <c r="E88" s="205">
        <v>1601</v>
      </c>
      <c r="F88" s="206">
        <v>2.738</v>
      </c>
      <c r="G88" s="207">
        <v>4383</v>
      </c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s="191" customFormat="1" ht="12" customHeight="1">
      <c r="B89" s="859" t="s">
        <v>1417</v>
      </c>
      <c r="C89" s="861"/>
      <c r="D89" s="205">
        <v>3714</v>
      </c>
      <c r="E89" s="205">
        <v>3712</v>
      </c>
      <c r="F89" s="206">
        <v>2.718</v>
      </c>
      <c r="G89" s="207">
        <v>10088</v>
      </c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s="191" customFormat="1" ht="12" customHeight="1">
      <c r="B90" s="859" t="s">
        <v>179</v>
      </c>
      <c r="C90" s="861"/>
      <c r="D90" s="205">
        <v>3343</v>
      </c>
      <c r="E90" s="205">
        <v>3343</v>
      </c>
      <c r="F90" s="206">
        <v>2.703</v>
      </c>
      <c r="G90" s="207">
        <v>9035</v>
      </c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s="191" customFormat="1" ht="12" customHeight="1">
      <c r="B91" s="859" t="s">
        <v>1418</v>
      </c>
      <c r="C91" s="861"/>
      <c r="D91" s="205">
        <v>3820</v>
      </c>
      <c r="E91" s="205">
        <v>3820</v>
      </c>
      <c r="F91" s="206">
        <v>2.707</v>
      </c>
      <c r="G91" s="207">
        <v>10342</v>
      </c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s="191" customFormat="1" ht="12" customHeight="1">
      <c r="B92" s="859" t="s">
        <v>181</v>
      </c>
      <c r="C92" s="861"/>
      <c r="D92" s="205">
        <v>6517</v>
      </c>
      <c r="E92" s="205">
        <v>6511</v>
      </c>
      <c r="F92" s="206">
        <v>2.855</v>
      </c>
      <c r="G92" s="207">
        <v>18586</v>
      </c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s="191" customFormat="1" ht="12" customHeight="1">
      <c r="B93" s="859" t="s">
        <v>1419</v>
      </c>
      <c r="C93" s="861"/>
      <c r="D93" s="205">
        <v>2593</v>
      </c>
      <c r="E93" s="205">
        <v>2591</v>
      </c>
      <c r="F93" s="206">
        <v>2.787</v>
      </c>
      <c r="G93" s="207">
        <v>7222</v>
      </c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s="191" customFormat="1" ht="12" customHeight="1">
      <c r="B94" s="128"/>
      <c r="C94" s="129"/>
      <c r="D94" s="205"/>
      <c r="E94" s="205"/>
      <c r="F94" s="206"/>
      <c r="G94" s="207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s="200" customFormat="1" ht="12" customHeight="1">
      <c r="B95" s="864" t="s">
        <v>1420</v>
      </c>
      <c r="C95" s="865"/>
      <c r="D95" s="201">
        <v>84569</v>
      </c>
      <c r="E95" s="201">
        <v>84477</v>
      </c>
      <c r="F95" s="202">
        <v>2.518</v>
      </c>
      <c r="G95" s="203">
        <v>212678</v>
      </c>
      <c r="H95" s="204"/>
      <c r="I95" s="204"/>
      <c r="J95" s="204"/>
      <c r="K95" s="204"/>
      <c r="L95" s="204"/>
      <c r="M95" s="204"/>
      <c r="N95" s="204"/>
      <c r="O95" s="204"/>
      <c r="P95" s="204"/>
      <c r="Q95" s="204"/>
    </row>
    <row r="96" spans="2:17" s="200" customFormat="1" ht="12" customHeight="1">
      <c r="B96" s="123"/>
      <c r="C96" s="124"/>
      <c r="D96" s="201"/>
      <c r="E96" s="201"/>
      <c r="F96" s="202"/>
      <c r="G96" s="203"/>
      <c r="H96" s="204"/>
      <c r="I96" s="204"/>
      <c r="J96" s="204"/>
      <c r="K96" s="204"/>
      <c r="L96" s="204"/>
      <c r="M96" s="204"/>
      <c r="N96" s="204"/>
      <c r="O96" s="204"/>
      <c r="P96" s="204"/>
      <c r="Q96" s="204"/>
    </row>
    <row r="97" spans="2:17" s="191" customFormat="1" ht="12" customHeight="1">
      <c r="B97" s="859" t="s">
        <v>1421</v>
      </c>
      <c r="C97" s="861"/>
      <c r="D97" s="205">
        <v>4322</v>
      </c>
      <c r="E97" s="205">
        <v>4322</v>
      </c>
      <c r="F97" s="206">
        <v>2.93</v>
      </c>
      <c r="G97" s="207">
        <v>12663</v>
      </c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s="191" customFormat="1" ht="12" customHeight="1">
      <c r="B98" s="859" t="s">
        <v>131</v>
      </c>
      <c r="C98" s="861"/>
      <c r="D98" s="205">
        <v>4979</v>
      </c>
      <c r="E98" s="205">
        <v>4979</v>
      </c>
      <c r="F98" s="206">
        <v>2.625</v>
      </c>
      <c r="G98" s="207">
        <v>13070</v>
      </c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s="191" customFormat="1" ht="12" customHeight="1">
      <c r="B99" s="859" t="s">
        <v>1422</v>
      </c>
      <c r="C99" s="861"/>
      <c r="D99" s="205">
        <v>1676</v>
      </c>
      <c r="E99" s="205">
        <v>1676</v>
      </c>
      <c r="F99" s="206">
        <v>2.605</v>
      </c>
      <c r="G99" s="207">
        <v>4366</v>
      </c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s="191" customFormat="1" ht="12" customHeight="1">
      <c r="B100" s="859" t="s">
        <v>1423</v>
      </c>
      <c r="C100" s="861"/>
      <c r="D100" s="205">
        <v>4134</v>
      </c>
      <c r="E100" s="205">
        <v>4114</v>
      </c>
      <c r="F100" s="206">
        <v>2.625</v>
      </c>
      <c r="G100" s="207">
        <v>10799</v>
      </c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s="191" customFormat="1" ht="12" customHeight="1">
      <c r="B101" s="859" t="s">
        <v>188</v>
      </c>
      <c r="C101" s="861"/>
      <c r="D101" s="205">
        <v>3853</v>
      </c>
      <c r="E101" s="205">
        <v>3853</v>
      </c>
      <c r="F101" s="206">
        <v>2.819</v>
      </c>
      <c r="G101" s="207">
        <v>10862</v>
      </c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s="191" customFormat="1" ht="12" customHeight="1">
      <c r="B102" s="859" t="s">
        <v>1424</v>
      </c>
      <c r="C102" s="861"/>
      <c r="D102" s="205">
        <v>1951</v>
      </c>
      <c r="E102" s="205">
        <v>1948</v>
      </c>
      <c r="F102" s="206">
        <v>2.395</v>
      </c>
      <c r="G102" s="207">
        <v>4665</v>
      </c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s="191" customFormat="1" ht="12" customHeight="1">
      <c r="B103" s="859" t="s">
        <v>190</v>
      </c>
      <c r="C103" s="861"/>
      <c r="D103" s="205">
        <v>1089</v>
      </c>
      <c r="E103" s="205">
        <v>1089</v>
      </c>
      <c r="F103" s="206">
        <v>2.337</v>
      </c>
      <c r="G103" s="207">
        <v>2545</v>
      </c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s="191" customFormat="1" ht="12" customHeight="1">
      <c r="B104" s="859" t="s">
        <v>1425</v>
      </c>
      <c r="C104" s="861"/>
      <c r="D104" s="205">
        <v>2085</v>
      </c>
      <c r="E104" s="205">
        <v>2085</v>
      </c>
      <c r="F104" s="206">
        <v>2.493</v>
      </c>
      <c r="G104" s="207">
        <v>5198</v>
      </c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s="191" customFormat="1" ht="12" customHeight="1">
      <c r="B105" s="859" t="s">
        <v>1426</v>
      </c>
      <c r="C105" s="861"/>
      <c r="D105" s="205">
        <v>336</v>
      </c>
      <c r="E105" s="205">
        <v>336</v>
      </c>
      <c r="F105" s="206">
        <v>2.176</v>
      </c>
      <c r="G105" s="207">
        <v>731</v>
      </c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s="191" customFormat="1" ht="12" customHeight="1">
      <c r="B106" s="859" t="s">
        <v>1427</v>
      </c>
      <c r="C106" s="861"/>
      <c r="D106" s="205">
        <v>2337</v>
      </c>
      <c r="E106" s="205">
        <v>2337</v>
      </c>
      <c r="F106" s="206">
        <v>2.845</v>
      </c>
      <c r="G106" s="207">
        <v>6649</v>
      </c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s="191" customFormat="1" ht="12" customHeight="1">
      <c r="B107" s="859" t="s">
        <v>194</v>
      </c>
      <c r="C107" s="861"/>
      <c r="D107" s="205">
        <v>2801</v>
      </c>
      <c r="E107" s="205">
        <v>2801</v>
      </c>
      <c r="F107" s="206">
        <v>2.925</v>
      </c>
      <c r="G107" s="207">
        <v>8193</v>
      </c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s="191" customFormat="1" ht="12" customHeight="1">
      <c r="B108" s="859" t="s">
        <v>1428</v>
      </c>
      <c r="C108" s="861"/>
      <c r="D108" s="205">
        <v>4266</v>
      </c>
      <c r="E108" s="205">
        <v>4266</v>
      </c>
      <c r="F108" s="206">
        <v>2.936</v>
      </c>
      <c r="G108" s="207">
        <v>12525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s="191" customFormat="1" ht="12" customHeight="1">
      <c r="B109" s="859" t="s">
        <v>196</v>
      </c>
      <c r="C109" s="861"/>
      <c r="D109" s="205">
        <v>2251</v>
      </c>
      <c r="E109" s="205">
        <v>2250</v>
      </c>
      <c r="F109" s="206">
        <v>2.733</v>
      </c>
      <c r="G109" s="207">
        <v>6149</v>
      </c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s="191" customFormat="1" ht="12" customHeight="1">
      <c r="B110" s="859" t="s">
        <v>1429</v>
      </c>
      <c r="C110" s="861"/>
      <c r="D110" s="205">
        <v>2552</v>
      </c>
      <c r="E110" s="205">
        <v>2552</v>
      </c>
      <c r="F110" s="206">
        <v>2.628</v>
      </c>
      <c r="G110" s="207">
        <v>6707</v>
      </c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s="191" customFormat="1" ht="12" customHeight="1">
      <c r="B111" s="859" t="s">
        <v>215</v>
      </c>
      <c r="C111" s="861"/>
      <c r="D111" s="205">
        <v>3886</v>
      </c>
      <c r="E111" s="205">
        <v>3885</v>
      </c>
      <c r="F111" s="206">
        <v>2.627</v>
      </c>
      <c r="G111" s="207">
        <v>10204</v>
      </c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s="191" customFormat="1" ht="12" customHeight="1">
      <c r="B112" s="859" t="s">
        <v>199</v>
      </c>
      <c r="C112" s="861"/>
      <c r="D112" s="205">
        <v>3583</v>
      </c>
      <c r="E112" s="205">
        <v>3580</v>
      </c>
      <c r="F112" s="206">
        <v>2.447</v>
      </c>
      <c r="G112" s="207">
        <v>8760</v>
      </c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s="191" customFormat="1" ht="12" customHeight="1">
      <c r="B113" s="859" t="s">
        <v>1351</v>
      </c>
      <c r="C113" s="861"/>
      <c r="D113" s="205">
        <v>3636</v>
      </c>
      <c r="E113" s="205">
        <v>3630</v>
      </c>
      <c r="F113" s="206">
        <v>2.381</v>
      </c>
      <c r="G113" s="207">
        <v>8643</v>
      </c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s="191" customFormat="1" ht="12" customHeight="1">
      <c r="B114" s="859" t="s">
        <v>201</v>
      </c>
      <c r="C114" s="861"/>
      <c r="D114" s="205">
        <v>1915</v>
      </c>
      <c r="E114" s="205">
        <v>1913</v>
      </c>
      <c r="F114" s="206">
        <v>2.331</v>
      </c>
      <c r="G114" s="207">
        <v>4459</v>
      </c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s="191" customFormat="1" ht="12" customHeight="1">
      <c r="B115" s="859" t="s">
        <v>202</v>
      </c>
      <c r="C115" s="861"/>
      <c r="D115" s="205">
        <v>5594</v>
      </c>
      <c r="E115" s="205">
        <v>5564</v>
      </c>
      <c r="F115" s="206">
        <v>2.327</v>
      </c>
      <c r="G115" s="207">
        <v>12947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s="191" customFormat="1" ht="12" customHeight="1">
      <c r="B116" s="859" t="s">
        <v>203</v>
      </c>
      <c r="C116" s="861"/>
      <c r="D116" s="205">
        <v>5331</v>
      </c>
      <c r="E116" s="205">
        <v>5325</v>
      </c>
      <c r="F116" s="206">
        <v>2.277</v>
      </c>
      <c r="G116" s="207">
        <v>12125</v>
      </c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s="191" customFormat="1" ht="12" customHeight="1">
      <c r="B117" s="859" t="s">
        <v>204</v>
      </c>
      <c r="C117" s="861"/>
      <c r="D117" s="205">
        <v>5342</v>
      </c>
      <c r="E117" s="205">
        <v>5338</v>
      </c>
      <c r="F117" s="206">
        <v>2.293</v>
      </c>
      <c r="G117" s="207">
        <v>12240</v>
      </c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s="191" customFormat="1" ht="12" customHeight="1">
      <c r="B118" s="859" t="s">
        <v>1430</v>
      </c>
      <c r="C118" s="861"/>
      <c r="D118" s="205">
        <v>6659</v>
      </c>
      <c r="E118" s="205">
        <v>6653</v>
      </c>
      <c r="F118" s="206">
        <v>2.475</v>
      </c>
      <c r="G118" s="207">
        <v>16466</v>
      </c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s="191" customFormat="1" ht="12" customHeight="1">
      <c r="B119" s="859" t="s">
        <v>206</v>
      </c>
      <c r="C119" s="861"/>
      <c r="D119" s="205">
        <v>4181</v>
      </c>
      <c r="E119" s="205">
        <v>4176</v>
      </c>
      <c r="F119" s="206">
        <v>2.163</v>
      </c>
      <c r="G119" s="207">
        <v>9034</v>
      </c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s="191" customFormat="1" ht="12" customHeight="1">
      <c r="B120" s="859" t="s">
        <v>207</v>
      </c>
      <c r="C120" s="861"/>
      <c r="D120" s="205">
        <v>5810</v>
      </c>
      <c r="E120" s="205">
        <v>5805</v>
      </c>
      <c r="F120" s="206">
        <v>2.184</v>
      </c>
      <c r="G120" s="207">
        <v>12678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s="191" customFormat="1" ht="12" customHeight="1">
      <c r="B121" s="128"/>
      <c r="C121" s="129"/>
      <c r="D121" s="205"/>
      <c r="E121" s="205"/>
      <c r="F121" s="206"/>
      <c r="G121" s="207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s="191" customFormat="1" ht="12.75" customHeight="1">
      <c r="B122" s="864" t="s">
        <v>208</v>
      </c>
      <c r="C122" s="865"/>
      <c r="D122" s="201">
        <v>83552</v>
      </c>
      <c r="E122" s="201">
        <v>83515</v>
      </c>
      <c r="F122" s="202">
        <v>1.938</v>
      </c>
      <c r="G122" s="203">
        <v>161823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s="191" customFormat="1" ht="12.75" customHeight="1">
      <c r="B123" s="123"/>
      <c r="C123" s="124"/>
      <c r="D123" s="205"/>
      <c r="E123" s="205"/>
      <c r="F123" s="206"/>
      <c r="G123" s="207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s="191" customFormat="1" ht="12" customHeight="1">
      <c r="B124" s="859" t="s">
        <v>1431</v>
      </c>
      <c r="C124" s="861"/>
      <c r="D124" s="205">
        <v>6627</v>
      </c>
      <c r="E124" s="205">
        <v>6623</v>
      </c>
      <c r="F124" s="206">
        <v>2.066</v>
      </c>
      <c r="G124" s="207">
        <v>13683</v>
      </c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s="191" customFormat="1" ht="12" customHeight="1">
      <c r="B125" s="859" t="s">
        <v>1432</v>
      </c>
      <c r="C125" s="861"/>
      <c r="D125" s="205">
        <v>2092</v>
      </c>
      <c r="E125" s="205">
        <v>2092</v>
      </c>
      <c r="F125" s="206">
        <v>1.931</v>
      </c>
      <c r="G125" s="207">
        <v>4040</v>
      </c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s="191" customFormat="1" ht="12" customHeight="1">
      <c r="B126" s="859" t="s">
        <v>100</v>
      </c>
      <c r="C126" s="861"/>
      <c r="D126" s="205">
        <v>6848</v>
      </c>
      <c r="E126" s="205">
        <v>6848</v>
      </c>
      <c r="F126" s="206">
        <v>2.077</v>
      </c>
      <c r="G126" s="207">
        <v>14223</v>
      </c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s="191" customFormat="1" ht="12" customHeight="1">
      <c r="B127" s="859" t="s">
        <v>1433</v>
      </c>
      <c r="C127" s="861"/>
      <c r="D127" s="205">
        <v>4555</v>
      </c>
      <c r="E127" s="205">
        <v>4553</v>
      </c>
      <c r="F127" s="206">
        <v>1.916</v>
      </c>
      <c r="G127" s="207">
        <v>8724</v>
      </c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s="191" customFormat="1" ht="12" customHeight="1">
      <c r="B128" s="859" t="s">
        <v>213</v>
      </c>
      <c r="C128" s="861"/>
      <c r="D128" s="205">
        <v>2822</v>
      </c>
      <c r="E128" s="205">
        <v>2822</v>
      </c>
      <c r="F128" s="206">
        <v>1.947</v>
      </c>
      <c r="G128" s="207">
        <v>5494</v>
      </c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ht="12" customHeight="1">
      <c r="B129" s="859" t="s">
        <v>1434</v>
      </c>
      <c r="C129" s="861"/>
      <c r="D129" s="178">
        <v>2434</v>
      </c>
      <c r="E129" s="178">
        <v>2434</v>
      </c>
      <c r="F129" s="199">
        <v>1.91</v>
      </c>
      <c r="G129" s="182">
        <v>4649</v>
      </c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</row>
    <row r="130" spans="2:17" ht="12" customHeight="1">
      <c r="B130" s="859" t="s">
        <v>101</v>
      </c>
      <c r="C130" s="861"/>
      <c r="D130" s="178">
        <v>5494</v>
      </c>
      <c r="E130" s="178">
        <v>5486</v>
      </c>
      <c r="F130" s="199">
        <v>2.136</v>
      </c>
      <c r="G130" s="182">
        <v>11718</v>
      </c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</row>
    <row r="131" spans="2:17" ht="12" customHeight="1">
      <c r="B131" s="859" t="s">
        <v>102</v>
      </c>
      <c r="C131" s="861"/>
      <c r="D131" s="178">
        <v>4868</v>
      </c>
      <c r="E131" s="178">
        <v>4868</v>
      </c>
      <c r="F131" s="199">
        <v>1.93</v>
      </c>
      <c r="G131" s="182">
        <v>9395</v>
      </c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</row>
    <row r="132" spans="2:17" ht="12" customHeight="1">
      <c r="B132" s="859" t="s">
        <v>1435</v>
      </c>
      <c r="C132" s="861"/>
      <c r="D132" s="178">
        <v>2626</v>
      </c>
      <c r="E132" s="178">
        <v>2626</v>
      </c>
      <c r="F132" s="199">
        <v>1.935</v>
      </c>
      <c r="G132" s="182">
        <v>5081</v>
      </c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</row>
    <row r="133" spans="2:17" ht="12" customHeight="1">
      <c r="B133" s="859" t="s">
        <v>1404</v>
      </c>
      <c r="C133" s="861"/>
      <c r="D133" s="178">
        <v>2491</v>
      </c>
      <c r="E133" s="178">
        <v>2491</v>
      </c>
      <c r="F133" s="199">
        <v>1.981</v>
      </c>
      <c r="G133" s="182">
        <v>4935</v>
      </c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</row>
    <row r="134" spans="2:17" ht="12" customHeight="1">
      <c r="B134" s="859" t="s">
        <v>103</v>
      </c>
      <c r="C134" s="861"/>
      <c r="D134" s="178">
        <v>5048</v>
      </c>
      <c r="E134" s="178">
        <v>5048</v>
      </c>
      <c r="F134" s="199">
        <v>1.914</v>
      </c>
      <c r="G134" s="182">
        <v>9662</v>
      </c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</row>
    <row r="135" spans="2:17" ht="12" customHeight="1">
      <c r="B135" s="859" t="s">
        <v>220</v>
      </c>
      <c r="C135" s="861"/>
      <c r="D135" s="178">
        <v>4583</v>
      </c>
      <c r="E135" s="178">
        <v>4583</v>
      </c>
      <c r="F135" s="199">
        <v>2.036</v>
      </c>
      <c r="G135" s="182">
        <v>9331</v>
      </c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</row>
    <row r="136" spans="2:17" ht="11.25" customHeight="1">
      <c r="B136" s="859" t="s">
        <v>221</v>
      </c>
      <c r="C136" s="861"/>
      <c r="D136" s="178">
        <v>2260</v>
      </c>
      <c r="E136" s="178">
        <v>2260</v>
      </c>
      <c r="F136" s="199">
        <v>1.591</v>
      </c>
      <c r="G136" s="182">
        <v>3596</v>
      </c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</row>
    <row r="137" spans="2:17" ht="12" customHeight="1">
      <c r="B137" s="859" t="s">
        <v>104</v>
      </c>
      <c r="C137" s="861"/>
      <c r="D137" s="178">
        <v>11668</v>
      </c>
      <c r="E137" s="178">
        <v>11668</v>
      </c>
      <c r="F137" s="199">
        <v>1.905</v>
      </c>
      <c r="G137" s="182">
        <v>22228</v>
      </c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</row>
    <row r="138" spans="2:17" ht="12" customHeight="1">
      <c r="B138" s="859" t="s">
        <v>1436</v>
      </c>
      <c r="C138" s="861"/>
      <c r="D138" s="178">
        <v>5804</v>
      </c>
      <c r="E138" s="178">
        <v>5804</v>
      </c>
      <c r="F138" s="199">
        <v>1.9</v>
      </c>
      <c r="G138" s="182">
        <v>11074</v>
      </c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</row>
    <row r="139" spans="2:17" ht="12" customHeight="1">
      <c r="B139" s="859" t="s">
        <v>1437</v>
      </c>
      <c r="C139" s="861"/>
      <c r="D139" s="178">
        <v>6411</v>
      </c>
      <c r="E139" s="178">
        <v>6408</v>
      </c>
      <c r="F139" s="199">
        <v>1.801</v>
      </c>
      <c r="G139" s="182">
        <v>11541</v>
      </c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</row>
    <row r="140" spans="2:17" ht="12" customHeight="1">
      <c r="B140" s="859" t="s">
        <v>1438</v>
      </c>
      <c r="C140" s="861"/>
      <c r="D140" s="178">
        <v>6921</v>
      </c>
      <c r="E140" s="178">
        <v>6901</v>
      </c>
      <c r="F140" s="199">
        <v>1.804</v>
      </c>
      <c r="G140" s="182">
        <v>12449</v>
      </c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</row>
    <row r="141" spans="2:17" ht="12" customHeight="1">
      <c r="B141" s="128"/>
      <c r="C141" s="129"/>
      <c r="D141" s="178"/>
      <c r="E141" s="178"/>
      <c r="F141" s="199"/>
      <c r="G141" s="182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</row>
    <row r="142" spans="2:17" ht="12" customHeight="1">
      <c r="B142" s="864" t="s">
        <v>226</v>
      </c>
      <c r="C142" s="865"/>
      <c r="D142" s="195">
        <v>40206</v>
      </c>
      <c r="E142" s="195">
        <v>40206</v>
      </c>
      <c r="F142" s="196">
        <v>2.159</v>
      </c>
      <c r="G142" s="197">
        <v>86810</v>
      </c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</row>
    <row r="143" spans="2:17" ht="12" customHeight="1">
      <c r="B143" s="123"/>
      <c r="C143" s="124"/>
      <c r="D143" s="178"/>
      <c r="E143" s="178"/>
      <c r="F143" s="199"/>
      <c r="G143" s="182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</row>
    <row r="144" spans="2:17" ht="12" customHeight="1">
      <c r="B144" s="859" t="s">
        <v>1439</v>
      </c>
      <c r="C144" s="861"/>
      <c r="D144" s="178">
        <v>2197</v>
      </c>
      <c r="E144" s="178">
        <v>2197</v>
      </c>
      <c r="F144" s="199">
        <v>1.961</v>
      </c>
      <c r="G144" s="182">
        <v>4209</v>
      </c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</row>
    <row r="145" spans="2:17" ht="12" customHeight="1">
      <c r="B145" s="859" t="s">
        <v>1440</v>
      </c>
      <c r="C145" s="861"/>
      <c r="D145" s="178">
        <v>2002</v>
      </c>
      <c r="E145" s="178">
        <v>2002</v>
      </c>
      <c r="F145" s="199">
        <v>1.989</v>
      </c>
      <c r="G145" s="182">
        <v>3982</v>
      </c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</row>
    <row r="146" spans="2:17" ht="12.75" customHeight="1">
      <c r="B146" s="859" t="s">
        <v>1441</v>
      </c>
      <c r="C146" s="861"/>
      <c r="D146" s="178">
        <v>2082</v>
      </c>
      <c r="E146" s="178">
        <v>2082</v>
      </c>
      <c r="F146" s="199">
        <v>1.761</v>
      </c>
      <c r="G146" s="182">
        <v>3666</v>
      </c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</row>
    <row r="147" spans="2:17" ht="12.75" customHeight="1">
      <c r="B147" s="859" t="s">
        <v>1442</v>
      </c>
      <c r="C147" s="822"/>
      <c r="D147" s="178">
        <v>2480</v>
      </c>
      <c r="E147" s="178">
        <v>2480</v>
      </c>
      <c r="F147" s="199">
        <v>2.107</v>
      </c>
      <c r="G147" s="182">
        <v>5225</v>
      </c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</row>
    <row r="148" spans="2:17" ht="12" customHeight="1">
      <c r="B148" s="859" t="s">
        <v>231</v>
      </c>
      <c r="C148" s="861"/>
      <c r="D148" s="178">
        <v>3771</v>
      </c>
      <c r="E148" s="178">
        <v>3771</v>
      </c>
      <c r="F148" s="199">
        <v>1.909</v>
      </c>
      <c r="G148" s="182">
        <v>7199</v>
      </c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</row>
    <row r="149" spans="2:17" ht="10.5" customHeight="1">
      <c r="B149" s="859" t="s">
        <v>1443</v>
      </c>
      <c r="C149" s="861"/>
      <c r="D149" s="178">
        <v>6485</v>
      </c>
      <c r="E149" s="178">
        <v>6485</v>
      </c>
      <c r="F149" s="199">
        <v>2.138</v>
      </c>
      <c r="G149" s="182">
        <v>13865</v>
      </c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</row>
    <row r="150" spans="2:17" ht="12.75" customHeight="1">
      <c r="B150" s="859" t="s">
        <v>1444</v>
      </c>
      <c r="C150" s="861"/>
      <c r="D150" s="178">
        <v>3002</v>
      </c>
      <c r="E150" s="178">
        <v>3002</v>
      </c>
      <c r="F150" s="199">
        <v>1.598</v>
      </c>
      <c r="G150" s="182">
        <v>4797</v>
      </c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</row>
    <row r="151" spans="2:17" ht="10.5" customHeight="1">
      <c r="B151" s="859" t="s">
        <v>1445</v>
      </c>
      <c r="C151" s="861"/>
      <c r="D151" s="178">
        <v>4373</v>
      </c>
      <c r="E151" s="178">
        <v>4373</v>
      </c>
      <c r="F151" s="199">
        <v>2.356</v>
      </c>
      <c r="G151" s="182">
        <v>10303</v>
      </c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</row>
    <row r="152" spans="2:17" ht="12.75" customHeight="1">
      <c r="B152" s="859" t="s">
        <v>1298</v>
      </c>
      <c r="C152" s="861"/>
      <c r="D152" s="178">
        <v>3578</v>
      </c>
      <c r="E152" s="178">
        <v>3578</v>
      </c>
      <c r="F152" s="199">
        <v>2.428</v>
      </c>
      <c r="G152" s="182">
        <v>8687</v>
      </c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</row>
    <row r="153" spans="2:17" ht="10.5" customHeight="1">
      <c r="B153" s="859" t="s">
        <v>1299</v>
      </c>
      <c r="C153" s="861"/>
      <c r="D153" s="178">
        <v>3070</v>
      </c>
      <c r="E153" s="178">
        <v>3070</v>
      </c>
      <c r="F153" s="199">
        <v>0.425</v>
      </c>
      <c r="G153" s="182">
        <v>7528</v>
      </c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</row>
    <row r="154" spans="2:17" ht="12.75" customHeight="1">
      <c r="B154" s="859" t="s">
        <v>1446</v>
      </c>
      <c r="C154" s="861"/>
      <c r="D154" s="178">
        <v>7166</v>
      </c>
      <c r="E154" s="178">
        <v>7166</v>
      </c>
      <c r="F154" s="199">
        <v>2.421</v>
      </c>
      <c r="G154" s="182">
        <v>17349</v>
      </c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</row>
    <row r="155" spans="2:17" s="194" customFormat="1" ht="12.75" customHeight="1">
      <c r="B155" s="128"/>
      <c r="C155" s="129"/>
      <c r="D155" s="195"/>
      <c r="E155" s="195"/>
      <c r="F155" s="196"/>
      <c r="G155" s="197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</row>
    <row r="156" spans="2:17" ht="12.75" customHeight="1">
      <c r="B156" s="864" t="s">
        <v>1301</v>
      </c>
      <c r="C156" s="865"/>
      <c r="D156" s="195">
        <v>95137</v>
      </c>
      <c r="E156" s="195">
        <v>95097</v>
      </c>
      <c r="F156" s="196">
        <v>2.492</v>
      </c>
      <c r="G156" s="197">
        <v>236984</v>
      </c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</row>
    <row r="157" spans="2:17" ht="12.75" customHeight="1">
      <c r="B157" s="123"/>
      <c r="C157" s="124"/>
      <c r="D157" s="178"/>
      <c r="E157" s="178"/>
      <c r="F157" s="199"/>
      <c r="G157" s="182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</row>
    <row r="158" spans="2:17" ht="12.75" customHeight="1">
      <c r="B158" s="859" t="s">
        <v>105</v>
      </c>
      <c r="C158" s="861"/>
      <c r="D158" s="178">
        <v>4489</v>
      </c>
      <c r="E158" s="178">
        <v>4489</v>
      </c>
      <c r="F158" s="199">
        <v>2.639</v>
      </c>
      <c r="G158" s="182">
        <v>11846</v>
      </c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</row>
    <row r="159" spans="2:17" ht="12.75" customHeight="1">
      <c r="B159" s="859" t="s">
        <v>1447</v>
      </c>
      <c r="C159" s="861"/>
      <c r="D159" s="178">
        <v>1146</v>
      </c>
      <c r="E159" s="178">
        <v>1146</v>
      </c>
      <c r="F159" s="199">
        <v>1.703</v>
      </c>
      <c r="G159" s="182">
        <v>1952</v>
      </c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</row>
    <row r="160" spans="2:17" ht="12" customHeight="1">
      <c r="B160" s="859" t="s">
        <v>1448</v>
      </c>
      <c r="C160" s="861"/>
      <c r="D160" s="178">
        <v>7520</v>
      </c>
      <c r="E160" s="178">
        <v>7515</v>
      </c>
      <c r="F160" s="199">
        <v>2.558</v>
      </c>
      <c r="G160" s="182">
        <v>19223</v>
      </c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</row>
    <row r="161" spans="2:17" ht="12" customHeight="1">
      <c r="B161" s="859" t="s">
        <v>1449</v>
      </c>
      <c r="C161" s="861"/>
      <c r="D161" s="178">
        <v>4687</v>
      </c>
      <c r="E161" s="178">
        <v>4687</v>
      </c>
      <c r="F161" s="199">
        <v>2.478</v>
      </c>
      <c r="G161" s="182">
        <v>11614</v>
      </c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</row>
    <row r="162" spans="2:17" ht="12" customHeight="1">
      <c r="B162" s="859" t="s">
        <v>1306</v>
      </c>
      <c r="C162" s="861"/>
      <c r="D162" s="178">
        <v>5381</v>
      </c>
      <c r="E162" s="178">
        <v>5381</v>
      </c>
      <c r="F162" s="199">
        <v>2.261</v>
      </c>
      <c r="G162" s="182">
        <v>12166</v>
      </c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</row>
    <row r="163" spans="2:17" ht="12.75" customHeight="1">
      <c r="B163" s="859" t="s">
        <v>1307</v>
      </c>
      <c r="C163" s="861"/>
      <c r="D163" s="178">
        <v>6724</v>
      </c>
      <c r="E163" s="178">
        <v>6724</v>
      </c>
      <c r="F163" s="199">
        <v>2.351</v>
      </c>
      <c r="G163" s="182">
        <v>15808</v>
      </c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</row>
    <row r="164" spans="2:17" ht="12.75" customHeight="1">
      <c r="B164" s="859" t="s">
        <v>1450</v>
      </c>
      <c r="C164" s="861"/>
      <c r="D164" s="178">
        <v>7148</v>
      </c>
      <c r="E164" s="178">
        <v>7148</v>
      </c>
      <c r="F164" s="199">
        <v>2.579</v>
      </c>
      <c r="G164" s="182">
        <v>18435</v>
      </c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</row>
    <row r="165" spans="2:17" ht="12" customHeight="1">
      <c r="B165" s="859" t="s">
        <v>1451</v>
      </c>
      <c r="C165" s="861"/>
      <c r="D165" s="178">
        <v>6557</v>
      </c>
      <c r="E165" s="178">
        <v>6557</v>
      </c>
      <c r="F165" s="199">
        <v>2.792</v>
      </c>
      <c r="G165" s="182">
        <v>18307</v>
      </c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</row>
    <row r="166" spans="2:17" ht="12" customHeight="1">
      <c r="B166" s="859" t="s">
        <v>106</v>
      </c>
      <c r="C166" s="861"/>
      <c r="D166" s="178">
        <v>5913</v>
      </c>
      <c r="E166" s="178">
        <v>5882</v>
      </c>
      <c r="F166" s="199">
        <v>2.264</v>
      </c>
      <c r="G166" s="182">
        <v>13317</v>
      </c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</row>
    <row r="167" spans="2:17" ht="12" customHeight="1">
      <c r="B167" s="859" t="s">
        <v>2155</v>
      </c>
      <c r="C167" s="861"/>
      <c r="D167" s="178">
        <v>3207</v>
      </c>
      <c r="E167" s="178">
        <v>3207</v>
      </c>
      <c r="F167" s="199">
        <v>2.034</v>
      </c>
      <c r="G167" s="182">
        <v>6523</v>
      </c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</row>
    <row r="168" spans="2:17" ht="12.75" customHeight="1">
      <c r="B168" s="859" t="s">
        <v>1312</v>
      </c>
      <c r="C168" s="861"/>
      <c r="D168" s="178">
        <v>1757</v>
      </c>
      <c r="E168" s="178">
        <v>1753</v>
      </c>
      <c r="F168" s="199">
        <v>1.543</v>
      </c>
      <c r="G168" s="182">
        <v>2705</v>
      </c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</row>
    <row r="169" spans="2:17" ht="12.75" customHeight="1">
      <c r="B169" s="859" t="s">
        <v>1452</v>
      </c>
      <c r="C169" s="861"/>
      <c r="D169" s="178">
        <v>699</v>
      </c>
      <c r="E169" s="178">
        <v>699</v>
      </c>
      <c r="F169" s="199">
        <v>2.591</v>
      </c>
      <c r="G169" s="182">
        <v>1671</v>
      </c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</row>
    <row r="170" spans="2:17" ht="12" customHeight="1">
      <c r="B170" s="859" t="s">
        <v>1314</v>
      </c>
      <c r="C170" s="861"/>
      <c r="D170" s="178">
        <v>1872</v>
      </c>
      <c r="E170" s="178">
        <v>1872</v>
      </c>
      <c r="F170" s="199">
        <v>2.828</v>
      </c>
      <c r="G170" s="182">
        <v>5294</v>
      </c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</row>
    <row r="171" spans="2:17" ht="12" customHeight="1">
      <c r="B171" s="859" t="s">
        <v>1453</v>
      </c>
      <c r="C171" s="861"/>
      <c r="D171" s="178">
        <v>1821</v>
      </c>
      <c r="E171" s="178">
        <v>1821</v>
      </c>
      <c r="F171" s="199">
        <v>2.562</v>
      </c>
      <c r="G171" s="182">
        <v>4665</v>
      </c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</row>
    <row r="172" spans="2:17" ht="12" customHeight="1">
      <c r="B172" s="859" t="s">
        <v>1316</v>
      </c>
      <c r="C172" s="861"/>
      <c r="D172" s="178">
        <v>2400</v>
      </c>
      <c r="E172" s="178">
        <v>2400</v>
      </c>
      <c r="F172" s="199">
        <v>2.542</v>
      </c>
      <c r="G172" s="182">
        <v>6101</v>
      </c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</row>
    <row r="173" spans="2:17" ht="12" customHeight="1">
      <c r="B173" s="859" t="s">
        <v>1454</v>
      </c>
      <c r="C173" s="861"/>
      <c r="D173" s="178">
        <v>5299</v>
      </c>
      <c r="E173" s="178">
        <v>5299</v>
      </c>
      <c r="F173" s="199">
        <v>2.59</v>
      </c>
      <c r="G173" s="182">
        <v>13724</v>
      </c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</row>
    <row r="174" spans="2:17" ht="12" customHeight="1">
      <c r="B174" s="859" t="s">
        <v>1318</v>
      </c>
      <c r="C174" s="861"/>
      <c r="D174" s="178">
        <v>5489</v>
      </c>
      <c r="E174" s="178">
        <v>5489</v>
      </c>
      <c r="F174" s="199">
        <v>2.623</v>
      </c>
      <c r="G174" s="182">
        <v>14398</v>
      </c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</row>
    <row r="175" spans="2:17" ht="12" customHeight="1">
      <c r="B175" s="859" t="s">
        <v>1455</v>
      </c>
      <c r="C175" s="861"/>
      <c r="D175" s="178">
        <v>4883</v>
      </c>
      <c r="E175" s="178">
        <v>4883</v>
      </c>
      <c r="F175" s="199">
        <v>2.681</v>
      </c>
      <c r="G175" s="182">
        <v>13091</v>
      </c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</row>
    <row r="176" spans="2:17" ht="12" customHeight="1">
      <c r="B176" s="859" t="s">
        <v>1456</v>
      </c>
      <c r="C176" s="861"/>
      <c r="D176" s="178">
        <v>9721</v>
      </c>
      <c r="E176" s="178">
        <v>9721</v>
      </c>
      <c r="F176" s="199">
        <v>2.52</v>
      </c>
      <c r="G176" s="182">
        <v>24789</v>
      </c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</row>
    <row r="177" spans="2:17" ht="12" customHeight="1">
      <c r="B177" s="859" t="s">
        <v>1457</v>
      </c>
      <c r="C177" s="861"/>
      <c r="D177" s="178">
        <v>8424</v>
      </c>
      <c r="E177" s="178">
        <v>8424</v>
      </c>
      <c r="F177" s="199">
        <v>2.535</v>
      </c>
      <c r="G177" s="182">
        <v>21355</v>
      </c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</row>
    <row r="178" spans="2:17" ht="12" customHeight="1">
      <c r="B178" s="128"/>
      <c r="C178" s="129"/>
      <c r="D178" s="178"/>
      <c r="E178" s="178"/>
      <c r="G178" s="182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</row>
    <row r="179" spans="2:17" ht="12" customHeight="1">
      <c r="B179" s="864" t="s">
        <v>1322</v>
      </c>
      <c r="C179" s="865"/>
      <c r="D179" s="195">
        <v>70232</v>
      </c>
      <c r="E179" s="195">
        <v>70187</v>
      </c>
      <c r="F179" s="196">
        <v>2.176</v>
      </c>
      <c r="G179" s="197">
        <v>152739</v>
      </c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</row>
    <row r="180" spans="2:17" ht="12" customHeight="1">
      <c r="B180" s="123"/>
      <c r="C180" s="124"/>
      <c r="D180" s="178"/>
      <c r="E180" s="178"/>
      <c r="F180" s="199"/>
      <c r="G180" s="182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</row>
    <row r="181" spans="2:17" ht="12" customHeight="1">
      <c r="B181" s="859" t="s">
        <v>1323</v>
      </c>
      <c r="C181" s="861"/>
      <c r="D181" s="178">
        <v>2461</v>
      </c>
      <c r="E181" s="178">
        <v>2461</v>
      </c>
      <c r="F181" s="199">
        <v>2.295</v>
      </c>
      <c r="G181" s="182">
        <v>5647</v>
      </c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</row>
    <row r="182" spans="2:17" ht="12" customHeight="1">
      <c r="B182" s="859" t="s">
        <v>1324</v>
      </c>
      <c r="C182" s="861"/>
      <c r="D182" s="178">
        <v>3727</v>
      </c>
      <c r="E182" s="178">
        <v>3727</v>
      </c>
      <c r="F182" s="199">
        <v>2.36</v>
      </c>
      <c r="G182" s="182">
        <v>8795</v>
      </c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</row>
    <row r="183" spans="2:17" ht="12" customHeight="1">
      <c r="B183" s="859" t="s">
        <v>1458</v>
      </c>
      <c r="C183" s="861"/>
      <c r="D183" s="178">
        <v>6945</v>
      </c>
      <c r="E183" s="178">
        <v>6942</v>
      </c>
      <c r="F183" s="199">
        <v>2.135</v>
      </c>
      <c r="G183" s="182">
        <v>14824</v>
      </c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</row>
    <row r="184" spans="2:17" ht="12" customHeight="1">
      <c r="B184" s="859" t="s">
        <v>1326</v>
      </c>
      <c r="C184" s="861"/>
      <c r="D184" s="178">
        <v>3953</v>
      </c>
      <c r="E184" s="178">
        <v>3950</v>
      </c>
      <c r="F184" s="199">
        <v>2.244</v>
      </c>
      <c r="G184" s="182">
        <v>8862</v>
      </c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</row>
    <row r="185" spans="2:17" ht="12" customHeight="1">
      <c r="B185" s="859" t="s">
        <v>1327</v>
      </c>
      <c r="C185" s="861"/>
      <c r="D185" s="178">
        <v>2511</v>
      </c>
      <c r="E185" s="178">
        <v>2508</v>
      </c>
      <c r="F185" s="199">
        <v>2.177</v>
      </c>
      <c r="G185" s="182">
        <v>5461</v>
      </c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</row>
    <row r="186" spans="2:17" ht="12" customHeight="1">
      <c r="B186" s="859" t="s">
        <v>1459</v>
      </c>
      <c r="C186" s="861"/>
      <c r="D186" s="178">
        <v>1628</v>
      </c>
      <c r="E186" s="178">
        <v>1627</v>
      </c>
      <c r="F186" s="199">
        <v>2.363</v>
      </c>
      <c r="G186" s="182">
        <v>3844</v>
      </c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</row>
    <row r="187" spans="2:17" ht="12" customHeight="1">
      <c r="B187" s="859" t="s">
        <v>1460</v>
      </c>
      <c r="C187" s="861"/>
      <c r="D187" s="178">
        <v>639</v>
      </c>
      <c r="E187" s="178">
        <v>639</v>
      </c>
      <c r="F187" s="199">
        <v>2.615</v>
      </c>
      <c r="G187" s="182">
        <v>1671</v>
      </c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</row>
    <row r="188" spans="2:17" ht="12" customHeight="1">
      <c r="B188" s="859" t="s">
        <v>1461</v>
      </c>
      <c r="C188" s="861"/>
      <c r="D188" s="178">
        <v>1466</v>
      </c>
      <c r="E188" s="178">
        <v>1461</v>
      </c>
      <c r="F188" s="199">
        <v>2.222</v>
      </c>
      <c r="G188" s="182">
        <v>3247</v>
      </c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</row>
    <row r="189" spans="2:17" ht="12" customHeight="1">
      <c r="B189" s="859" t="s">
        <v>1331</v>
      </c>
      <c r="C189" s="861"/>
      <c r="D189" s="178">
        <v>2891</v>
      </c>
      <c r="E189" s="178">
        <v>2891</v>
      </c>
      <c r="F189" s="199">
        <v>2.616</v>
      </c>
      <c r="G189" s="182">
        <v>7564</v>
      </c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</row>
    <row r="190" spans="2:17" ht="12" customHeight="1">
      <c r="B190" s="859" t="s">
        <v>1332</v>
      </c>
      <c r="C190" s="861"/>
      <c r="D190" s="178">
        <v>5357</v>
      </c>
      <c r="E190" s="178">
        <v>5354</v>
      </c>
      <c r="F190" s="199">
        <v>2.13</v>
      </c>
      <c r="G190" s="182">
        <v>11404</v>
      </c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</row>
    <row r="191" spans="2:17" ht="12" customHeight="1">
      <c r="B191" s="859" t="s">
        <v>1462</v>
      </c>
      <c r="C191" s="861"/>
      <c r="D191" s="178">
        <v>1652</v>
      </c>
      <c r="E191" s="178">
        <v>1651</v>
      </c>
      <c r="F191" s="199">
        <v>2.047</v>
      </c>
      <c r="G191" s="182">
        <v>3380</v>
      </c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</row>
    <row r="192" spans="2:17" ht="12" customHeight="1">
      <c r="B192" s="859" t="s">
        <v>1404</v>
      </c>
      <c r="C192" s="861"/>
      <c r="D192" s="178">
        <v>6495</v>
      </c>
      <c r="E192" s="178">
        <v>6495</v>
      </c>
      <c r="F192" s="199">
        <v>2.673</v>
      </c>
      <c r="G192" s="182">
        <v>17358</v>
      </c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</row>
    <row r="193" spans="2:17" ht="12" customHeight="1">
      <c r="B193" s="859" t="s">
        <v>1463</v>
      </c>
      <c r="C193" s="861"/>
      <c r="D193" s="178">
        <v>9588</v>
      </c>
      <c r="E193" s="178">
        <v>9586</v>
      </c>
      <c r="F193" s="199">
        <v>2.539</v>
      </c>
      <c r="G193" s="182">
        <v>24339</v>
      </c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</row>
    <row r="194" spans="2:17" ht="12" customHeight="1">
      <c r="B194" s="859" t="s">
        <v>1464</v>
      </c>
      <c r="C194" s="861"/>
      <c r="D194" s="178">
        <v>4048</v>
      </c>
      <c r="E194" s="178">
        <v>4048</v>
      </c>
      <c r="F194" s="199">
        <v>2.596</v>
      </c>
      <c r="G194" s="182">
        <v>10509</v>
      </c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</row>
    <row r="195" spans="2:17" ht="12" customHeight="1">
      <c r="B195" s="859" t="s">
        <v>1465</v>
      </c>
      <c r="C195" s="861"/>
      <c r="D195" s="178">
        <v>3775</v>
      </c>
      <c r="E195" s="178">
        <v>3771</v>
      </c>
      <c r="F195" s="199">
        <v>2.114</v>
      </c>
      <c r="G195" s="182">
        <v>7972</v>
      </c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</row>
    <row r="196" spans="2:17" ht="12" customHeight="1">
      <c r="B196" s="859" t="s">
        <v>1466</v>
      </c>
      <c r="C196" s="861"/>
      <c r="D196" s="178">
        <v>2529</v>
      </c>
      <c r="E196" s="178">
        <v>2527</v>
      </c>
      <c r="F196" s="199">
        <v>1.31</v>
      </c>
      <c r="G196" s="182">
        <v>3310</v>
      </c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</row>
    <row r="197" spans="2:17" ht="12" customHeight="1">
      <c r="B197" s="859" t="s">
        <v>107</v>
      </c>
      <c r="C197" s="861"/>
      <c r="D197" s="178">
        <v>5763</v>
      </c>
      <c r="E197" s="178">
        <v>5756</v>
      </c>
      <c r="F197" s="199">
        <v>1.479</v>
      </c>
      <c r="G197" s="182">
        <v>8512</v>
      </c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</row>
    <row r="198" spans="2:17" ht="12" customHeight="1">
      <c r="B198" s="859" t="s">
        <v>1467</v>
      </c>
      <c r="C198" s="861"/>
      <c r="D198" s="178">
        <v>1898</v>
      </c>
      <c r="E198" s="178">
        <v>1894</v>
      </c>
      <c r="F198" s="199">
        <v>1.256</v>
      </c>
      <c r="G198" s="182">
        <v>2379</v>
      </c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</row>
    <row r="199" spans="2:17" ht="12" customHeight="1">
      <c r="B199" s="859" t="s">
        <v>1468</v>
      </c>
      <c r="C199" s="861"/>
      <c r="D199" s="178">
        <v>2906</v>
      </c>
      <c r="E199" s="178">
        <v>2899</v>
      </c>
      <c r="F199" s="199">
        <v>1.263</v>
      </c>
      <c r="G199" s="182">
        <v>3661</v>
      </c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</row>
    <row r="200" spans="2:17" ht="12" customHeight="1">
      <c r="B200" s="128"/>
      <c r="C200" s="129"/>
      <c r="D200" s="178"/>
      <c r="E200" s="178"/>
      <c r="F200" s="199"/>
      <c r="G200" s="182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</row>
    <row r="201" spans="2:17" ht="12" customHeight="1">
      <c r="B201" s="864" t="s">
        <v>1341</v>
      </c>
      <c r="C201" s="865"/>
      <c r="D201" s="195">
        <v>183564</v>
      </c>
      <c r="E201" s="195">
        <v>183520</v>
      </c>
      <c r="F201" s="196">
        <v>2.471</v>
      </c>
      <c r="G201" s="197">
        <v>453443</v>
      </c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</row>
    <row r="202" spans="2:17" ht="12" customHeight="1">
      <c r="B202" s="123"/>
      <c r="C202" s="124"/>
      <c r="D202" s="178"/>
      <c r="E202" s="178"/>
      <c r="F202" s="199"/>
      <c r="G202" s="182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</row>
    <row r="203" spans="2:17" ht="12" customHeight="1">
      <c r="B203" s="859" t="s">
        <v>1342</v>
      </c>
      <c r="C203" s="861"/>
      <c r="D203" s="178">
        <v>1961</v>
      </c>
      <c r="E203" s="178">
        <v>1961</v>
      </c>
      <c r="F203" s="199">
        <v>1.338</v>
      </c>
      <c r="G203" s="182">
        <v>2624</v>
      </c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</row>
    <row r="204" spans="2:17" ht="12" customHeight="1">
      <c r="B204" s="859" t="s">
        <v>1343</v>
      </c>
      <c r="C204" s="861"/>
      <c r="D204" s="178">
        <v>4365</v>
      </c>
      <c r="E204" s="178">
        <v>4365</v>
      </c>
      <c r="F204" s="199">
        <v>1.775</v>
      </c>
      <c r="G204" s="182">
        <v>7748</v>
      </c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</row>
    <row r="205" spans="2:17" ht="12" customHeight="1">
      <c r="B205" s="859" t="s">
        <v>1469</v>
      </c>
      <c r="C205" s="861"/>
      <c r="D205" s="178">
        <v>9366</v>
      </c>
      <c r="E205" s="178">
        <v>9366</v>
      </c>
      <c r="F205" s="199">
        <v>2.393</v>
      </c>
      <c r="G205" s="182">
        <v>22413</v>
      </c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</row>
    <row r="206" spans="2:17" ht="12" customHeight="1">
      <c r="B206" s="859" t="s">
        <v>1345</v>
      </c>
      <c r="C206" s="861"/>
      <c r="D206" s="178">
        <v>5890</v>
      </c>
      <c r="E206" s="178">
        <v>5860</v>
      </c>
      <c r="F206" s="199">
        <v>2.398</v>
      </c>
      <c r="G206" s="182">
        <v>14052</v>
      </c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</row>
    <row r="207" spans="2:17" ht="12" customHeight="1">
      <c r="B207" s="859" t="s">
        <v>1470</v>
      </c>
      <c r="C207" s="861"/>
      <c r="D207" s="178">
        <v>5633</v>
      </c>
      <c r="E207" s="178">
        <v>5633</v>
      </c>
      <c r="F207" s="199">
        <v>2.559</v>
      </c>
      <c r="G207" s="182">
        <v>14415</v>
      </c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</row>
    <row r="208" spans="2:17" ht="12" customHeight="1">
      <c r="B208" s="859" t="s">
        <v>133</v>
      </c>
      <c r="C208" s="861"/>
      <c r="D208" s="178">
        <v>3509</v>
      </c>
      <c r="E208" s="178">
        <v>3509</v>
      </c>
      <c r="F208" s="199">
        <v>1.823</v>
      </c>
      <c r="G208" s="182">
        <v>6397</v>
      </c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</row>
    <row r="209" spans="2:17" ht="12" customHeight="1">
      <c r="B209" s="859" t="s">
        <v>1471</v>
      </c>
      <c r="C209" s="861"/>
      <c r="D209" s="178">
        <v>8036</v>
      </c>
      <c r="E209" s="178">
        <v>8036</v>
      </c>
      <c r="F209" s="199">
        <v>2.174</v>
      </c>
      <c r="G209" s="182">
        <v>17470</v>
      </c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</row>
    <row r="210" spans="2:17" ht="12" customHeight="1">
      <c r="B210" s="859" t="s">
        <v>1472</v>
      </c>
      <c r="C210" s="861"/>
      <c r="D210" s="178">
        <v>10274</v>
      </c>
      <c r="E210" s="178">
        <v>10274</v>
      </c>
      <c r="F210" s="199">
        <v>2.361</v>
      </c>
      <c r="G210" s="182">
        <v>24257</v>
      </c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</row>
    <row r="211" spans="2:17" ht="10.5" customHeight="1">
      <c r="B211" s="859" t="s">
        <v>1473</v>
      </c>
      <c r="C211" s="861"/>
      <c r="D211" s="178">
        <v>12484</v>
      </c>
      <c r="E211" s="178">
        <v>12471</v>
      </c>
      <c r="F211" s="199">
        <v>2.247</v>
      </c>
      <c r="G211" s="182">
        <v>28022</v>
      </c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</row>
    <row r="212" spans="2:17" ht="12" customHeight="1">
      <c r="B212" s="859" t="s">
        <v>1474</v>
      </c>
      <c r="C212" s="861"/>
      <c r="D212" s="178">
        <v>9608</v>
      </c>
      <c r="E212" s="178">
        <v>960</v>
      </c>
      <c r="F212" s="199">
        <v>2.539</v>
      </c>
      <c r="G212" s="182">
        <v>24395</v>
      </c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</row>
    <row r="213" spans="2:17" ht="10.5" customHeight="1">
      <c r="B213" s="859" t="s">
        <v>1351</v>
      </c>
      <c r="C213" s="861"/>
      <c r="D213" s="178">
        <v>9845</v>
      </c>
      <c r="E213" s="178">
        <v>9845</v>
      </c>
      <c r="F213" s="199">
        <v>2.604</v>
      </c>
      <c r="G213" s="182">
        <v>25636</v>
      </c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</row>
    <row r="214" spans="2:17" ht="12" customHeight="1">
      <c r="B214" s="859" t="s">
        <v>1352</v>
      </c>
      <c r="C214" s="861"/>
      <c r="D214" s="178">
        <v>5514</v>
      </c>
      <c r="E214" s="178">
        <v>5513</v>
      </c>
      <c r="F214" s="199">
        <v>2.618</v>
      </c>
      <c r="G214" s="182">
        <v>14433</v>
      </c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</row>
    <row r="215" spans="2:17" ht="11.25" customHeight="1">
      <c r="B215" s="859" t="s">
        <v>1353</v>
      </c>
      <c r="C215" s="861"/>
      <c r="D215" s="178">
        <v>4786</v>
      </c>
      <c r="E215" s="178">
        <v>4786</v>
      </c>
      <c r="F215" s="199">
        <v>2.683</v>
      </c>
      <c r="G215" s="182">
        <v>12841</v>
      </c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</row>
    <row r="216" spans="2:17" ht="12" customHeight="1">
      <c r="B216" s="859" t="s">
        <v>1475</v>
      </c>
      <c r="C216" s="861"/>
      <c r="D216" s="178">
        <v>3829</v>
      </c>
      <c r="E216" s="178">
        <v>3829</v>
      </c>
      <c r="F216" s="199">
        <v>2.593</v>
      </c>
      <c r="G216" s="182">
        <v>9929</v>
      </c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</row>
    <row r="217" spans="2:17" ht="12" customHeight="1">
      <c r="B217" s="859" t="s">
        <v>1476</v>
      </c>
      <c r="C217" s="861"/>
      <c r="D217" s="178">
        <v>9289</v>
      </c>
      <c r="E217" s="178">
        <v>9289</v>
      </c>
      <c r="F217" s="199">
        <v>2.63</v>
      </c>
      <c r="G217" s="182">
        <v>24430</v>
      </c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</row>
    <row r="218" spans="2:17" ht="12" customHeight="1">
      <c r="B218" s="859" t="s">
        <v>1356</v>
      </c>
      <c r="C218" s="861"/>
      <c r="D218" s="178">
        <v>8926</v>
      </c>
      <c r="E218" s="178">
        <v>8926</v>
      </c>
      <c r="F218" s="199">
        <v>2.524</v>
      </c>
      <c r="G218" s="182">
        <v>22529</v>
      </c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</row>
    <row r="219" spans="2:17" ht="12" customHeight="1">
      <c r="B219" s="859" t="s">
        <v>1477</v>
      </c>
      <c r="C219" s="861"/>
      <c r="D219" s="178">
        <v>1327</v>
      </c>
      <c r="E219" s="178">
        <v>1327</v>
      </c>
      <c r="F219" s="199">
        <v>1.509</v>
      </c>
      <c r="G219" s="182">
        <v>2002</v>
      </c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</row>
    <row r="220" spans="2:17" ht="11.25" customHeight="1">
      <c r="B220" s="859" t="s">
        <v>1358</v>
      </c>
      <c r="C220" s="861"/>
      <c r="D220" s="178">
        <v>4542</v>
      </c>
      <c r="E220" s="178">
        <v>4542</v>
      </c>
      <c r="F220" s="199">
        <v>1.562</v>
      </c>
      <c r="G220" s="182">
        <v>7095</v>
      </c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</row>
    <row r="221" spans="2:17" ht="12" customHeight="1">
      <c r="B221" s="859" t="s">
        <v>1359</v>
      </c>
      <c r="C221" s="861"/>
      <c r="D221" s="178">
        <v>145</v>
      </c>
      <c r="E221" s="178">
        <v>145</v>
      </c>
      <c r="F221" s="199">
        <v>1.779</v>
      </c>
      <c r="G221" s="182">
        <v>258</v>
      </c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</row>
    <row r="222" spans="2:17" ht="12" customHeight="1">
      <c r="B222" s="859" t="s">
        <v>1360</v>
      </c>
      <c r="C222" s="861"/>
      <c r="D222" s="178">
        <v>9887</v>
      </c>
      <c r="E222" s="178">
        <v>9887</v>
      </c>
      <c r="F222" s="199">
        <v>2.543</v>
      </c>
      <c r="G222" s="182">
        <v>25143</v>
      </c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</row>
    <row r="223" spans="2:17" ht="12" customHeight="1">
      <c r="B223" s="859" t="s">
        <v>1478</v>
      </c>
      <c r="C223" s="861"/>
      <c r="D223" s="178">
        <v>7984</v>
      </c>
      <c r="E223" s="178">
        <v>7984</v>
      </c>
      <c r="F223" s="199">
        <v>2.742</v>
      </c>
      <c r="G223" s="182">
        <v>21892</v>
      </c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</row>
    <row r="224" spans="2:17" ht="12" customHeight="1">
      <c r="B224" s="859" t="s">
        <v>1479</v>
      </c>
      <c r="C224" s="861"/>
      <c r="D224" s="178">
        <v>7946</v>
      </c>
      <c r="E224" s="178">
        <v>7946</v>
      </c>
      <c r="F224" s="199">
        <v>2.671</v>
      </c>
      <c r="G224" s="182">
        <v>21224</v>
      </c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</row>
    <row r="225" spans="2:17" ht="12" customHeight="1">
      <c r="B225" s="859" t="s">
        <v>1480</v>
      </c>
      <c r="C225" s="861"/>
      <c r="D225" s="178">
        <v>4606</v>
      </c>
      <c r="E225" s="178">
        <v>4606</v>
      </c>
      <c r="F225" s="199">
        <v>2.65</v>
      </c>
      <c r="G225" s="182">
        <v>12206</v>
      </c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</row>
    <row r="226" spans="2:17" ht="12" customHeight="1">
      <c r="B226" s="859" t="s">
        <v>1481</v>
      </c>
      <c r="C226" s="861"/>
      <c r="D226" s="178">
        <v>4508</v>
      </c>
      <c r="E226" s="178">
        <v>4508</v>
      </c>
      <c r="F226" s="199">
        <v>2.794</v>
      </c>
      <c r="G226" s="182">
        <v>12595</v>
      </c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</row>
    <row r="227" spans="2:17" ht="12" customHeight="1">
      <c r="B227" s="859" t="s">
        <v>1365</v>
      </c>
      <c r="C227" s="861"/>
      <c r="D227" s="178">
        <v>9964</v>
      </c>
      <c r="E227" s="178">
        <v>9964</v>
      </c>
      <c r="F227" s="199">
        <v>2.745</v>
      </c>
      <c r="G227" s="182">
        <v>27351</v>
      </c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</row>
    <row r="228" spans="2:17" ht="12" customHeight="1">
      <c r="B228" s="859" t="s">
        <v>1482</v>
      </c>
      <c r="C228" s="861"/>
      <c r="D228" s="178">
        <v>7308</v>
      </c>
      <c r="E228" s="178">
        <v>7308</v>
      </c>
      <c r="F228" s="199">
        <v>2.703</v>
      </c>
      <c r="G228" s="182">
        <v>19754</v>
      </c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</row>
    <row r="229" spans="2:17" ht="12" customHeight="1">
      <c r="B229" s="859" t="s">
        <v>1367</v>
      </c>
      <c r="C229" s="861"/>
      <c r="D229" s="178">
        <v>5618</v>
      </c>
      <c r="E229" s="178">
        <v>5618</v>
      </c>
      <c r="F229" s="199">
        <v>2.733</v>
      </c>
      <c r="G229" s="182">
        <v>15354</v>
      </c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</row>
    <row r="230" spans="2:17" ht="12" customHeight="1">
      <c r="B230" s="859" t="s">
        <v>1483</v>
      </c>
      <c r="C230" s="861"/>
      <c r="D230" s="178">
        <v>6414</v>
      </c>
      <c r="E230" s="178">
        <v>6414</v>
      </c>
      <c r="F230" s="199">
        <v>2.647</v>
      </c>
      <c r="G230" s="182">
        <v>16978</v>
      </c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</row>
    <row r="231" spans="2:17" ht="12" customHeight="1">
      <c r="B231" s="128"/>
      <c r="C231" s="129"/>
      <c r="D231" s="178"/>
      <c r="E231" s="178"/>
      <c r="F231" s="199"/>
      <c r="G231" s="182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</row>
    <row r="232" spans="2:17" ht="12" customHeight="1">
      <c r="B232" s="864" t="s">
        <v>1369</v>
      </c>
      <c r="C232" s="865"/>
      <c r="D232" s="195">
        <v>76601</v>
      </c>
      <c r="E232" s="195">
        <v>76584</v>
      </c>
      <c r="F232" s="196">
        <v>2.322</v>
      </c>
      <c r="G232" s="197">
        <v>177800</v>
      </c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</row>
    <row r="233" spans="2:17" ht="12" customHeight="1">
      <c r="B233" s="123"/>
      <c r="C233" s="124"/>
      <c r="D233" s="178"/>
      <c r="E233" s="178"/>
      <c r="F233" s="199"/>
      <c r="G233" s="182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</row>
    <row r="234" spans="2:17" ht="12" customHeight="1">
      <c r="B234" s="859" t="s">
        <v>1484</v>
      </c>
      <c r="C234" s="861"/>
      <c r="D234" s="178">
        <v>1573</v>
      </c>
      <c r="E234" s="178">
        <v>1573</v>
      </c>
      <c r="F234" s="199">
        <v>2.101</v>
      </c>
      <c r="G234" s="182">
        <v>3305</v>
      </c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</row>
    <row r="235" spans="2:17" ht="12" customHeight="1">
      <c r="B235" s="859" t="s">
        <v>1371</v>
      </c>
      <c r="C235" s="861"/>
      <c r="D235" s="178">
        <v>2451</v>
      </c>
      <c r="E235" s="178">
        <v>2451</v>
      </c>
      <c r="F235" s="199">
        <v>2.166</v>
      </c>
      <c r="G235" s="182">
        <v>5309</v>
      </c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</row>
    <row r="236" spans="2:17" ht="12" customHeight="1">
      <c r="B236" s="859" t="s">
        <v>1485</v>
      </c>
      <c r="C236" s="861"/>
      <c r="D236" s="178">
        <v>2427</v>
      </c>
      <c r="E236" s="178">
        <v>2427</v>
      </c>
      <c r="F236" s="199">
        <v>1.3705</v>
      </c>
      <c r="G236" s="182">
        <v>4138</v>
      </c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</row>
    <row r="237" spans="2:17" ht="12" customHeight="1">
      <c r="B237" s="859" t="s">
        <v>1486</v>
      </c>
      <c r="C237" s="861"/>
      <c r="D237" s="178">
        <v>3655</v>
      </c>
      <c r="E237" s="178">
        <v>3655</v>
      </c>
      <c r="F237" s="199">
        <v>1.293</v>
      </c>
      <c r="G237" s="182">
        <v>4726</v>
      </c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</row>
    <row r="238" spans="2:17" ht="12" customHeight="1">
      <c r="B238" s="859" t="s">
        <v>1487</v>
      </c>
      <c r="C238" s="861"/>
      <c r="D238" s="178">
        <v>1166</v>
      </c>
      <c r="E238" s="178">
        <v>1161</v>
      </c>
      <c r="F238" s="199">
        <v>1.613</v>
      </c>
      <c r="G238" s="182">
        <v>1873</v>
      </c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</row>
    <row r="239" spans="2:17" ht="12" customHeight="1">
      <c r="B239" s="859" t="s">
        <v>1375</v>
      </c>
      <c r="C239" s="861"/>
      <c r="D239" s="178">
        <v>1628</v>
      </c>
      <c r="E239" s="178">
        <v>1628</v>
      </c>
      <c r="F239" s="199">
        <v>1.432</v>
      </c>
      <c r="G239" s="182">
        <v>2331</v>
      </c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</row>
    <row r="240" spans="2:17" ht="12" customHeight="1">
      <c r="B240" s="859" t="s">
        <v>1488</v>
      </c>
      <c r="C240" s="861"/>
      <c r="D240" s="178">
        <v>1844</v>
      </c>
      <c r="E240" s="178">
        <v>1844</v>
      </c>
      <c r="F240" s="199">
        <v>2.157</v>
      </c>
      <c r="G240" s="182">
        <v>3978</v>
      </c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</row>
    <row r="241" spans="2:17" ht="12" customHeight="1">
      <c r="B241" s="859" t="s">
        <v>1489</v>
      </c>
      <c r="C241" s="861"/>
      <c r="D241" s="178">
        <v>5314</v>
      </c>
      <c r="E241" s="178">
        <v>5314</v>
      </c>
      <c r="F241" s="199">
        <v>2.329</v>
      </c>
      <c r="G241" s="182">
        <v>12376</v>
      </c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</row>
    <row r="242" spans="2:17" ht="12" customHeight="1">
      <c r="B242" s="859" t="s">
        <v>1342</v>
      </c>
      <c r="C242" s="861"/>
      <c r="D242" s="178">
        <v>11777</v>
      </c>
      <c r="E242" s="178">
        <v>11777</v>
      </c>
      <c r="F242" s="199">
        <v>2.509</v>
      </c>
      <c r="G242" s="182">
        <v>29548</v>
      </c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</row>
    <row r="243" spans="2:17" ht="12" customHeight="1">
      <c r="B243" s="859" t="s">
        <v>1490</v>
      </c>
      <c r="C243" s="861"/>
      <c r="D243" s="178">
        <v>7630</v>
      </c>
      <c r="E243" s="178">
        <v>7630</v>
      </c>
      <c r="F243" s="199">
        <v>2.447</v>
      </c>
      <c r="G243" s="182">
        <v>18671</v>
      </c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</row>
    <row r="244" spans="2:17" ht="12" customHeight="1">
      <c r="B244" s="859" t="s">
        <v>1379</v>
      </c>
      <c r="C244" s="861"/>
      <c r="D244" s="178">
        <v>228</v>
      </c>
      <c r="E244" s="178">
        <v>228</v>
      </c>
      <c r="F244" s="199">
        <v>2.132</v>
      </c>
      <c r="G244" s="182">
        <v>486</v>
      </c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</row>
    <row r="245" spans="2:17" ht="12" customHeight="1">
      <c r="B245" s="859" t="s">
        <v>2151</v>
      </c>
      <c r="C245" s="861"/>
      <c r="D245" s="178">
        <v>8698</v>
      </c>
      <c r="E245" s="178">
        <v>8698</v>
      </c>
      <c r="F245" s="199">
        <v>2.545</v>
      </c>
      <c r="G245" s="182">
        <v>22136</v>
      </c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</row>
    <row r="246" spans="2:17" ht="12" customHeight="1">
      <c r="B246" s="859" t="s">
        <v>1491</v>
      </c>
      <c r="C246" s="861"/>
      <c r="D246" s="178">
        <v>7914</v>
      </c>
      <c r="E246" s="178">
        <v>7912</v>
      </c>
      <c r="F246" s="199">
        <v>2.184</v>
      </c>
      <c r="G246" s="182">
        <v>17280</v>
      </c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</row>
    <row r="247" spans="2:17" ht="12" customHeight="1">
      <c r="B247" s="859" t="s">
        <v>1424</v>
      </c>
      <c r="C247" s="861"/>
      <c r="D247" s="178">
        <v>7103</v>
      </c>
      <c r="E247" s="178">
        <v>7093</v>
      </c>
      <c r="F247" s="199">
        <v>2.672</v>
      </c>
      <c r="G247" s="182">
        <v>18952</v>
      </c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</row>
    <row r="248" spans="2:17" ht="12" customHeight="1">
      <c r="B248" s="859" t="s">
        <v>1492</v>
      </c>
      <c r="C248" s="861"/>
      <c r="D248" s="178">
        <v>6025</v>
      </c>
      <c r="E248" s="178">
        <v>6025</v>
      </c>
      <c r="F248" s="199">
        <v>2.63</v>
      </c>
      <c r="G248" s="182">
        <v>15846</v>
      </c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</row>
    <row r="249" spans="2:17" ht="12" customHeight="1">
      <c r="B249" s="859" t="s">
        <v>1493</v>
      </c>
      <c r="C249" s="861"/>
      <c r="D249" s="178">
        <v>7168</v>
      </c>
      <c r="E249" s="178">
        <v>7168</v>
      </c>
      <c r="F249" s="199">
        <v>2.36</v>
      </c>
      <c r="G249" s="182">
        <v>16845</v>
      </c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</row>
    <row r="250" spans="2:17" ht="12" customHeight="1">
      <c r="B250" s="128"/>
      <c r="C250" s="129"/>
      <c r="D250" s="178"/>
      <c r="E250" s="178"/>
      <c r="F250" s="199"/>
      <c r="G250" s="182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</row>
    <row r="251" spans="2:17" s="194" customFormat="1" ht="12" customHeight="1">
      <c r="B251" s="864" t="s">
        <v>1382</v>
      </c>
      <c r="C251" s="865"/>
      <c r="D251" s="195">
        <v>113705</v>
      </c>
      <c r="E251" s="195">
        <v>113706</v>
      </c>
      <c r="F251" s="196">
        <v>2.69</v>
      </c>
      <c r="G251" s="197">
        <v>305906</v>
      </c>
      <c r="H251" s="198"/>
      <c r="I251" s="198"/>
      <c r="J251" s="198"/>
      <c r="K251" s="198"/>
      <c r="L251" s="198"/>
      <c r="M251" s="198"/>
      <c r="N251" s="198"/>
      <c r="O251" s="198"/>
      <c r="P251" s="198"/>
      <c r="Q251" s="198"/>
    </row>
    <row r="252" spans="2:17" ht="12" customHeight="1">
      <c r="B252" s="123"/>
      <c r="C252" s="124"/>
      <c r="D252" s="178"/>
      <c r="E252" s="178"/>
      <c r="F252" s="199"/>
      <c r="G252" s="182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</row>
    <row r="253" spans="2:17" ht="12" customHeight="1">
      <c r="B253" s="859" t="s">
        <v>1494</v>
      </c>
      <c r="C253" s="861"/>
      <c r="D253" s="178">
        <v>466</v>
      </c>
      <c r="E253" s="178">
        <v>466</v>
      </c>
      <c r="F253" s="199">
        <v>2.665</v>
      </c>
      <c r="G253" s="182">
        <v>1242</v>
      </c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</row>
    <row r="254" spans="2:17" ht="12" customHeight="1">
      <c r="B254" s="859" t="s">
        <v>1307</v>
      </c>
      <c r="C254" s="861"/>
      <c r="D254" s="178">
        <v>3972</v>
      </c>
      <c r="E254" s="178">
        <v>3972</v>
      </c>
      <c r="F254" s="199">
        <v>2.604</v>
      </c>
      <c r="G254" s="182">
        <v>10343</v>
      </c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</row>
    <row r="255" spans="2:17" ht="12" customHeight="1">
      <c r="B255" s="859" t="s">
        <v>1495</v>
      </c>
      <c r="C255" s="861"/>
      <c r="D255" s="178">
        <v>4453</v>
      </c>
      <c r="E255" s="178">
        <v>4453</v>
      </c>
      <c r="F255" s="199">
        <v>2.68</v>
      </c>
      <c r="G255" s="182">
        <v>11934</v>
      </c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</row>
    <row r="256" spans="2:17" ht="12" customHeight="1">
      <c r="B256" s="859" t="s">
        <v>1385</v>
      </c>
      <c r="C256" s="861"/>
      <c r="D256" s="178">
        <v>4122</v>
      </c>
      <c r="E256" s="178">
        <v>4122</v>
      </c>
      <c r="F256" s="199">
        <v>2.447</v>
      </c>
      <c r="G256" s="182">
        <v>10087</v>
      </c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</row>
    <row r="257" spans="2:17" ht="12" customHeight="1">
      <c r="B257" s="859" t="s">
        <v>1496</v>
      </c>
      <c r="C257" s="822"/>
      <c r="D257" s="178">
        <v>2065</v>
      </c>
      <c r="E257" s="178">
        <v>2065</v>
      </c>
      <c r="F257" s="199">
        <v>2.447</v>
      </c>
      <c r="G257" s="182">
        <v>5053</v>
      </c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</row>
    <row r="258" spans="2:17" ht="12" customHeight="1">
      <c r="B258" s="859" t="s">
        <v>1497</v>
      </c>
      <c r="C258" s="861"/>
      <c r="D258" s="178">
        <v>8650</v>
      </c>
      <c r="E258" s="178">
        <v>8650</v>
      </c>
      <c r="F258" s="199">
        <v>2.72</v>
      </c>
      <c r="G258" s="182">
        <v>23527</v>
      </c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</row>
    <row r="259" spans="2:17" ht="12" customHeight="1">
      <c r="B259" s="859" t="s">
        <v>1498</v>
      </c>
      <c r="C259" s="861"/>
      <c r="D259" s="178">
        <v>6939</v>
      </c>
      <c r="E259" s="178">
        <v>6939</v>
      </c>
      <c r="F259" s="199">
        <v>2.746</v>
      </c>
      <c r="G259" s="182">
        <v>19053</v>
      </c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</row>
    <row r="260" spans="2:17" ht="12" customHeight="1">
      <c r="B260" s="859" t="s">
        <v>1499</v>
      </c>
      <c r="C260" s="861"/>
      <c r="D260" s="178">
        <v>7545</v>
      </c>
      <c r="E260" s="178">
        <v>7545</v>
      </c>
      <c r="F260" s="199">
        <v>1.759</v>
      </c>
      <c r="G260" s="182">
        <v>20817</v>
      </c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</row>
    <row r="261" spans="2:17" ht="12" customHeight="1">
      <c r="B261" s="859" t="s">
        <v>1500</v>
      </c>
      <c r="C261" s="861"/>
      <c r="D261" s="178">
        <v>10150</v>
      </c>
      <c r="E261" s="178">
        <v>10150</v>
      </c>
      <c r="F261" s="199">
        <v>2.769</v>
      </c>
      <c r="G261" s="182">
        <v>28104</v>
      </c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</row>
    <row r="262" spans="2:17" ht="12" customHeight="1">
      <c r="B262" s="859" t="s">
        <v>1501</v>
      </c>
      <c r="C262" s="861"/>
      <c r="D262" s="178">
        <v>6436</v>
      </c>
      <c r="E262" s="178">
        <v>6436</v>
      </c>
      <c r="F262" s="199">
        <v>2.744</v>
      </c>
      <c r="G262" s="182">
        <v>17659</v>
      </c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</row>
    <row r="263" spans="2:17" ht="12" customHeight="1">
      <c r="B263" s="859" t="s">
        <v>1502</v>
      </c>
      <c r="C263" s="861"/>
      <c r="D263" s="178">
        <v>8021</v>
      </c>
      <c r="E263" s="178">
        <v>8021</v>
      </c>
      <c r="F263" s="199">
        <v>2.832</v>
      </c>
      <c r="G263" s="182">
        <v>22714</v>
      </c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</row>
    <row r="264" spans="2:17" ht="12" customHeight="1">
      <c r="B264" s="859" t="s">
        <v>1503</v>
      </c>
      <c r="C264" s="861"/>
      <c r="D264" s="178">
        <v>3832</v>
      </c>
      <c r="E264" s="178">
        <v>3832</v>
      </c>
      <c r="F264" s="199">
        <v>2.75</v>
      </c>
      <c r="G264" s="182">
        <v>10549</v>
      </c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</row>
    <row r="265" spans="2:17" ht="12" customHeight="1">
      <c r="B265" s="859" t="s">
        <v>1504</v>
      </c>
      <c r="C265" s="861"/>
      <c r="D265" s="178">
        <v>3676</v>
      </c>
      <c r="E265" s="178">
        <v>3676</v>
      </c>
      <c r="F265" s="199">
        <v>2.736</v>
      </c>
      <c r="G265" s="182">
        <v>10058</v>
      </c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</row>
    <row r="266" spans="2:17" ht="12" customHeight="1">
      <c r="B266" s="859" t="s">
        <v>1505</v>
      </c>
      <c r="C266" s="861"/>
      <c r="D266" s="178">
        <v>1922</v>
      </c>
      <c r="E266" s="178">
        <v>1922</v>
      </c>
      <c r="F266" s="199">
        <v>2.117</v>
      </c>
      <c r="G266" s="182">
        <v>4069</v>
      </c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</row>
    <row r="267" spans="2:17" ht="12" customHeight="1">
      <c r="B267" s="859" t="s">
        <v>1506</v>
      </c>
      <c r="C267" s="861"/>
      <c r="D267" s="178">
        <v>3097</v>
      </c>
      <c r="E267" s="178">
        <v>3097</v>
      </c>
      <c r="F267" s="199">
        <v>2.299</v>
      </c>
      <c r="G267" s="182">
        <v>7120</v>
      </c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</row>
    <row r="268" spans="2:17" ht="12" customHeight="1">
      <c r="B268" s="859" t="s">
        <v>1507</v>
      </c>
      <c r="C268" s="861"/>
      <c r="D268" s="178">
        <v>5001</v>
      </c>
      <c r="E268" s="178">
        <v>5001</v>
      </c>
      <c r="F268" s="199">
        <v>2.714</v>
      </c>
      <c r="G268" s="182">
        <v>13573</v>
      </c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</row>
    <row r="269" spans="2:17" ht="12" customHeight="1">
      <c r="B269" s="859" t="s">
        <v>1253</v>
      </c>
      <c r="C269" s="861"/>
      <c r="D269" s="178">
        <v>4569</v>
      </c>
      <c r="E269" s="178">
        <v>4569</v>
      </c>
      <c r="F269" s="199">
        <v>2.847</v>
      </c>
      <c r="G269" s="182">
        <v>13008</v>
      </c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</row>
    <row r="270" spans="2:17" ht="12" customHeight="1">
      <c r="B270" s="859" t="s">
        <v>1508</v>
      </c>
      <c r="C270" s="861"/>
      <c r="D270" s="178">
        <v>5992</v>
      </c>
      <c r="E270" s="178">
        <v>5992</v>
      </c>
      <c r="F270" s="199">
        <v>2.825</v>
      </c>
      <c r="G270" s="182">
        <v>16926</v>
      </c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</row>
    <row r="271" spans="2:17" ht="12" customHeight="1">
      <c r="B271" s="859" t="s">
        <v>1255</v>
      </c>
      <c r="C271" s="861"/>
      <c r="D271" s="178">
        <v>1476</v>
      </c>
      <c r="E271" s="178">
        <v>1476</v>
      </c>
      <c r="F271" s="199">
        <v>2.65</v>
      </c>
      <c r="G271" s="182">
        <v>3911</v>
      </c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</row>
    <row r="272" spans="2:17" ht="12" customHeight="1">
      <c r="B272" s="859" t="s">
        <v>1256</v>
      </c>
      <c r="C272" s="861"/>
      <c r="D272" s="178">
        <v>8049</v>
      </c>
      <c r="E272" s="178">
        <v>8049</v>
      </c>
      <c r="F272" s="199">
        <v>2.566</v>
      </c>
      <c r="G272" s="182">
        <v>20654</v>
      </c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</row>
    <row r="273" spans="2:17" ht="12" customHeight="1">
      <c r="B273" s="859" t="s">
        <v>1509</v>
      </c>
      <c r="C273" s="861"/>
      <c r="D273" s="178">
        <v>6505</v>
      </c>
      <c r="E273" s="178">
        <v>6505</v>
      </c>
      <c r="F273" s="199">
        <v>2.674</v>
      </c>
      <c r="G273" s="182">
        <v>17393</v>
      </c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</row>
    <row r="274" spans="2:17" ht="12" customHeight="1">
      <c r="B274" s="859" t="s">
        <v>146</v>
      </c>
      <c r="C274" s="861"/>
      <c r="D274" s="178">
        <v>5746</v>
      </c>
      <c r="E274" s="178">
        <v>5746</v>
      </c>
      <c r="F274" s="199">
        <v>2.71</v>
      </c>
      <c r="G274" s="182">
        <v>15520</v>
      </c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</row>
    <row r="275" spans="2:17" ht="12" customHeight="1">
      <c r="B275" s="859" t="s">
        <v>1551</v>
      </c>
      <c r="C275" s="861"/>
      <c r="D275" s="178">
        <v>1021</v>
      </c>
      <c r="E275" s="178">
        <v>1021</v>
      </c>
      <c r="F275" s="199">
        <v>2.539</v>
      </c>
      <c r="G275" s="182">
        <v>2592</v>
      </c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</row>
    <row r="276" spans="2:17" ht="12" customHeight="1" thickBot="1">
      <c r="B276" s="862"/>
      <c r="C276" s="863"/>
      <c r="D276" s="208"/>
      <c r="E276" s="208"/>
      <c r="F276" s="208"/>
      <c r="G276" s="209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</row>
    <row r="277" spans="2:17" ht="12" customHeight="1">
      <c r="B277" s="183" t="s">
        <v>1552</v>
      </c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</row>
    <row r="278" spans="8:17" ht="12" customHeight="1"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</row>
    <row r="279" spans="8:17" ht="15" customHeight="1"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</row>
    <row r="280" spans="8:17" ht="12"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</row>
    <row r="281" spans="8:17" ht="12"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</row>
    <row r="282" spans="8:17" ht="12"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</row>
    <row r="283" spans="8:17" ht="12"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</row>
    <row r="284" spans="8:17" ht="12"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</row>
    <row r="285" spans="8:17" ht="12"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</row>
    <row r="286" spans="8:17" ht="12"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</row>
    <row r="287" spans="8:17" ht="12"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</row>
    <row r="288" spans="8:17" ht="12"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</row>
    <row r="289" spans="8:17" ht="12">
      <c r="H289" s="183"/>
      <c r="I289" s="183"/>
      <c r="J289" s="183"/>
      <c r="K289" s="183"/>
      <c r="L289" s="183"/>
      <c r="M289" s="183"/>
      <c r="N289" s="183"/>
      <c r="O289" s="183"/>
      <c r="P289" s="183"/>
      <c r="Q289" s="183"/>
    </row>
    <row r="290" spans="8:17" ht="12">
      <c r="H290" s="183"/>
      <c r="I290" s="183"/>
      <c r="J290" s="183"/>
      <c r="K290" s="183"/>
      <c r="L290" s="183"/>
      <c r="M290" s="183"/>
      <c r="N290" s="183"/>
      <c r="O290" s="183"/>
      <c r="P290" s="183"/>
      <c r="Q290" s="183"/>
    </row>
    <row r="291" spans="8:17" ht="12">
      <c r="H291" s="183"/>
      <c r="I291" s="183"/>
      <c r="J291" s="183"/>
      <c r="K291" s="183"/>
      <c r="L291" s="183"/>
      <c r="M291" s="183"/>
      <c r="N291" s="183"/>
      <c r="O291" s="183"/>
      <c r="P291" s="183"/>
      <c r="Q291" s="183"/>
    </row>
    <row r="292" spans="8:17" ht="12"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</row>
    <row r="293" spans="8:17" ht="12"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</row>
    <row r="294" spans="8:17" ht="12"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</row>
    <row r="295" spans="8:17" ht="12"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</row>
    <row r="296" spans="8:17" ht="12">
      <c r="H296" s="183"/>
      <c r="I296" s="183"/>
      <c r="J296" s="183"/>
      <c r="K296" s="183"/>
      <c r="L296" s="183"/>
      <c r="M296" s="183"/>
      <c r="N296" s="183"/>
      <c r="O296" s="183"/>
      <c r="P296" s="183"/>
      <c r="Q296" s="183"/>
    </row>
    <row r="297" spans="8:17" ht="12"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</row>
    <row r="298" spans="8:17" ht="12">
      <c r="H298" s="183"/>
      <c r="I298" s="183"/>
      <c r="J298" s="183"/>
      <c r="K298" s="183"/>
      <c r="L298" s="183"/>
      <c r="M298" s="183"/>
      <c r="N298" s="183"/>
      <c r="O298" s="183"/>
      <c r="P298" s="183"/>
      <c r="Q298" s="183"/>
    </row>
    <row r="299" spans="8:17" ht="12">
      <c r="H299" s="183"/>
      <c r="I299" s="183"/>
      <c r="J299" s="183"/>
      <c r="K299" s="183"/>
      <c r="L299" s="183"/>
      <c r="M299" s="183"/>
      <c r="N299" s="183"/>
      <c r="O299" s="183"/>
      <c r="P299" s="183"/>
      <c r="Q299" s="183"/>
    </row>
    <row r="300" spans="8:17" ht="12">
      <c r="H300" s="183"/>
      <c r="I300" s="183"/>
      <c r="J300" s="183"/>
      <c r="K300" s="183"/>
      <c r="L300" s="183"/>
      <c r="M300" s="183"/>
      <c r="N300" s="183"/>
      <c r="O300" s="183"/>
      <c r="P300" s="183"/>
      <c r="Q300" s="183"/>
    </row>
    <row r="301" spans="8:17" ht="12">
      <c r="H301" s="183"/>
      <c r="I301" s="183"/>
      <c r="J301" s="183"/>
      <c r="K301" s="183"/>
      <c r="L301" s="183"/>
      <c r="M301" s="183"/>
      <c r="N301" s="183"/>
      <c r="O301" s="183"/>
      <c r="P301" s="183"/>
      <c r="Q301" s="183"/>
    </row>
    <row r="302" spans="8:17" ht="12">
      <c r="H302" s="183"/>
      <c r="I302" s="183"/>
      <c r="J302" s="183"/>
      <c r="K302" s="183"/>
      <c r="L302" s="183"/>
      <c r="M302" s="183"/>
      <c r="N302" s="183"/>
      <c r="O302" s="183"/>
      <c r="P302" s="183"/>
      <c r="Q302" s="183"/>
    </row>
    <row r="303" spans="8:17" ht="12">
      <c r="H303" s="183"/>
      <c r="I303" s="183"/>
      <c r="J303" s="183"/>
      <c r="K303" s="183"/>
      <c r="L303" s="183"/>
      <c r="M303" s="183"/>
      <c r="N303" s="183"/>
      <c r="O303" s="183"/>
      <c r="P303" s="183"/>
      <c r="Q303" s="183"/>
    </row>
    <row r="304" spans="8:17" ht="12">
      <c r="H304" s="183"/>
      <c r="I304" s="183"/>
      <c r="J304" s="183"/>
      <c r="K304" s="183"/>
      <c r="L304" s="183"/>
      <c r="M304" s="183"/>
      <c r="N304" s="183"/>
      <c r="O304" s="183"/>
      <c r="P304" s="183"/>
      <c r="Q304" s="183"/>
    </row>
    <row r="305" spans="8:17" ht="12">
      <c r="H305" s="183"/>
      <c r="I305" s="183"/>
      <c r="J305" s="183"/>
      <c r="K305" s="183"/>
      <c r="L305" s="183"/>
      <c r="M305" s="183"/>
      <c r="N305" s="183"/>
      <c r="O305" s="183"/>
      <c r="P305" s="183"/>
      <c r="Q305" s="183"/>
    </row>
    <row r="306" spans="8:17" ht="12">
      <c r="H306" s="183"/>
      <c r="I306" s="183"/>
      <c r="J306" s="183"/>
      <c r="K306" s="183"/>
      <c r="L306" s="183"/>
      <c r="M306" s="183"/>
      <c r="N306" s="183"/>
      <c r="O306" s="183"/>
      <c r="P306" s="183"/>
      <c r="Q306" s="183"/>
    </row>
    <row r="307" spans="8:17" ht="12"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</row>
    <row r="308" spans="8:17" ht="12">
      <c r="H308" s="183"/>
      <c r="I308" s="183"/>
      <c r="J308" s="183"/>
      <c r="K308" s="183"/>
      <c r="L308" s="183"/>
      <c r="M308" s="183"/>
      <c r="N308" s="183"/>
      <c r="O308" s="183"/>
      <c r="P308" s="183"/>
      <c r="Q308" s="183"/>
    </row>
    <row r="309" spans="8:17" ht="12">
      <c r="H309" s="183"/>
      <c r="I309" s="183"/>
      <c r="J309" s="183"/>
      <c r="K309" s="183"/>
      <c r="L309" s="183"/>
      <c r="M309" s="183"/>
      <c r="N309" s="183"/>
      <c r="O309" s="183"/>
      <c r="P309" s="183"/>
      <c r="Q309" s="183"/>
    </row>
    <row r="310" spans="8:17" ht="12"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</row>
    <row r="311" spans="8:17" ht="12">
      <c r="H311" s="183"/>
      <c r="I311" s="183"/>
      <c r="J311" s="183"/>
      <c r="K311" s="183"/>
      <c r="L311" s="183"/>
      <c r="M311" s="183"/>
      <c r="N311" s="183"/>
      <c r="O311" s="183"/>
      <c r="P311" s="183"/>
      <c r="Q311" s="183"/>
    </row>
    <row r="312" spans="8:17" ht="12">
      <c r="H312" s="183"/>
      <c r="I312" s="183"/>
      <c r="J312" s="183"/>
      <c r="K312" s="183"/>
      <c r="L312" s="183"/>
      <c r="M312" s="183"/>
      <c r="N312" s="183"/>
      <c r="O312" s="183"/>
      <c r="P312" s="183"/>
      <c r="Q312" s="183"/>
    </row>
    <row r="313" spans="8:17" ht="12">
      <c r="H313" s="183"/>
      <c r="I313" s="183"/>
      <c r="J313" s="183"/>
      <c r="K313" s="183"/>
      <c r="L313" s="183"/>
      <c r="M313" s="183"/>
      <c r="N313" s="183"/>
      <c r="O313" s="183"/>
      <c r="P313" s="183"/>
      <c r="Q313" s="183"/>
    </row>
    <row r="314" spans="8:17" ht="12">
      <c r="H314" s="183"/>
      <c r="I314" s="183"/>
      <c r="J314" s="183"/>
      <c r="K314" s="183"/>
      <c r="L314" s="183"/>
      <c r="M314" s="183"/>
      <c r="N314" s="183"/>
      <c r="O314" s="183"/>
      <c r="P314" s="183"/>
      <c r="Q314" s="183"/>
    </row>
    <row r="315" spans="8:17" ht="12"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</row>
    <row r="316" spans="8:17" ht="12">
      <c r="H316" s="183"/>
      <c r="I316" s="183"/>
      <c r="J316" s="183"/>
      <c r="K316" s="183"/>
      <c r="L316" s="183"/>
      <c r="M316" s="183"/>
      <c r="N316" s="183"/>
      <c r="O316" s="183"/>
      <c r="P316" s="183"/>
      <c r="Q316" s="183"/>
    </row>
    <row r="317" spans="8:17" ht="12">
      <c r="H317" s="183"/>
      <c r="I317" s="183"/>
      <c r="J317" s="183"/>
      <c r="K317" s="183"/>
      <c r="L317" s="183"/>
      <c r="M317" s="183"/>
      <c r="N317" s="183"/>
      <c r="O317" s="183"/>
      <c r="P317" s="183"/>
      <c r="Q317" s="183"/>
    </row>
    <row r="318" spans="8:17" ht="12">
      <c r="H318" s="183"/>
      <c r="I318" s="183"/>
      <c r="J318" s="183"/>
      <c r="K318" s="183"/>
      <c r="L318" s="183"/>
      <c r="M318" s="183"/>
      <c r="N318" s="183"/>
      <c r="O318" s="183"/>
      <c r="P318" s="183"/>
      <c r="Q318" s="183"/>
    </row>
    <row r="319" spans="8:17" ht="12">
      <c r="H319" s="183"/>
      <c r="I319" s="183"/>
      <c r="J319" s="183"/>
      <c r="K319" s="183"/>
      <c r="L319" s="183"/>
      <c r="M319" s="183"/>
      <c r="N319" s="183"/>
      <c r="O319" s="183"/>
      <c r="P319" s="183"/>
      <c r="Q319" s="183"/>
    </row>
    <row r="320" spans="8:17" ht="12"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</row>
    <row r="321" spans="8:17" ht="12"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</row>
    <row r="322" spans="8:17" ht="12">
      <c r="H322" s="183"/>
      <c r="I322" s="183"/>
      <c r="J322" s="183"/>
      <c r="K322" s="183"/>
      <c r="L322" s="183"/>
      <c r="M322" s="183"/>
      <c r="N322" s="183"/>
      <c r="O322" s="183"/>
      <c r="P322" s="183"/>
      <c r="Q322" s="183"/>
    </row>
    <row r="323" spans="8:17" ht="12">
      <c r="H323" s="183"/>
      <c r="I323" s="183"/>
      <c r="J323" s="183"/>
      <c r="K323" s="183"/>
      <c r="L323" s="183"/>
      <c r="M323" s="183"/>
      <c r="N323" s="183"/>
      <c r="O323" s="183"/>
      <c r="P323" s="183"/>
      <c r="Q323" s="183"/>
    </row>
    <row r="324" spans="8:17" ht="12">
      <c r="H324" s="183"/>
      <c r="I324" s="183"/>
      <c r="J324" s="183"/>
      <c r="K324" s="183"/>
      <c r="L324" s="183"/>
      <c r="M324" s="183"/>
      <c r="N324" s="183"/>
      <c r="O324" s="183"/>
      <c r="P324" s="183"/>
      <c r="Q324" s="183"/>
    </row>
    <row r="325" spans="8:17" ht="12">
      <c r="H325" s="183"/>
      <c r="I325" s="183"/>
      <c r="J325" s="183"/>
      <c r="K325" s="183"/>
      <c r="L325" s="183"/>
      <c r="M325" s="183"/>
      <c r="N325" s="183"/>
      <c r="O325" s="183"/>
      <c r="P325" s="183"/>
      <c r="Q325" s="183"/>
    </row>
    <row r="326" spans="8:17" ht="12">
      <c r="H326" s="183"/>
      <c r="I326" s="183"/>
      <c r="J326" s="183"/>
      <c r="K326" s="183"/>
      <c r="L326" s="183"/>
      <c r="M326" s="183"/>
      <c r="N326" s="183"/>
      <c r="O326" s="183"/>
      <c r="P326" s="183"/>
      <c r="Q326" s="183"/>
    </row>
    <row r="327" spans="8:17" ht="12">
      <c r="H327" s="183"/>
      <c r="I327" s="183"/>
      <c r="J327" s="183"/>
      <c r="K327" s="183"/>
      <c r="L327" s="183"/>
      <c r="M327" s="183"/>
      <c r="N327" s="183"/>
      <c r="O327" s="183"/>
      <c r="P327" s="183"/>
      <c r="Q327" s="183"/>
    </row>
    <row r="328" spans="8:17" ht="12">
      <c r="H328" s="183"/>
      <c r="I328" s="183"/>
      <c r="J328" s="183"/>
      <c r="K328" s="183"/>
      <c r="L328" s="183"/>
      <c r="M328" s="183"/>
      <c r="N328" s="183"/>
      <c r="O328" s="183"/>
      <c r="P328" s="183"/>
      <c r="Q328" s="183"/>
    </row>
    <row r="329" spans="8:17" ht="12">
      <c r="H329" s="183"/>
      <c r="I329" s="183"/>
      <c r="J329" s="183"/>
      <c r="K329" s="183"/>
      <c r="L329" s="183"/>
      <c r="M329" s="183"/>
      <c r="N329" s="183"/>
      <c r="O329" s="183"/>
      <c r="P329" s="183"/>
      <c r="Q329" s="183"/>
    </row>
    <row r="330" spans="8:17" ht="12">
      <c r="H330" s="183"/>
      <c r="I330" s="183"/>
      <c r="J330" s="183"/>
      <c r="K330" s="183"/>
      <c r="L330" s="183"/>
      <c r="M330" s="183"/>
      <c r="N330" s="183"/>
      <c r="O330" s="183"/>
      <c r="P330" s="183"/>
      <c r="Q330" s="183"/>
    </row>
    <row r="331" spans="8:17" ht="12">
      <c r="H331" s="183"/>
      <c r="I331" s="183"/>
      <c r="J331" s="183"/>
      <c r="K331" s="183"/>
      <c r="L331" s="183"/>
      <c r="M331" s="183"/>
      <c r="N331" s="183"/>
      <c r="O331" s="183"/>
      <c r="P331" s="183"/>
      <c r="Q331" s="183"/>
    </row>
    <row r="332" spans="8:17" ht="12">
      <c r="H332" s="183"/>
      <c r="I332" s="183"/>
      <c r="J332" s="183"/>
      <c r="K332" s="183"/>
      <c r="L332" s="183"/>
      <c r="M332" s="183"/>
      <c r="N332" s="183"/>
      <c r="O332" s="183"/>
      <c r="P332" s="183"/>
      <c r="Q332" s="183"/>
    </row>
    <row r="333" spans="8:17" ht="12">
      <c r="H333" s="183"/>
      <c r="I333" s="183"/>
      <c r="J333" s="183"/>
      <c r="K333" s="183"/>
      <c r="L333" s="183"/>
      <c r="M333" s="183"/>
      <c r="N333" s="183"/>
      <c r="O333" s="183"/>
      <c r="P333" s="183"/>
      <c r="Q333" s="183"/>
    </row>
    <row r="334" spans="8:17" ht="12">
      <c r="H334" s="183"/>
      <c r="I334" s="183"/>
      <c r="J334" s="183"/>
      <c r="K334" s="183"/>
      <c r="L334" s="183"/>
      <c r="M334" s="183"/>
      <c r="N334" s="183"/>
      <c r="O334" s="183"/>
      <c r="P334" s="183"/>
      <c r="Q334" s="183"/>
    </row>
    <row r="335" spans="8:17" ht="12">
      <c r="H335" s="183"/>
      <c r="I335" s="183"/>
      <c r="J335" s="183"/>
      <c r="K335" s="183"/>
      <c r="L335" s="183"/>
      <c r="M335" s="183"/>
      <c r="N335" s="183"/>
      <c r="O335" s="183"/>
      <c r="P335" s="183"/>
      <c r="Q335" s="183"/>
    </row>
    <row r="336" spans="8:17" ht="12">
      <c r="H336" s="183"/>
      <c r="I336" s="183"/>
      <c r="J336" s="183"/>
      <c r="K336" s="183"/>
      <c r="L336" s="183"/>
      <c r="M336" s="183"/>
      <c r="N336" s="183"/>
      <c r="O336" s="183"/>
      <c r="P336" s="183"/>
      <c r="Q336" s="183"/>
    </row>
    <row r="337" spans="8:17" ht="12">
      <c r="H337" s="183"/>
      <c r="I337" s="183"/>
      <c r="J337" s="183"/>
      <c r="K337" s="183"/>
      <c r="L337" s="183"/>
      <c r="M337" s="183"/>
      <c r="N337" s="183"/>
      <c r="O337" s="183"/>
      <c r="P337" s="183"/>
      <c r="Q337" s="183"/>
    </row>
    <row r="338" spans="8:17" ht="12">
      <c r="H338" s="183"/>
      <c r="I338" s="183"/>
      <c r="J338" s="183"/>
      <c r="K338" s="183"/>
      <c r="L338" s="183"/>
      <c r="M338" s="183"/>
      <c r="N338" s="183"/>
      <c r="O338" s="183"/>
      <c r="P338" s="183"/>
      <c r="Q338" s="183"/>
    </row>
    <row r="339" spans="8:17" ht="12">
      <c r="H339" s="183"/>
      <c r="I339" s="183"/>
      <c r="J339" s="183"/>
      <c r="K339" s="183"/>
      <c r="L339" s="183"/>
      <c r="M339" s="183"/>
      <c r="N339" s="183"/>
      <c r="O339" s="183"/>
      <c r="P339" s="183"/>
      <c r="Q339" s="183"/>
    </row>
    <row r="340" spans="8:17" ht="12">
      <c r="H340" s="183"/>
      <c r="I340" s="183"/>
      <c r="J340" s="183"/>
      <c r="K340" s="183"/>
      <c r="L340" s="183"/>
      <c r="M340" s="183"/>
      <c r="N340" s="183"/>
      <c r="O340" s="183"/>
      <c r="P340" s="183"/>
      <c r="Q340" s="183"/>
    </row>
    <row r="341" spans="8:17" ht="12">
      <c r="H341" s="183"/>
      <c r="I341" s="183"/>
      <c r="J341" s="183"/>
      <c r="K341" s="183"/>
      <c r="L341" s="183"/>
      <c r="M341" s="183"/>
      <c r="N341" s="183"/>
      <c r="O341" s="183"/>
      <c r="P341" s="183"/>
      <c r="Q341" s="183"/>
    </row>
    <row r="342" spans="8:17" ht="12">
      <c r="H342" s="183"/>
      <c r="I342" s="183"/>
      <c r="J342" s="183"/>
      <c r="K342" s="183"/>
      <c r="L342" s="183"/>
      <c r="M342" s="183"/>
      <c r="N342" s="183"/>
      <c r="O342" s="183"/>
      <c r="P342" s="183"/>
      <c r="Q342" s="183"/>
    </row>
    <row r="343" spans="8:17" ht="12">
      <c r="H343" s="183"/>
      <c r="I343" s="183"/>
      <c r="J343" s="183"/>
      <c r="K343" s="183"/>
      <c r="L343" s="183"/>
      <c r="M343" s="183"/>
      <c r="N343" s="183"/>
      <c r="O343" s="183"/>
      <c r="P343" s="183"/>
      <c r="Q343" s="183"/>
    </row>
    <row r="344" spans="8:17" ht="12">
      <c r="H344" s="183"/>
      <c r="I344" s="183"/>
      <c r="J344" s="183"/>
      <c r="K344" s="183"/>
      <c r="L344" s="183"/>
      <c r="M344" s="183"/>
      <c r="N344" s="183"/>
      <c r="O344" s="183"/>
      <c r="P344" s="183"/>
      <c r="Q344" s="183"/>
    </row>
    <row r="345" spans="8:17" ht="12">
      <c r="H345" s="183"/>
      <c r="I345" s="183"/>
      <c r="J345" s="183"/>
      <c r="K345" s="183"/>
      <c r="L345" s="183"/>
      <c r="M345" s="183"/>
      <c r="N345" s="183"/>
      <c r="O345" s="183"/>
      <c r="P345" s="183"/>
      <c r="Q345" s="183"/>
    </row>
    <row r="346" spans="8:17" ht="12">
      <c r="H346" s="183"/>
      <c r="I346" s="183"/>
      <c r="J346" s="183"/>
      <c r="K346" s="183"/>
      <c r="L346" s="183"/>
      <c r="M346" s="183"/>
      <c r="N346" s="183"/>
      <c r="O346" s="183"/>
      <c r="P346" s="183"/>
      <c r="Q346" s="183"/>
    </row>
    <row r="347" spans="8:17" ht="12">
      <c r="H347" s="183"/>
      <c r="I347" s="183"/>
      <c r="J347" s="183"/>
      <c r="K347" s="183"/>
      <c r="L347" s="183"/>
      <c r="M347" s="183"/>
      <c r="N347" s="183"/>
      <c r="O347" s="183"/>
      <c r="P347" s="183"/>
      <c r="Q347" s="183"/>
    </row>
    <row r="348" spans="8:17" ht="12">
      <c r="H348" s="183"/>
      <c r="I348" s="183"/>
      <c r="J348" s="183"/>
      <c r="K348" s="183"/>
      <c r="L348" s="183"/>
      <c r="M348" s="183"/>
      <c r="N348" s="183"/>
      <c r="O348" s="183"/>
      <c r="P348" s="183"/>
      <c r="Q348" s="183"/>
    </row>
    <row r="349" spans="8:17" ht="12">
      <c r="H349" s="183"/>
      <c r="I349" s="183"/>
      <c r="J349" s="183"/>
      <c r="K349" s="183"/>
      <c r="L349" s="183"/>
      <c r="M349" s="183"/>
      <c r="N349" s="183"/>
      <c r="O349" s="183"/>
      <c r="P349" s="183"/>
      <c r="Q349" s="183"/>
    </row>
    <row r="350" spans="8:17" ht="12">
      <c r="H350" s="183"/>
      <c r="I350" s="183"/>
      <c r="J350" s="183"/>
      <c r="K350" s="183"/>
      <c r="L350" s="183"/>
      <c r="M350" s="183"/>
      <c r="N350" s="183"/>
      <c r="O350" s="183"/>
      <c r="P350" s="183"/>
      <c r="Q350" s="183"/>
    </row>
    <row r="351" spans="8:17" ht="12">
      <c r="H351" s="183"/>
      <c r="I351" s="183"/>
      <c r="J351" s="183"/>
      <c r="K351" s="183"/>
      <c r="L351" s="183"/>
      <c r="M351" s="183"/>
      <c r="N351" s="183"/>
      <c r="O351" s="183"/>
      <c r="P351" s="183"/>
      <c r="Q351" s="183"/>
    </row>
    <row r="352" spans="8:17" ht="12">
      <c r="H352" s="183"/>
      <c r="I352" s="183"/>
      <c r="J352" s="183"/>
      <c r="K352" s="183"/>
      <c r="L352" s="183"/>
      <c r="M352" s="183"/>
      <c r="N352" s="183"/>
      <c r="O352" s="183"/>
      <c r="P352" s="183"/>
      <c r="Q352" s="183"/>
    </row>
    <row r="353" spans="8:17" ht="12">
      <c r="H353" s="183"/>
      <c r="I353" s="183"/>
      <c r="J353" s="183"/>
      <c r="K353" s="183"/>
      <c r="L353" s="183"/>
      <c r="M353" s="183"/>
      <c r="N353" s="183"/>
      <c r="O353" s="183"/>
      <c r="P353" s="183"/>
      <c r="Q353" s="183"/>
    </row>
    <row r="354" spans="8:17" ht="12">
      <c r="H354" s="183"/>
      <c r="I354" s="183"/>
      <c r="J354" s="183"/>
      <c r="K354" s="183"/>
      <c r="L354" s="183"/>
      <c r="M354" s="183"/>
      <c r="N354" s="183"/>
      <c r="O354" s="183"/>
      <c r="P354" s="183"/>
      <c r="Q354" s="183"/>
    </row>
    <row r="355" spans="8:17" ht="12">
      <c r="H355" s="183"/>
      <c r="I355" s="183"/>
      <c r="J355" s="183"/>
      <c r="K355" s="183"/>
      <c r="L355" s="183"/>
      <c r="M355" s="183"/>
      <c r="N355" s="183"/>
      <c r="O355" s="183"/>
      <c r="P355" s="183"/>
      <c r="Q355" s="183"/>
    </row>
    <row r="356" spans="8:17" ht="12">
      <c r="H356" s="183"/>
      <c r="I356" s="183"/>
      <c r="J356" s="183"/>
      <c r="K356" s="183"/>
      <c r="L356" s="183"/>
      <c r="M356" s="183"/>
      <c r="N356" s="183"/>
      <c r="O356" s="183"/>
      <c r="P356" s="183"/>
      <c r="Q356" s="183"/>
    </row>
    <row r="357" spans="8:17" ht="12">
      <c r="H357" s="183"/>
      <c r="I357" s="183"/>
      <c r="J357" s="183"/>
      <c r="K357" s="183"/>
      <c r="L357" s="183"/>
      <c r="M357" s="183"/>
      <c r="N357" s="183"/>
      <c r="O357" s="183"/>
      <c r="P357" s="183"/>
      <c r="Q357" s="183"/>
    </row>
    <row r="358" spans="8:17" ht="12">
      <c r="H358" s="183"/>
      <c r="I358" s="183"/>
      <c r="J358" s="183"/>
      <c r="K358" s="183"/>
      <c r="L358" s="183"/>
      <c r="M358" s="183"/>
      <c r="N358" s="183"/>
      <c r="O358" s="183"/>
      <c r="P358" s="183"/>
      <c r="Q358" s="183"/>
    </row>
    <row r="359" spans="8:17" ht="12">
      <c r="H359" s="183"/>
      <c r="I359" s="183"/>
      <c r="J359" s="183"/>
      <c r="K359" s="183"/>
      <c r="L359" s="183"/>
      <c r="M359" s="183"/>
      <c r="N359" s="183"/>
      <c r="O359" s="183"/>
      <c r="P359" s="183"/>
      <c r="Q359" s="183"/>
    </row>
    <row r="360" spans="8:17" ht="12">
      <c r="H360" s="183"/>
      <c r="I360" s="183"/>
      <c r="J360" s="183"/>
      <c r="K360" s="183"/>
      <c r="L360" s="183"/>
      <c r="M360" s="183"/>
      <c r="N360" s="183"/>
      <c r="O360" s="183"/>
      <c r="P360" s="183"/>
      <c r="Q360" s="183"/>
    </row>
    <row r="361" spans="8:17" ht="12">
      <c r="H361" s="183"/>
      <c r="I361" s="183"/>
      <c r="J361" s="183"/>
      <c r="K361" s="183"/>
      <c r="L361" s="183"/>
      <c r="M361" s="183"/>
      <c r="N361" s="183"/>
      <c r="O361" s="183"/>
      <c r="P361" s="183"/>
      <c r="Q361" s="183"/>
    </row>
    <row r="362" spans="8:17" ht="12">
      <c r="H362" s="183"/>
      <c r="I362" s="183"/>
      <c r="J362" s="183"/>
      <c r="K362" s="183"/>
      <c r="L362" s="183"/>
      <c r="M362" s="183"/>
      <c r="N362" s="183"/>
      <c r="O362" s="183"/>
      <c r="P362" s="183"/>
      <c r="Q362" s="183"/>
    </row>
    <row r="363" spans="8:17" ht="12">
      <c r="H363" s="183"/>
      <c r="I363" s="183"/>
      <c r="J363" s="183"/>
      <c r="K363" s="183"/>
      <c r="L363" s="183"/>
      <c r="M363" s="183"/>
      <c r="N363" s="183"/>
      <c r="O363" s="183"/>
      <c r="P363" s="183"/>
      <c r="Q363" s="183"/>
    </row>
    <row r="364" spans="8:17" ht="12">
      <c r="H364" s="183"/>
      <c r="I364" s="183"/>
      <c r="J364" s="183"/>
      <c r="K364" s="183"/>
      <c r="L364" s="183"/>
      <c r="M364" s="183"/>
      <c r="N364" s="183"/>
      <c r="O364" s="183"/>
      <c r="P364" s="183"/>
      <c r="Q364" s="183"/>
    </row>
    <row r="365" spans="8:17" ht="12">
      <c r="H365" s="183"/>
      <c r="I365" s="183"/>
      <c r="J365" s="183"/>
      <c r="K365" s="183"/>
      <c r="L365" s="183"/>
      <c r="M365" s="183"/>
      <c r="N365" s="183"/>
      <c r="O365" s="183"/>
      <c r="P365" s="183"/>
      <c r="Q365" s="183"/>
    </row>
    <row r="366" spans="8:17" ht="12">
      <c r="H366" s="183"/>
      <c r="I366" s="183"/>
      <c r="J366" s="183"/>
      <c r="K366" s="183"/>
      <c r="L366" s="183"/>
      <c r="M366" s="183"/>
      <c r="N366" s="183"/>
      <c r="O366" s="183"/>
      <c r="P366" s="183"/>
      <c r="Q366" s="183"/>
    </row>
    <row r="367" spans="8:17" ht="12">
      <c r="H367" s="183"/>
      <c r="I367" s="183"/>
      <c r="J367" s="183"/>
      <c r="K367" s="183"/>
      <c r="L367" s="183"/>
      <c r="M367" s="183"/>
      <c r="N367" s="183"/>
      <c r="O367" s="183"/>
      <c r="P367" s="183"/>
      <c r="Q367" s="183"/>
    </row>
    <row r="368" spans="8:17" ht="12">
      <c r="H368" s="183"/>
      <c r="I368" s="183"/>
      <c r="J368" s="183"/>
      <c r="K368" s="183"/>
      <c r="L368" s="183"/>
      <c r="M368" s="183"/>
      <c r="N368" s="183"/>
      <c r="O368" s="183"/>
      <c r="P368" s="183"/>
      <c r="Q368" s="183"/>
    </row>
    <row r="369" spans="8:17" ht="12">
      <c r="H369" s="183"/>
      <c r="I369" s="183"/>
      <c r="J369" s="183"/>
      <c r="K369" s="183"/>
      <c r="L369" s="183"/>
      <c r="M369" s="183"/>
      <c r="N369" s="183"/>
      <c r="O369" s="183"/>
      <c r="P369" s="183"/>
      <c r="Q369" s="183"/>
    </row>
    <row r="370" spans="8:17" ht="12">
      <c r="H370" s="183"/>
      <c r="I370" s="183"/>
      <c r="J370" s="183"/>
      <c r="K370" s="183"/>
      <c r="L370" s="183"/>
      <c r="M370" s="183"/>
      <c r="N370" s="183"/>
      <c r="O370" s="183"/>
      <c r="P370" s="183"/>
      <c r="Q370" s="183"/>
    </row>
    <row r="371" spans="8:17" ht="12">
      <c r="H371" s="183"/>
      <c r="I371" s="183"/>
      <c r="J371" s="183"/>
      <c r="K371" s="183"/>
      <c r="L371" s="183"/>
      <c r="M371" s="183"/>
      <c r="N371" s="183"/>
      <c r="O371" s="183"/>
      <c r="P371" s="183"/>
      <c r="Q371" s="183"/>
    </row>
    <row r="372" spans="8:17" ht="12">
      <c r="H372" s="183"/>
      <c r="I372" s="183"/>
      <c r="J372" s="183"/>
      <c r="K372" s="183"/>
      <c r="L372" s="183"/>
      <c r="M372" s="183"/>
      <c r="N372" s="183"/>
      <c r="O372" s="183"/>
      <c r="P372" s="183"/>
      <c r="Q372" s="183"/>
    </row>
    <row r="373" spans="8:17" ht="12">
      <c r="H373" s="183"/>
      <c r="I373" s="183"/>
      <c r="J373" s="183"/>
      <c r="K373" s="183"/>
      <c r="L373" s="183"/>
      <c r="M373" s="183"/>
      <c r="N373" s="183"/>
      <c r="O373" s="183"/>
      <c r="P373" s="183"/>
      <c r="Q373" s="183"/>
    </row>
    <row r="374" spans="8:17" ht="12">
      <c r="H374" s="183"/>
      <c r="I374" s="183"/>
      <c r="J374" s="183"/>
      <c r="K374" s="183"/>
      <c r="L374" s="183"/>
      <c r="M374" s="183"/>
      <c r="N374" s="183"/>
      <c r="O374" s="183"/>
      <c r="P374" s="183"/>
      <c r="Q374" s="183"/>
    </row>
    <row r="375" spans="8:17" ht="12">
      <c r="H375" s="183"/>
      <c r="I375" s="183"/>
      <c r="J375" s="183"/>
      <c r="K375" s="183"/>
      <c r="L375" s="183"/>
      <c r="M375" s="183"/>
      <c r="N375" s="183"/>
      <c r="O375" s="183"/>
      <c r="P375" s="183"/>
      <c r="Q375" s="183"/>
    </row>
    <row r="376" spans="8:17" ht="12">
      <c r="H376" s="183"/>
      <c r="I376" s="183"/>
      <c r="J376" s="183"/>
      <c r="K376" s="183"/>
      <c r="L376" s="183"/>
      <c r="M376" s="183"/>
      <c r="N376" s="183"/>
      <c r="O376" s="183"/>
      <c r="P376" s="183"/>
      <c r="Q376" s="183"/>
    </row>
    <row r="377" spans="8:17" ht="12">
      <c r="H377" s="183"/>
      <c r="I377" s="183"/>
      <c r="J377" s="183"/>
      <c r="K377" s="183"/>
      <c r="L377" s="183"/>
      <c r="M377" s="183"/>
      <c r="N377" s="183"/>
      <c r="O377" s="183"/>
      <c r="P377" s="183"/>
      <c r="Q377" s="183"/>
    </row>
    <row r="378" spans="8:17" ht="12">
      <c r="H378" s="183"/>
      <c r="I378" s="183"/>
      <c r="J378" s="183"/>
      <c r="K378" s="183"/>
      <c r="L378" s="183"/>
      <c r="M378" s="183"/>
      <c r="N378" s="183"/>
      <c r="O378" s="183"/>
      <c r="P378" s="183"/>
      <c r="Q378" s="183"/>
    </row>
    <row r="379" spans="8:17" ht="12">
      <c r="H379" s="183"/>
      <c r="I379" s="183"/>
      <c r="J379" s="183"/>
      <c r="K379" s="183"/>
      <c r="L379" s="183"/>
      <c r="M379" s="183"/>
      <c r="N379" s="183"/>
      <c r="O379" s="183"/>
      <c r="P379" s="183"/>
      <c r="Q379" s="183"/>
    </row>
    <row r="380" spans="8:17" ht="12">
      <c r="H380" s="183"/>
      <c r="I380" s="183"/>
      <c r="J380" s="183"/>
      <c r="K380" s="183"/>
      <c r="L380" s="183"/>
      <c r="M380" s="183"/>
      <c r="N380" s="183"/>
      <c r="O380" s="183"/>
      <c r="P380" s="183"/>
      <c r="Q380" s="183"/>
    </row>
    <row r="381" spans="8:17" ht="12">
      <c r="H381" s="183"/>
      <c r="I381" s="183"/>
      <c r="J381" s="183"/>
      <c r="K381" s="183"/>
      <c r="L381" s="183"/>
      <c r="M381" s="183"/>
      <c r="N381" s="183"/>
      <c r="O381" s="183"/>
      <c r="P381" s="183"/>
      <c r="Q381" s="183"/>
    </row>
    <row r="382" spans="8:17" ht="12">
      <c r="H382" s="183"/>
      <c r="I382" s="183"/>
      <c r="J382" s="183"/>
      <c r="K382" s="183"/>
      <c r="L382" s="183"/>
      <c r="M382" s="183"/>
      <c r="N382" s="183"/>
      <c r="O382" s="183"/>
      <c r="P382" s="183"/>
      <c r="Q382" s="183"/>
    </row>
    <row r="383" spans="8:17" ht="12">
      <c r="H383" s="183"/>
      <c r="I383" s="183"/>
      <c r="J383" s="183"/>
      <c r="K383" s="183"/>
      <c r="L383" s="183"/>
      <c r="M383" s="183"/>
      <c r="N383" s="183"/>
      <c r="O383" s="183"/>
      <c r="P383" s="183"/>
      <c r="Q383" s="183"/>
    </row>
    <row r="384" spans="8:17" ht="12">
      <c r="H384" s="183"/>
      <c r="I384" s="183"/>
      <c r="J384" s="183"/>
      <c r="K384" s="183"/>
      <c r="L384" s="183"/>
      <c r="M384" s="183"/>
      <c r="N384" s="183"/>
      <c r="O384" s="183"/>
      <c r="P384" s="183"/>
      <c r="Q384" s="183"/>
    </row>
    <row r="385" spans="8:17" ht="12">
      <c r="H385" s="183"/>
      <c r="I385" s="183"/>
      <c r="J385" s="183"/>
      <c r="K385" s="183"/>
      <c r="L385" s="183"/>
      <c r="M385" s="183"/>
      <c r="N385" s="183"/>
      <c r="O385" s="183"/>
      <c r="P385" s="183"/>
      <c r="Q385" s="183"/>
    </row>
    <row r="386" spans="8:17" ht="12">
      <c r="H386" s="183"/>
      <c r="I386" s="183"/>
      <c r="J386" s="183"/>
      <c r="K386" s="183"/>
      <c r="L386" s="183"/>
      <c r="M386" s="183"/>
      <c r="N386" s="183"/>
      <c r="O386" s="183"/>
      <c r="P386" s="183"/>
      <c r="Q386" s="183"/>
    </row>
    <row r="387" spans="8:17" ht="12">
      <c r="H387" s="183"/>
      <c r="I387" s="183"/>
      <c r="J387" s="183"/>
      <c r="K387" s="183"/>
      <c r="L387" s="183"/>
      <c r="M387" s="183"/>
      <c r="N387" s="183"/>
      <c r="O387" s="183"/>
      <c r="P387" s="183"/>
      <c r="Q387" s="183"/>
    </row>
    <row r="388" spans="8:17" ht="12">
      <c r="H388" s="183"/>
      <c r="I388" s="183"/>
      <c r="J388" s="183"/>
      <c r="K388" s="183"/>
      <c r="L388" s="183"/>
      <c r="M388" s="183"/>
      <c r="N388" s="183"/>
      <c r="O388" s="183"/>
      <c r="P388" s="183"/>
      <c r="Q388" s="183"/>
    </row>
    <row r="389" spans="8:17" ht="12">
      <c r="H389" s="183"/>
      <c r="I389" s="183"/>
      <c r="J389" s="183"/>
      <c r="K389" s="183"/>
      <c r="L389" s="183"/>
      <c r="M389" s="183"/>
      <c r="N389" s="183"/>
      <c r="O389" s="183"/>
      <c r="P389" s="183"/>
      <c r="Q389" s="183"/>
    </row>
    <row r="390" spans="8:17" ht="12">
      <c r="H390" s="183"/>
      <c r="I390" s="183"/>
      <c r="J390" s="183"/>
      <c r="K390" s="183"/>
      <c r="L390" s="183"/>
      <c r="M390" s="183"/>
      <c r="N390" s="183"/>
      <c r="O390" s="183"/>
      <c r="P390" s="183"/>
      <c r="Q390" s="183"/>
    </row>
    <row r="391" spans="8:17" ht="12">
      <c r="H391" s="183"/>
      <c r="I391" s="183"/>
      <c r="J391" s="183"/>
      <c r="K391" s="183"/>
      <c r="L391" s="183"/>
      <c r="M391" s="183"/>
      <c r="N391" s="183"/>
      <c r="O391" s="183"/>
      <c r="P391" s="183"/>
      <c r="Q391" s="183"/>
    </row>
    <row r="392" spans="8:17" ht="12">
      <c r="H392" s="183"/>
      <c r="I392" s="183"/>
      <c r="J392" s="183"/>
      <c r="K392" s="183"/>
      <c r="L392" s="183"/>
      <c r="M392" s="183"/>
      <c r="N392" s="183"/>
      <c r="O392" s="183"/>
      <c r="P392" s="183"/>
      <c r="Q392" s="183"/>
    </row>
    <row r="393" spans="8:17" ht="12">
      <c r="H393" s="183"/>
      <c r="I393" s="183"/>
      <c r="J393" s="183"/>
      <c r="K393" s="183"/>
      <c r="L393" s="183"/>
      <c r="M393" s="183"/>
      <c r="N393" s="183"/>
      <c r="O393" s="183"/>
      <c r="P393" s="183"/>
      <c r="Q393" s="183"/>
    </row>
    <row r="394" spans="8:17" ht="12">
      <c r="H394" s="183"/>
      <c r="I394" s="183"/>
      <c r="J394" s="183"/>
      <c r="K394" s="183"/>
      <c r="L394" s="183"/>
      <c r="M394" s="183"/>
      <c r="N394" s="183"/>
      <c r="O394" s="183"/>
      <c r="P394" s="183"/>
      <c r="Q394" s="183"/>
    </row>
    <row r="395" spans="8:17" ht="12">
      <c r="H395" s="183"/>
      <c r="I395" s="183"/>
      <c r="J395" s="183"/>
      <c r="K395" s="183"/>
      <c r="L395" s="183"/>
      <c r="M395" s="183"/>
      <c r="N395" s="183"/>
      <c r="O395" s="183"/>
      <c r="P395" s="183"/>
      <c r="Q395" s="183"/>
    </row>
    <row r="396" spans="8:17" ht="12">
      <c r="H396" s="183"/>
      <c r="I396" s="183"/>
      <c r="J396" s="183"/>
      <c r="K396" s="183"/>
      <c r="L396" s="183"/>
      <c r="M396" s="183"/>
      <c r="N396" s="183"/>
      <c r="O396" s="183"/>
      <c r="P396" s="183"/>
      <c r="Q396" s="183"/>
    </row>
    <row r="397" spans="8:17" ht="12">
      <c r="H397" s="183"/>
      <c r="I397" s="183"/>
      <c r="J397" s="183"/>
      <c r="K397" s="183"/>
      <c r="L397" s="183"/>
      <c r="M397" s="183"/>
      <c r="N397" s="183"/>
      <c r="O397" s="183"/>
      <c r="P397" s="183"/>
      <c r="Q397" s="183"/>
    </row>
    <row r="398" spans="8:17" ht="12">
      <c r="H398" s="183"/>
      <c r="I398" s="183"/>
      <c r="J398" s="183"/>
      <c r="K398" s="183"/>
      <c r="L398" s="183"/>
      <c r="M398" s="183"/>
      <c r="N398" s="183"/>
      <c r="O398" s="183"/>
      <c r="P398" s="183"/>
      <c r="Q398" s="183"/>
    </row>
    <row r="399" spans="8:17" ht="12">
      <c r="H399" s="183"/>
      <c r="I399" s="183"/>
      <c r="J399" s="183"/>
      <c r="K399" s="183"/>
      <c r="L399" s="183"/>
      <c r="M399" s="183"/>
      <c r="N399" s="183"/>
      <c r="O399" s="183"/>
      <c r="P399" s="183"/>
      <c r="Q399" s="183"/>
    </row>
    <row r="400" spans="8:17" ht="12">
      <c r="H400" s="183"/>
      <c r="I400" s="183"/>
      <c r="J400" s="183"/>
      <c r="K400" s="183"/>
      <c r="L400" s="183"/>
      <c r="M400" s="183"/>
      <c r="N400" s="183"/>
      <c r="O400" s="183"/>
      <c r="P400" s="183"/>
      <c r="Q400" s="183"/>
    </row>
    <row r="401" spans="8:17" ht="12">
      <c r="H401" s="183"/>
      <c r="I401" s="183"/>
      <c r="J401" s="183"/>
      <c r="K401" s="183"/>
      <c r="L401" s="183"/>
      <c r="M401" s="183"/>
      <c r="N401" s="183"/>
      <c r="O401" s="183"/>
      <c r="P401" s="183"/>
      <c r="Q401" s="183"/>
    </row>
    <row r="402" spans="15:17" ht="12">
      <c r="O402" s="183"/>
      <c r="P402" s="183"/>
      <c r="Q402" s="183"/>
    </row>
    <row r="403" spans="15:17" ht="12">
      <c r="O403" s="183"/>
      <c r="P403" s="183"/>
      <c r="Q403" s="183"/>
    </row>
    <row r="404" spans="15:17" ht="12">
      <c r="O404" s="183"/>
      <c r="P404" s="183"/>
      <c r="Q404" s="183"/>
    </row>
    <row r="405" spans="15:17" ht="12">
      <c r="O405" s="183"/>
      <c r="P405" s="183"/>
      <c r="Q405" s="183"/>
    </row>
    <row r="406" spans="15:17" ht="12">
      <c r="O406" s="183"/>
      <c r="P406" s="183"/>
      <c r="Q406" s="183"/>
    </row>
    <row r="407" spans="15:17" ht="12">
      <c r="O407" s="183"/>
      <c r="P407" s="183"/>
      <c r="Q407" s="183"/>
    </row>
    <row r="408" spans="15:17" ht="12">
      <c r="O408" s="183"/>
      <c r="P408" s="183"/>
      <c r="Q408" s="183"/>
    </row>
    <row r="409" spans="15:17" ht="12">
      <c r="O409" s="183"/>
      <c r="P409" s="183"/>
      <c r="Q409" s="183"/>
    </row>
    <row r="410" spans="15:17" ht="12">
      <c r="O410" s="183"/>
      <c r="P410" s="183"/>
      <c r="Q410" s="183"/>
    </row>
    <row r="411" spans="15:17" ht="12">
      <c r="O411" s="183"/>
      <c r="P411" s="183"/>
      <c r="Q411" s="183"/>
    </row>
    <row r="412" spans="15:17" ht="12">
      <c r="O412" s="183"/>
      <c r="P412" s="183"/>
      <c r="Q412" s="183"/>
    </row>
    <row r="413" spans="15:17" ht="12">
      <c r="O413" s="183"/>
      <c r="P413" s="183"/>
      <c r="Q413" s="183"/>
    </row>
    <row r="414" spans="15:17" ht="12">
      <c r="O414" s="183"/>
      <c r="P414" s="183"/>
      <c r="Q414" s="183"/>
    </row>
    <row r="415" spans="15:17" ht="12">
      <c r="O415" s="183"/>
      <c r="P415" s="183"/>
      <c r="Q415" s="183"/>
    </row>
    <row r="416" spans="15:17" ht="12">
      <c r="O416" s="183"/>
      <c r="P416" s="183"/>
      <c r="Q416" s="183"/>
    </row>
    <row r="417" spans="15:17" ht="12">
      <c r="O417" s="183"/>
      <c r="P417" s="183"/>
      <c r="Q417" s="183"/>
    </row>
    <row r="418" spans="15:17" ht="12">
      <c r="O418" s="183"/>
      <c r="P418" s="183"/>
      <c r="Q418" s="183"/>
    </row>
    <row r="419" spans="15:17" ht="12">
      <c r="O419" s="183"/>
      <c r="P419" s="183"/>
      <c r="Q419" s="183"/>
    </row>
    <row r="420" spans="15:17" ht="12">
      <c r="O420" s="183"/>
      <c r="P420" s="183"/>
      <c r="Q420" s="183"/>
    </row>
    <row r="421" spans="15:17" ht="12">
      <c r="O421" s="183"/>
      <c r="P421" s="183"/>
      <c r="Q421" s="183"/>
    </row>
    <row r="422" spans="15:17" ht="12">
      <c r="O422" s="183"/>
      <c r="P422" s="183"/>
      <c r="Q422" s="183"/>
    </row>
    <row r="423" spans="15:17" ht="12">
      <c r="O423" s="183"/>
      <c r="P423" s="183"/>
      <c r="Q423" s="183"/>
    </row>
    <row r="424" spans="15:17" ht="12">
      <c r="O424" s="183"/>
      <c r="P424" s="183"/>
      <c r="Q424" s="183"/>
    </row>
    <row r="425" spans="15:17" ht="12">
      <c r="O425" s="183"/>
      <c r="P425" s="183"/>
      <c r="Q425" s="183"/>
    </row>
    <row r="426" spans="15:17" ht="12">
      <c r="O426" s="183"/>
      <c r="P426" s="183"/>
      <c r="Q426" s="183"/>
    </row>
    <row r="427" spans="15:17" ht="12">
      <c r="O427" s="183"/>
      <c r="P427" s="183"/>
      <c r="Q427" s="183"/>
    </row>
    <row r="428" spans="15:17" ht="12">
      <c r="O428" s="183"/>
      <c r="P428" s="183"/>
      <c r="Q428" s="183"/>
    </row>
    <row r="429" spans="15:17" ht="12">
      <c r="O429" s="183"/>
      <c r="P429" s="183"/>
      <c r="Q429" s="183"/>
    </row>
    <row r="430" spans="15:17" ht="12">
      <c r="O430" s="183"/>
      <c r="P430" s="183"/>
      <c r="Q430" s="183"/>
    </row>
    <row r="431" spans="15:17" ht="12">
      <c r="O431" s="183"/>
      <c r="P431" s="183"/>
      <c r="Q431" s="183"/>
    </row>
    <row r="432" spans="15:17" ht="12">
      <c r="O432" s="183"/>
      <c r="P432" s="183"/>
      <c r="Q432" s="183"/>
    </row>
    <row r="433" spans="15:17" ht="12">
      <c r="O433" s="183"/>
      <c r="P433" s="183"/>
      <c r="Q433" s="183"/>
    </row>
    <row r="434" spans="15:17" ht="12">
      <c r="O434" s="183"/>
      <c r="P434" s="183"/>
      <c r="Q434" s="183"/>
    </row>
    <row r="435" spans="15:17" ht="12">
      <c r="O435" s="183"/>
      <c r="P435" s="183"/>
      <c r="Q435" s="183"/>
    </row>
    <row r="436" spans="15:17" ht="12">
      <c r="O436" s="183"/>
      <c r="P436" s="183"/>
      <c r="Q436" s="183"/>
    </row>
    <row r="437" spans="15:17" ht="12">
      <c r="O437" s="183"/>
      <c r="P437" s="183"/>
      <c r="Q437" s="183"/>
    </row>
    <row r="438" spans="15:17" ht="12">
      <c r="O438" s="183"/>
      <c r="P438" s="183"/>
      <c r="Q438" s="183"/>
    </row>
    <row r="439" spans="15:17" ht="12">
      <c r="O439" s="183"/>
      <c r="P439" s="183"/>
      <c r="Q439" s="183"/>
    </row>
    <row r="440" spans="15:17" ht="12">
      <c r="O440" s="183"/>
      <c r="P440" s="183"/>
      <c r="Q440" s="183"/>
    </row>
    <row r="441" spans="15:17" ht="12">
      <c r="O441" s="183"/>
      <c r="P441" s="183"/>
      <c r="Q441" s="183"/>
    </row>
    <row r="442" spans="15:17" ht="12">
      <c r="O442" s="183"/>
      <c r="P442" s="183"/>
      <c r="Q442" s="183"/>
    </row>
    <row r="443" spans="15:17" ht="12">
      <c r="O443" s="183"/>
      <c r="P443" s="183"/>
      <c r="Q443" s="183"/>
    </row>
    <row r="444" spans="15:17" ht="12">
      <c r="O444" s="183"/>
      <c r="P444" s="183"/>
      <c r="Q444" s="183"/>
    </row>
    <row r="445" spans="15:17" ht="12">
      <c r="O445" s="183"/>
      <c r="P445" s="183"/>
      <c r="Q445" s="183"/>
    </row>
    <row r="446" spans="15:17" ht="12">
      <c r="O446" s="183"/>
      <c r="P446" s="183"/>
      <c r="Q446" s="183"/>
    </row>
    <row r="447" spans="15:17" ht="12">
      <c r="O447" s="183"/>
      <c r="P447" s="183"/>
      <c r="Q447" s="183"/>
    </row>
    <row r="448" spans="15:17" ht="12">
      <c r="O448" s="183"/>
      <c r="P448" s="183"/>
      <c r="Q448" s="183"/>
    </row>
    <row r="449" spans="15:17" ht="12">
      <c r="O449" s="183"/>
      <c r="P449" s="183"/>
      <c r="Q449" s="183"/>
    </row>
    <row r="450" spans="15:17" ht="12">
      <c r="O450" s="183"/>
      <c r="P450" s="183"/>
      <c r="Q450" s="183"/>
    </row>
    <row r="451" spans="15:17" ht="12">
      <c r="O451" s="183"/>
      <c r="P451" s="183"/>
      <c r="Q451" s="183"/>
    </row>
    <row r="452" spans="15:17" ht="12">
      <c r="O452" s="183"/>
      <c r="P452" s="183"/>
      <c r="Q452" s="183"/>
    </row>
    <row r="453" spans="15:17" ht="12">
      <c r="O453" s="183"/>
      <c r="P453" s="183"/>
      <c r="Q453" s="183"/>
    </row>
    <row r="454" spans="15:17" ht="12">
      <c r="O454" s="183"/>
      <c r="P454" s="183"/>
      <c r="Q454" s="183"/>
    </row>
    <row r="455" spans="15:17" ht="12">
      <c r="O455" s="183"/>
      <c r="P455" s="183"/>
      <c r="Q455" s="183"/>
    </row>
    <row r="456" spans="15:17" ht="12">
      <c r="O456" s="183"/>
      <c r="P456" s="183"/>
      <c r="Q456" s="183"/>
    </row>
    <row r="457" spans="15:17" ht="12">
      <c r="O457" s="183"/>
      <c r="P457" s="183"/>
      <c r="Q457" s="183"/>
    </row>
    <row r="458" spans="15:17" ht="12">
      <c r="O458" s="183"/>
      <c r="P458" s="183"/>
      <c r="Q458" s="183"/>
    </row>
    <row r="459" spans="15:17" ht="12">
      <c r="O459" s="183"/>
      <c r="P459" s="183"/>
      <c r="Q459" s="183"/>
    </row>
    <row r="460" spans="15:17" ht="12">
      <c r="O460" s="183"/>
      <c r="P460" s="183"/>
      <c r="Q460" s="183"/>
    </row>
    <row r="461" spans="15:17" ht="12">
      <c r="O461" s="183"/>
      <c r="P461" s="183"/>
      <c r="Q461" s="183"/>
    </row>
    <row r="462" spans="15:17" ht="12">
      <c r="O462" s="183"/>
      <c r="P462" s="183"/>
      <c r="Q462" s="183"/>
    </row>
    <row r="463" spans="15:17" ht="12">
      <c r="O463" s="183"/>
      <c r="P463" s="183"/>
      <c r="Q463" s="183"/>
    </row>
    <row r="464" spans="15:17" ht="12">
      <c r="O464" s="183"/>
      <c r="P464" s="183"/>
      <c r="Q464" s="183"/>
    </row>
    <row r="465" spans="15:17" ht="12">
      <c r="O465" s="183"/>
      <c r="P465" s="183"/>
      <c r="Q465" s="183"/>
    </row>
    <row r="466" spans="15:17" ht="12">
      <c r="O466" s="183"/>
      <c r="P466" s="183"/>
      <c r="Q466" s="183"/>
    </row>
    <row r="467" spans="15:17" ht="12">
      <c r="O467" s="183"/>
      <c r="P467" s="183"/>
      <c r="Q467" s="183"/>
    </row>
    <row r="468" spans="15:17" ht="12">
      <c r="O468" s="183"/>
      <c r="P468" s="183"/>
      <c r="Q468" s="183"/>
    </row>
    <row r="469" spans="15:17" ht="12">
      <c r="O469" s="183"/>
      <c r="P469" s="183"/>
      <c r="Q469" s="183"/>
    </row>
    <row r="470" spans="15:17" ht="12">
      <c r="O470" s="183"/>
      <c r="P470" s="183"/>
      <c r="Q470" s="183"/>
    </row>
    <row r="471" spans="15:17" ht="12">
      <c r="O471" s="183"/>
      <c r="P471" s="183"/>
      <c r="Q471" s="183"/>
    </row>
    <row r="472" spans="15:17" ht="12">
      <c r="O472" s="183"/>
      <c r="P472" s="183"/>
      <c r="Q472" s="183"/>
    </row>
    <row r="473" spans="15:17" ht="12">
      <c r="O473" s="183"/>
      <c r="P473" s="183"/>
      <c r="Q473" s="183"/>
    </row>
    <row r="474" spans="15:17" ht="12">
      <c r="O474" s="183"/>
      <c r="P474" s="183"/>
      <c r="Q474" s="183"/>
    </row>
    <row r="475" spans="15:17" ht="12">
      <c r="O475" s="183"/>
      <c r="P475" s="183"/>
      <c r="Q475" s="183"/>
    </row>
    <row r="476" spans="15:17" ht="12">
      <c r="O476" s="183"/>
      <c r="P476" s="183"/>
      <c r="Q476" s="183"/>
    </row>
    <row r="477" spans="15:17" ht="12">
      <c r="O477" s="183"/>
      <c r="P477" s="183"/>
      <c r="Q477" s="183"/>
    </row>
    <row r="478" spans="15:17" ht="12">
      <c r="O478" s="183"/>
      <c r="P478" s="183"/>
      <c r="Q478" s="183"/>
    </row>
    <row r="479" spans="15:17" ht="12">
      <c r="O479" s="183"/>
      <c r="P479" s="183"/>
      <c r="Q479" s="183"/>
    </row>
    <row r="480" spans="15:17" ht="12">
      <c r="O480" s="183"/>
      <c r="P480" s="183"/>
      <c r="Q480" s="183"/>
    </row>
    <row r="481" spans="15:17" ht="12">
      <c r="O481" s="183"/>
      <c r="P481" s="183"/>
      <c r="Q481" s="183"/>
    </row>
    <row r="482" spans="15:17" ht="12">
      <c r="O482" s="183"/>
      <c r="P482" s="183"/>
      <c r="Q482" s="183"/>
    </row>
    <row r="483" spans="15:17" ht="12">
      <c r="O483" s="183"/>
      <c r="P483" s="183"/>
      <c r="Q483" s="183"/>
    </row>
    <row r="484" spans="15:17" ht="12">
      <c r="O484" s="183"/>
      <c r="P484" s="183"/>
      <c r="Q484" s="183"/>
    </row>
    <row r="485" spans="15:17" ht="12">
      <c r="O485" s="183"/>
      <c r="P485" s="183"/>
      <c r="Q485" s="183"/>
    </row>
    <row r="486" spans="15:17" ht="12">
      <c r="O486" s="183"/>
      <c r="P486" s="183"/>
      <c r="Q486" s="183"/>
    </row>
    <row r="487" spans="15:17" ht="12">
      <c r="O487" s="183"/>
      <c r="P487" s="183"/>
      <c r="Q487" s="183"/>
    </row>
    <row r="488" spans="15:17" ht="12">
      <c r="O488" s="183"/>
      <c r="P488" s="183"/>
      <c r="Q488" s="183"/>
    </row>
    <row r="489" spans="15:17" ht="12">
      <c r="O489" s="183"/>
      <c r="P489" s="183"/>
      <c r="Q489" s="183"/>
    </row>
    <row r="490" spans="15:17" ht="12">
      <c r="O490" s="183"/>
      <c r="P490" s="183"/>
      <c r="Q490" s="183"/>
    </row>
    <row r="491" spans="15:17" ht="12">
      <c r="O491" s="183"/>
      <c r="P491" s="183"/>
      <c r="Q491" s="183"/>
    </row>
    <row r="492" spans="15:17" ht="12">
      <c r="O492" s="183"/>
      <c r="P492" s="183"/>
      <c r="Q492" s="183"/>
    </row>
    <row r="493" spans="15:17" ht="12">
      <c r="O493" s="183"/>
      <c r="P493" s="183"/>
      <c r="Q493" s="183"/>
    </row>
    <row r="494" spans="15:17" ht="12">
      <c r="O494" s="183"/>
      <c r="P494" s="183"/>
      <c r="Q494" s="183"/>
    </row>
    <row r="495" spans="15:17" ht="12">
      <c r="O495" s="183"/>
      <c r="P495" s="183"/>
      <c r="Q495" s="183"/>
    </row>
    <row r="496" spans="15:17" ht="12">
      <c r="O496" s="183"/>
      <c r="P496" s="183"/>
      <c r="Q496" s="183"/>
    </row>
    <row r="497" spans="15:17" ht="12">
      <c r="O497" s="183"/>
      <c r="P497" s="183"/>
      <c r="Q497" s="183"/>
    </row>
    <row r="498" spans="15:17" ht="12">
      <c r="O498" s="183"/>
      <c r="P498" s="183"/>
      <c r="Q498" s="183"/>
    </row>
    <row r="499" spans="15:17" ht="12">
      <c r="O499" s="183"/>
      <c r="P499" s="183"/>
      <c r="Q499" s="183"/>
    </row>
    <row r="500" spans="15:17" ht="12">
      <c r="O500" s="183"/>
      <c r="P500" s="183"/>
      <c r="Q500" s="183"/>
    </row>
    <row r="501" spans="15:17" ht="12">
      <c r="O501" s="183"/>
      <c r="P501" s="183"/>
      <c r="Q501" s="183"/>
    </row>
    <row r="502" spans="15:17" ht="12">
      <c r="O502" s="183"/>
      <c r="P502" s="183"/>
      <c r="Q502" s="183"/>
    </row>
    <row r="503" spans="15:17" ht="12">
      <c r="O503" s="183"/>
      <c r="P503" s="183"/>
      <c r="Q503" s="183"/>
    </row>
    <row r="504" spans="15:17" ht="12">
      <c r="O504" s="183"/>
      <c r="P504" s="183"/>
      <c r="Q504" s="183"/>
    </row>
    <row r="505" spans="15:17" ht="12">
      <c r="O505" s="183"/>
      <c r="P505" s="183"/>
      <c r="Q505" s="183"/>
    </row>
    <row r="506" spans="15:17" ht="12">
      <c r="O506" s="183"/>
      <c r="P506" s="183"/>
      <c r="Q506" s="183"/>
    </row>
    <row r="507" spans="15:17" ht="12">
      <c r="O507" s="183"/>
      <c r="P507" s="183"/>
      <c r="Q507" s="183"/>
    </row>
    <row r="508" spans="15:17" ht="12">
      <c r="O508" s="183"/>
      <c r="P508" s="183"/>
      <c r="Q508" s="183"/>
    </row>
    <row r="509" spans="15:17" ht="12">
      <c r="O509" s="183"/>
      <c r="P509" s="183"/>
      <c r="Q509" s="183"/>
    </row>
    <row r="510" spans="15:17" ht="12">
      <c r="O510" s="183"/>
      <c r="P510" s="183"/>
      <c r="Q510" s="183"/>
    </row>
    <row r="511" spans="15:17" ht="12">
      <c r="O511" s="183"/>
      <c r="P511" s="183"/>
      <c r="Q511" s="183"/>
    </row>
    <row r="512" spans="15:17" ht="12">
      <c r="O512" s="183"/>
      <c r="P512" s="183"/>
      <c r="Q512" s="183"/>
    </row>
    <row r="513" spans="15:17" ht="12">
      <c r="O513" s="183"/>
      <c r="P513" s="183"/>
      <c r="Q513" s="183"/>
    </row>
    <row r="514" spans="15:17" ht="12">
      <c r="O514" s="183"/>
      <c r="P514" s="183"/>
      <c r="Q514" s="183"/>
    </row>
    <row r="515" spans="15:17" ht="12">
      <c r="O515" s="183"/>
      <c r="P515" s="183"/>
      <c r="Q515" s="183"/>
    </row>
    <row r="516" spans="15:17" ht="12">
      <c r="O516" s="183"/>
      <c r="P516" s="183"/>
      <c r="Q516" s="183"/>
    </row>
    <row r="517" spans="15:17" ht="12">
      <c r="O517" s="183"/>
      <c r="P517" s="183"/>
      <c r="Q517" s="183"/>
    </row>
    <row r="518" spans="15:17" ht="12">
      <c r="O518" s="183"/>
      <c r="P518" s="183"/>
      <c r="Q518" s="183"/>
    </row>
    <row r="519" spans="15:17" ht="12">
      <c r="O519" s="183"/>
      <c r="P519" s="183"/>
      <c r="Q519" s="183"/>
    </row>
    <row r="520" spans="15:17" ht="12">
      <c r="O520" s="183"/>
      <c r="P520" s="183"/>
      <c r="Q520" s="183"/>
    </row>
    <row r="521" spans="15:17" ht="12">
      <c r="O521" s="183"/>
      <c r="P521" s="183"/>
      <c r="Q521" s="183"/>
    </row>
    <row r="522" spans="15:17" ht="12">
      <c r="O522" s="183"/>
      <c r="P522" s="183"/>
      <c r="Q522" s="183"/>
    </row>
    <row r="523" spans="15:17" ht="12">
      <c r="O523" s="183"/>
      <c r="P523" s="183"/>
      <c r="Q523" s="183"/>
    </row>
    <row r="524" spans="15:17" ht="12">
      <c r="O524" s="183"/>
      <c r="P524" s="183"/>
      <c r="Q524" s="183"/>
    </row>
    <row r="525" spans="15:17" ht="12">
      <c r="O525" s="183"/>
      <c r="P525" s="183"/>
      <c r="Q525" s="183"/>
    </row>
    <row r="526" spans="15:17" ht="12">
      <c r="O526" s="183"/>
      <c r="P526" s="183"/>
      <c r="Q526" s="183"/>
    </row>
    <row r="527" spans="15:17" ht="12">
      <c r="O527" s="183"/>
      <c r="P527" s="183"/>
      <c r="Q527" s="183"/>
    </row>
    <row r="528" spans="15:17" ht="12">
      <c r="O528" s="183"/>
      <c r="P528" s="183"/>
      <c r="Q528" s="183"/>
    </row>
    <row r="529" spans="15:17" ht="12">
      <c r="O529" s="183"/>
      <c r="P529" s="183"/>
      <c r="Q529" s="183"/>
    </row>
    <row r="530" spans="15:17" ht="12">
      <c r="O530" s="183"/>
      <c r="P530" s="183"/>
      <c r="Q530" s="183"/>
    </row>
    <row r="531" spans="15:17" ht="12">
      <c r="O531" s="183"/>
      <c r="P531" s="183"/>
      <c r="Q531" s="183"/>
    </row>
    <row r="532" spans="15:17" ht="12">
      <c r="O532" s="183"/>
      <c r="P532" s="183"/>
      <c r="Q532" s="183"/>
    </row>
    <row r="533" spans="15:17" ht="12">
      <c r="O533" s="183"/>
      <c r="P533" s="183"/>
      <c r="Q533" s="183"/>
    </row>
    <row r="534" spans="15:17" ht="12">
      <c r="O534" s="183"/>
      <c r="P534" s="183"/>
      <c r="Q534" s="183"/>
    </row>
    <row r="535" spans="15:17" ht="12">
      <c r="O535" s="183"/>
      <c r="P535" s="183"/>
      <c r="Q535" s="183"/>
    </row>
    <row r="536" spans="15:17" ht="12">
      <c r="O536" s="183"/>
      <c r="P536" s="183"/>
      <c r="Q536" s="183"/>
    </row>
    <row r="537" spans="15:17" ht="12">
      <c r="O537" s="183"/>
      <c r="P537" s="183"/>
      <c r="Q537" s="183"/>
    </row>
    <row r="538" spans="15:17" ht="12">
      <c r="O538" s="183"/>
      <c r="P538" s="183"/>
      <c r="Q538" s="183"/>
    </row>
    <row r="539" spans="15:17" ht="12">
      <c r="O539" s="183"/>
      <c r="P539" s="183"/>
      <c r="Q539" s="183"/>
    </row>
    <row r="540" spans="15:17" ht="12">
      <c r="O540" s="183"/>
      <c r="P540" s="183"/>
      <c r="Q540" s="183"/>
    </row>
    <row r="541" spans="15:17" ht="12">
      <c r="O541" s="183"/>
      <c r="P541" s="183"/>
      <c r="Q541" s="183"/>
    </row>
    <row r="542" spans="15:17" ht="12">
      <c r="O542" s="183"/>
      <c r="P542" s="183"/>
      <c r="Q542" s="183"/>
    </row>
    <row r="543" spans="15:17" ht="12">
      <c r="O543" s="183"/>
      <c r="P543" s="183"/>
      <c r="Q543" s="183"/>
    </row>
    <row r="544" spans="15:17" ht="12">
      <c r="O544" s="183"/>
      <c r="P544" s="183"/>
      <c r="Q544" s="183"/>
    </row>
    <row r="545" spans="15:17" ht="12">
      <c r="O545" s="183"/>
      <c r="P545" s="183"/>
      <c r="Q545" s="183"/>
    </row>
    <row r="546" spans="15:17" ht="12">
      <c r="O546" s="183"/>
      <c r="P546" s="183"/>
      <c r="Q546" s="183"/>
    </row>
    <row r="547" spans="15:17" ht="12">
      <c r="O547" s="183"/>
      <c r="P547" s="183"/>
      <c r="Q547" s="183"/>
    </row>
    <row r="548" spans="15:17" ht="12">
      <c r="O548" s="183"/>
      <c r="P548" s="183"/>
      <c r="Q548" s="183"/>
    </row>
    <row r="549" spans="15:17" ht="12">
      <c r="O549" s="183"/>
      <c r="P549" s="183"/>
      <c r="Q549" s="183"/>
    </row>
    <row r="550" spans="15:17" ht="12">
      <c r="O550" s="183"/>
      <c r="P550" s="183"/>
      <c r="Q550" s="183"/>
    </row>
    <row r="551" spans="15:17" ht="12">
      <c r="O551" s="183"/>
      <c r="P551" s="183"/>
      <c r="Q551" s="183"/>
    </row>
    <row r="552" spans="15:17" ht="12">
      <c r="O552" s="183"/>
      <c r="P552" s="183"/>
      <c r="Q552" s="183"/>
    </row>
    <row r="553" spans="15:17" ht="12">
      <c r="O553" s="183"/>
      <c r="P553" s="183"/>
      <c r="Q553" s="183"/>
    </row>
    <row r="554" spans="15:17" ht="12">
      <c r="O554" s="183"/>
      <c r="P554" s="183"/>
      <c r="Q554" s="183"/>
    </row>
    <row r="555" spans="15:17" ht="12">
      <c r="O555" s="183"/>
      <c r="P555" s="183"/>
      <c r="Q555" s="183"/>
    </row>
    <row r="556" spans="15:17" ht="12">
      <c r="O556" s="183"/>
      <c r="P556" s="183"/>
      <c r="Q556" s="183"/>
    </row>
    <row r="557" spans="15:17" ht="12">
      <c r="O557" s="183"/>
      <c r="P557" s="183"/>
      <c r="Q557" s="183"/>
    </row>
    <row r="558" spans="15:17" ht="12">
      <c r="O558" s="183"/>
      <c r="P558" s="183"/>
      <c r="Q558" s="183"/>
    </row>
    <row r="559" spans="15:17" ht="12">
      <c r="O559" s="183"/>
      <c r="P559" s="183"/>
      <c r="Q559" s="183"/>
    </row>
    <row r="560" spans="15:17" ht="12">
      <c r="O560" s="183"/>
      <c r="P560" s="183"/>
      <c r="Q560" s="183"/>
    </row>
    <row r="561" spans="15:17" ht="12">
      <c r="O561" s="183"/>
      <c r="P561" s="183"/>
      <c r="Q561" s="183"/>
    </row>
    <row r="562" spans="15:17" ht="12">
      <c r="O562" s="183"/>
      <c r="P562" s="183"/>
      <c r="Q562" s="183"/>
    </row>
    <row r="563" spans="15:17" ht="12">
      <c r="O563" s="183"/>
      <c r="P563" s="183"/>
      <c r="Q563" s="183"/>
    </row>
    <row r="564" spans="15:17" ht="12">
      <c r="O564" s="183"/>
      <c r="P564" s="183"/>
      <c r="Q564" s="183"/>
    </row>
    <row r="565" spans="15:17" ht="12">
      <c r="O565" s="183"/>
      <c r="P565" s="183"/>
      <c r="Q565" s="183"/>
    </row>
    <row r="566" spans="15:17" ht="12">
      <c r="O566" s="183"/>
      <c r="P566" s="183"/>
      <c r="Q566" s="183"/>
    </row>
    <row r="567" spans="15:17" ht="12">
      <c r="O567" s="183"/>
      <c r="P567" s="183"/>
      <c r="Q567" s="183"/>
    </row>
    <row r="568" spans="15:17" ht="12">
      <c r="O568" s="183"/>
      <c r="P568" s="183"/>
      <c r="Q568" s="183"/>
    </row>
    <row r="569" spans="15:17" ht="12">
      <c r="O569" s="183"/>
      <c r="P569" s="183"/>
      <c r="Q569" s="183"/>
    </row>
    <row r="570" spans="15:17" ht="12">
      <c r="O570" s="183"/>
      <c r="P570" s="183"/>
      <c r="Q570" s="183"/>
    </row>
    <row r="571" spans="15:17" ht="12">
      <c r="O571" s="183"/>
      <c r="P571" s="183"/>
      <c r="Q571" s="183"/>
    </row>
    <row r="572" spans="15:17" ht="12">
      <c r="O572" s="183"/>
      <c r="P572" s="183"/>
      <c r="Q572" s="183"/>
    </row>
    <row r="573" spans="15:17" ht="12">
      <c r="O573" s="183"/>
      <c r="P573" s="183"/>
      <c r="Q573" s="183"/>
    </row>
    <row r="574" spans="15:17" ht="12">
      <c r="O574" s="183"/>
      <c r="P574" s="183"/>
      <c r="Q574" s="183"/>
    </row>
    <row r="575" spans="15:17" ht="12">
      <c r="O575" s="183"/>
      <c r="P575" s="183"/>
      <c r="Q575" s="183"/>
    </row>
    <row r="576" spans="15:17" ht="12">
      <c r="O576" s="183"/>
      <c r="P576" s="183"/>
      <c r="Q576" s="183"/>
    </row>
    <row r="577" spans="15:17" ht="12">
      <c r="O577" s="183"/>
      <c r="P577" s="183"/>
      <c r="Q577" s="183"/>
    </row>
    <row r="578" spans="15:17" ht="12">
      <c r="O578" s="183"/>
      <c r="P578" s="183"/>
      <c r="Q578" s="183"/>
    </row>
    <row r="579" spans="15:17" ht="12">
      <c r="O579" s="183"/>
      <c r="P579" s="183"/>
      <c r="Q579" s="183"/>
    </row>
    <row r="580" spans="15:17" ht="12">
      <c r="O580" s="183"/>
      <c r="P580" s="183"/>
      <c r="Q580" s="183"/>
    </row>
    <row r="581" spans="15:17" ht="12">
      <c r="O581" s="183"/>
      <c r="P581" s="183"/>
      <c r="Q581" s="183"/>
    </row>
    <row r="582" spans="15:17" ht="12">
      <c r="O582" s="183"/>
      <c r="P582" s="183"/>
      <c r="Q582" s="183"/>
    </row>
    <row r="583" spans="15:17" ht="12">
      <c r="O583" s="183"/>
      <c r="P583" s="183"/>
      <c r="Q583" s="183"/>
    </row>
    <row r="584" spans="15:17" ht="12">
      <c r="O584" s="183"/>
      <c r="P584" s="183"/>
      <c r="Q584" s="183"/>
    </row>
    <row r="585" spans="15:17" ht="12">
      <c r="O585" s="183"/>
      <c r="P585" s="183"/>
      <c r="Q585" s="183"/>
    </row>
    <row r="586" spans="15:17" ht="12">
      <c r="O586" s="183"/>
      <c r="P586" s="183"/>
      <c r="Q586" s="183"/>
    </row>
    <row r="587" spans="15:17" ht="12">
      <c r="O587" s="183"/>
      <c r="P587" s="183"/>
      <c r="Q587" s="183"/>
    </row>
    <row r="588" spans="15:17" ht="12">
      <c r="O588" s="183"/>
      <c r="P588" s="183"/>
      <c r="Q588" s="183"/>
    </row>
    <row r="589" spans="15:17" ht="12">
      <c r="O589" s="183"/>
      <c r="P589" s="183"/>
      <c r="Q589" s="183"/>
    </row>
    <row r="590" spans="15:17" ht="12">
      <c r="O590" s="183"/>
      <c r="P590" s="183"/>
      <c r="Q590" s="183"/>
    </row>
    <row r="591" spans="15:17" ht="12">
      <c r="O591" s="183"/>
      <c r="P591" s="183"/>
      <c r="Q591" s="183"/>
    </row>
    <row r="592" spans="15:17" ht="12">
      <c r="O592" s="183"/>
      <c r="P592" s="183"/>
      <c r="Q592" s="183"/>
    </row>
    <row r="593" spans="15:17" ht="12">
      <c r="O593" s="183"/>
      <c r="P593" s="183"/>
      <c r="Q593" s="183"/>
    </row>
    <row r="594" spans="15:17" ht="12">
      <c r="O594" s="183"/>
      <c r="P594" s="183"/>
      <c r="Q594" s="183"/>
    </row>
    <row r="595" spans="15:17" ht="12">
      <c r="O595" s="183"/>
      <c r="P595" s="183"/>
      <c r="Q595" s="183"/>
    </row>
    <row r="596" spans="15:17" ht="12">
      <c r="O596" s="183"/>
      <c r="P596" s="183"/>
      <c r="Q596" s="183"/>
    </row>
    <row r="597" spans="15:17" ht="12">
      <c r="O597" s="183"/>
      <c r="P597" s="183"/>
      <c r="Q597" s="183"/>
    </row>
    <row r="598" spans="15:17" ht="12">
      <c r="O598" s="183"/>
      <c r="P598" s="183"/>
      <c r="Q598" s="183"/>
    </row>
    <row r="599" spans="15:17" ht="12">
      <c r="O599" s="183"/>
      <c r="P599" s="183"/>
      <c r="Q599" s="183"/>
    </row>
    <row r="600" spans="15:17" ht="12">
      <c r="O600" s="183"/>
      <c r="P600" s="183"/>
      <c r="Q600" s="183"/>
    </row>
    <row r="601" spans="15:17" ht="12">
      <c r="O601" s="183"/>
      <c r="P601" s="183"/>
      <c r="Q601" s="183"/>
    </row>
    <row r="602" spans="15:17" ht="12">
      <c r="O602" s="183"/>
      <c r="P602" s="183"/>
      <c r="Q602" s="183"/>
    </row>
    <row r="603" spans="15:17" ht="12">
      <c r="O603" s="183"/>
      <c r="P603" s="183"/>
      <c r="Q603" s="183"/>
    </row>
    <row r="604" spans="15:17" ht="12">
      <c r="O604" s="183"/>
      <c r="P604" s="183"/>
      <c r="Q604" s="183"/>
    </row>
    <row r="605" spans="15:17" ht="12">
      <c r="O605" s="183"/>
      <c r="P605" s="183"/>
      <c r="Q605" s="183"/>
    </row>
    <row r="606" spans="15:17" ht="12">
      <c r="O606" s="183"/>
      <c r="P606" s="183"/>
      <c r="Q606" s="183"/>
    </row>
    <row r="607" spans="15:17" ht="12">
      <c r="O607" s="183"/>
      <c r="P607" s="183"/>
      <c r="Q607" s="183"/>
    </row>
    <row r="608" spans="15:17" ht="12">
      <c r="O608" s="183"/>
      <c r="P608" s="183"/>
      <c r="Q608" s="183"/>
    </row>
    <row r="609" spans="15:17" ht="12">
      <c r="O609" s="183"/>
      <c r="P609" s="183"/>
      <c r="Q609" s="183"/>
    </row>
    <row r="610" spans="15:17" ht="12">
      <c r="O610" s="183"/>
      <c r="P610" s="183"/>
      <c r="Q610" s="183"/>
    </row>
    <row r="611" spans="15:17" ht="12">
      <c r="O611" s="183"/>
      <c r="P611" s="183"/>
      <c r="Q611" s="183"/>
    </row>
    <row r="612" spans="15:17" ht="12">
      <c r="O612" s="183"/>
      <c r="P612" s="183"/>
      <c r="Q612" s="183"/>
    </row>
    <row r="613" spans="15:17" ht="12">
      <c r="O613" s="183"/>
      <c r="P613" s="183"/>
      <c r="Q613" s="183"/>
    </row>
    <row r="614" spans="15:17" ht="12">
      <c r="O614" s="183"/>
      <c r="P614" s="183"/>
      <c r="Q614" s="183"/>
    </row>
    <row r="615" spans="15:17" ht="12">
      <c r="O615" s="183"/>
      <c r="P615" s="183"/>
      <c r="Q615" s="183"/>
    </row>
    <row r="616" spans="15:17" ht="12">
      <c r="O616" s="183"/>
      <c r="P616" s="183"/>
      <c r="Q616" s="183"/>
    </row>
    <row r="617" spans="15:17" ht="12">
      <c r="O617" s="183"/>
      <c r="P617" s="183"/>
      <c r="Q617" s="183"/>
    </row>
    <row r="618" spans="15:17" ht="12">
      <c r="O618" s="183"/>
      <c r="P618" s="183"/>
      <c r="Q618" s="183"/>
    </row>
    <row r="619" spans="15:17" ht="12">
      <c r="O619" s="183"/>
      <c r="P619" s="183"/>
      <c r="Q619" s="183"/>
    </row>
    <row r="620" spans="15:17" ht="12">
      <c r="O620" s="183"/>
      <c r="P620" s="183"/>
      <c r="Q620" s="183"/>
    </row>
    <row r="621" spans="15:17" ht="12">
      <c r="O621" s="183"/>
      <c r="P621" s="183"/>
      <c r="Q621" s="183"/>
    </row>
    <row r="622" spans="15:17" ht="12">
      <c r="O622" s="183"/>
      <c r="P622" s="183"/>
      <c r="Q622" s="183"/>
    </row>
    <row r="623" spans="15:17" ht="12">
      <c r="O623" s="183"/>
      <c r="P623" s="183"/>
      <c r="Q623" s="183"/>
    </row>
    <row r="624" spans="15:17" ht="12">
      <c r="O624" s="183"/>
      <c r="P624" s="183"/>
      <c r="Q624" s="183"/>
    </row>
    <row r="625" spans="15:17" ht="12">
      <c r="O625" s="183"/>
      <c r="P625" s="183"/>
      <c r="Q625" s="183"/>
    </row>
    <row r="626" spans="15:17" ht="12">
      <c r="O626" s="183"/>
      <c r="P626" s="183"/>
      <c r="Q626" s="183"/>
    </row>
    <row r="627" spans="15:17" ht="12">
      <c r="O627" s="183"/>
      <c r="P627" s="183"/>
      <c r="Q627" s="183"/>
    </row>
    <row r="628" spans="15:17" ht="12">
      <c r="O628" s="183"/>
      <c r="P628" s="183"/>
      <c r="Q628" s="183"/>
    </row>
    <row r="629" spans="15:17" ht="12">
      <c r="O629" s="183"/>
      <c r="P629" s="183"/>
      <c r="Q629" s="183"/>
    </row>
    <row r="630" spans="15:17" ht="12">
      <c r="O630" s="183"/>
      <c r="P630" s="183"/>
      <c r="Q630" s="183"/>
    </row>
    <row r="631" spans="15:17" ht="12">
      <c r="O631" s="183"/>
      <c r="P631" s="183"/>
      <c r="Q631" s="183"/>
    </row>
    <row r="632" spans="15:17" ht="12">
      <c r="O632" s="183"/>
      <c r="P632" s="183"/>
      <c r="Q632" s="183"/>
    </row>
    <row r="633" spans="15:17" ht="12">
      <c r="O633" s="183"/>
      <c r="P633" s="183"/>
      <c r="Q633" s="183"/>
    </row>
    <row r="634" spans="15:17" ht="12">
      <c r="O634" s="183"/>
      <c r="P634" s="183"/>
      <c r="Q634" s="183"/>
    </row>
    <row r="635" spans="15:17" ht="12">
      <c r="O635" s="183"/>
      <c r="P635" s="183"/>
      <c r="Q635" s="183"/>
    </row>
    <row r="636" spans="15:17" ht="12">
      <c r="O636" s="183"/>
      <c r="P636" s="183"/>
      <c r="Q636" s="183"/>
    </row>
    <row r="637" spans="15:17" ht="12">
      <c r="O637" s="183"/>
      <c r="P637" s="183"/>
      <c r="Q637" s="183"/>
    </row>
    <row r="638" spans="15:17" ht="12">
      <c r="O638" s="183"/>
      <c r="P638" s="183"/>
      <c r="Q638" s="183"/>
    </row>
    <row r="639" spans="15:17" ht="12">
      <c r="O639" s="183"/>
      <c r="P639" s="183"/>
      <c r="Q639" s="183"/>
    </row>
    <row r="640" spans="15:17" ht="12">
      <c r="O640" s="183"/>
      <c r="P640" s="183"/>
      <c r="Q640" s="183"/>
    </row>
    <row r="641" spans="15:17" ht="12">
      <c r="O641" s="183"/>
      <c r="P641" s="183"/>
      <c r="Q641" s="183"/>
    </row>
    <row r="642" spans="15:17" ht="12">
      <c r="O642" s="183"/>
      <c r="P642" s="183"/>
      <c r="Q642" s="183"/>
    </row>
    <row r="643" spans="15:17" ht="12">
      <c r="O643" s="183"/>
      <c r="P643" s="183"/>
      <c r="Q643" s="183"/>
    </row>
    <row r="644" spans="15:17" ht="12">
      <c r="O644" s="183"/>
      <c r="P644" s="183"/>
      <c r="Q644" s="183"/>
    </row>
    <row r="645" spans="15:17" ht="12">
      <c r="O645" s="183"/>
      <c r="P645" s="183"/>
      <c r="Q645" s="183"/>
    </row>
    <row r="646" spans="15:17" ht="12">
      <c r="O646" s="183"/>
      <c r="P646" s="183"/>
      <c r="Q646" s="183"/>
    </row>
    <row r="647" spans="15:17" ht="12">
      <c r="O647" s="183"/>
      <c r="P647" s="183"/>
      <c r="Q647" s="183"/>
    </row>
    <row r="648" spans="15:17" ht="12">
      <c r="O648" s="183"/>
      <c r="P648" s="183"/>
      <c r="Q648" s="183"/>
    </row>
    <row r="649" spans="15:17" ht="12">
      <c r="O649" s="183"/>
      <c r="P649" s="183"/>
      <c r="Q649" s="183"/>
    </row>
    <row r="650" spans="15:17" ht="12">
      <c r="O650" s="183"/>
      <c r="P650" s="183"/>
      <c r="Q650" s="183"/>
    </row>
    <row r="651" spans="15:17" ht="12">
      <c r="O651" s="183"/>
      <c r="P651" s="183"/>
      <c r="Q651" s="183"/>
    </row>
    <row r="652" spans="15:17" ht="12">
      <c r="O652" s="183"/>
      <c r="P652" s="183"/>
      <c r="Q652" s="183"/>
    </row>
    <row r="653" spans="15:17" ht="12">
      <c r="O653" s="183"/>
      <c r="P653" s="183"/>
      <c r="Q653" s="183"/>
    </row>
    <row r="654" spans="15:17" ht="12">
      <c r="O654" s="183"/>
      <c r="P654" s="183"/>
      <c r="Q654" s="183"/>
    </row>
    <row r="655" spans="15:17" ht="12">
      <c r="O655" s="183"/>
      <c r="P655" s="183"/>
      <c r="Q655" s="183"/>
    </row>
    <row r="656" spans="15:17" ht="12">
      <c r="O656" s="183"/>
      <c r="P656" s="183"/>
      <c r="Q656" s="183"/>
    </row>
    <row r="657" spans="15:17" ht="12">
      <c r="O657" s="183"/>
      <c r="P657" s="183"/>
      <c r="Q657" s="183"/>
    </row>
    <row r="658" spans="15:17" ht="12">
      <c r="O658" s="183"/>
      <c r="P658" s="183"/>
      <c r="Q658" s="183"/>
    </row>
    <row r="659" spans="15:17" ht="12">
      <c r="O659" s="183"/>
      <c r="P659" s="183"/>
      <c r="Q659" s="183"/>
    </row>
    <row r="660" spans="15:17" ht="12">
      <c r="O660" s="183"/>
      <c r="P660" s="183"/>
      <c r="Q660" s="183"/>
    </row>
    <row r="661" spans="15:17" ht="12">
      <c r="O661" s="183"/>
      <c r="P661" s="183"/>
      <c r="Q661" s="183"/>
    </row>
    <row r="662" spans="15:17" ht="12">
      <c r="O662" s="183"/>
      <c r="P662" s="183"/>
      <c r="Q662" s="183"/>
    </row>
    <row r="663" spans="15:17" ht="12">
      <c r="O663" s="183"/>
      <c r="P663" s="183"/>
      <c r="Q663" s="183"/>
    </row>
    <row r="664" spans="15:17" ht="12">
      <c r="O664" s="183"/>
      <c r="P664" s="183"/>
      <c r="Q664" s="183"/>
    </row>
    <row r="665" spans="15:17" ht="12">
      <c r="O665" s="183"/>
      <c r="P665" s="183"/>
      <c r="Q665" s="183"/>
    </row>
    <row r="666" spans="15:17" ht="12">
      <c r="O666" s="183"/>
      <c r="P666" s="183"/>
      <c r="Q666" s="183"/>
    </row>
    <row r="667" spans="15:17" ht="12">
      <c r="O667" s="183"/>
      <c r="P667" s="183"/>
      <c r="Q667" s="183"/>
    </row>
    <row r="668" spans="15:17" ht="12">
      <c r="O668" s="183"/>
      <c r="P668" s="183"/>
      <c r="Q668" s="183"/>
    </row>
    <row r="669" spans="15:17" ht="12">
      <c r="O669" s="183"/>
      <c r="P669" s="183"/>
      <c r="Q669" s="183"/>
    </row>
    <row r="670" spans="15:17" ht="12">
      <c r="O670" s="183"/>
      <c r="P670" s="183"/>
      <c r="Q670" s="183"/>
    </row>
    <row r="671" spans="15:17" ht="12">
      <c r="O671" s="183"/>
      <c r="P671" s="183"/>
      <c r="Q671" s="183"/>
    </row>
    <row r="672" spans="15:17" ht="12">
      <c r="O672" s="183"/>
      <c r="P672" s="183"/>
      <c r="Q672" s="183"/>
    </row>
    <row r="673" spans="15:17" ht="12">
      <c r="O673" s="183"/>
      <c r="P673" s="183"/>
      <c r="Q673" s="183"/>
    </row>
    <row r="674" spans="15:17" ht="12">
      <c r="O674" s="183"/>
      <c r="P674" s="183"/>
      <c r="Q674" s="183"/>
    </row>
    <row r="675" spans="15:17" ht="12">
      <c r="O675" s="183"/>
      <c r="P675" s="183"/>
      <c r="Q675" s="183"/>
    </row>
    <row r="676" spans="15:17" ht="12">
      <c r="O676" s="183"/>
      <c r="P676" s="183"/>
      <c r="Q676" s="183"/>
    </row>
    <row r="677" spans="15:17" ht="12">
      <c r="O677" s="183"/>
      <c r="P677" s="183"/>
      <c r="Q677" s="183"/>
    </row>
    <row r="678" spans="15:17" ht="12">
      <c r="O678" s="183"/>
      <c r="P678" s="183"/>
      <c r="Q678" s="183"/>
    </row>
    <row r="679" spans="15:17" ht="12">
      <c r="O679" s="183"/>
      <c r="P679" s="183"/>
      <c r="Q679" s="183"/>
    </row>
    <row r="680" spans="15:17" ht="12">
      <c r="O680" s="183"/>
      <c r="P680" s="183"/>
      <c r="Q680" s="183"/>
    </row>
    <row r="681" spans="15:17" ht="12">
      <c r="O681" s="183"/>
      <c r="P681" s="183"/>
      <c r="Q681" s="183"/>
    </row>
    <row r="682" spans="15:17" ht="12">
      <c r="O682" s="183"/>
      <c r="P682" s="183"/>
      <c r="Q682" s="183"/>
    </row>
    <row r="683" spans="15:17" ht="12">
      <c r="O683" s="183"/>
      <c r="P683" s="183"/>
      <c r="Q683" s="183"/>
    </row>
    <row r="684" spans="15:17" ht="12">
      <c r="O684" s="183"/>
      <c r="P684" s="183"/>
      <c r="Q684" s="183"/>
    </row>
    <row r="685" spans="15:17" ht="12">
      <c r="O685" s="183"/>
      <c r="P685" s="183"/>
      <c r="Q685" s="183"/>
    </row>
    <row r="686" spans="15:17" ht="12">
      <c r="O686" s="183"/>
      <c r="P686" s="183"/>
      <c r="Q686" s="183"/>
    </row>
    <row r="687" spans="15:17" ht="12">
      <c r="O687" s="183"/>
      <c r="P687" s="183"/>
      <c r="Q687" s="183"/>
    </row>
    <row r="688" spans="15:17" ht="12">
      <c r="O688" s="183"/>
      <c r="P688" s="183"/>
      <c r="Q688" s="183"/>
    </row>
    <row r="689" spans="15:17" ht="12">
      <c r="O689" s="183"/>
      <c r="P689" s="183"/>
      <c r="Q689" s="183"/>
    </row>
    <row r="690" spans="15:17" ht="12">
      <c r="O690" s="183"/>
      <c r="P690" s="183"/>
      <c r="Q690" s="183"/>
    </row>
    <row r="691" spans="15:17" ht="12">
      <c r="O691" s="183"/>
      <c r="P691" s="183"/>
      <c r="Q691" s="183"/>
    </row>
    <row r="692" spans="15:17" ht="12">
      <c r="O692" s="183"/>
      <c r="P692" s="183"/>
      <c r="Q692" s="183"/>
    </row>
    <row r="693" spans="15:17" ht="12">
      <c r="O693" s="183"/>
      <c r="P693" s="183"/>
      <c r="Q693" s="183"/>
    </row>
    <row r="694" spans="15:17" ht="12">
      <c r="O694" s="183"/>
      <c r="P694" s="183"/>
      <c r="Q694" s="183"/>
    </row>
    <row r="695" spans="15:17" ht="12">
      <c r="O695" s="183"/>
      <c r="P695" s="183"/>
      <c r="Q695" s="183"/>
    </row>
    <row r="696" spans="15:17" ht="12">
      <c r="O696" s="183"/>
      <c r="P696" s="183"/>
      <c r="Q696" s="183"/>
    </row>
    <row r="697" spans="15:17" ht="12">
      <c r="O697" s="183"/>
      <c r="P697" s="183"/>
      <c r="Q697" s="183"/>
    </row>
    <row r="698" spans="15:17" ht="12">
      <c r="O698" s="183"/>
      <c r="P698" s="183"/>
      <c r="Q698" s="183"/>
    </row>
    <row r="699" spans="15:17" ht="12">
      <c r="O699" s="183"/>
      <c r="P699" s="183"/>
      <c r="Q699" s="183"/>
    </row>
    <row r="700" spans="15:17" ht="12">
      <c r="O700" s="183"/>
      <c r="P700" s="183"/>
      <c r="Q700" s="183"/>
    </row>
    <row r="701" spans="15:17" ht="12">
      <c r="O701" s="183"/>
      <c r="P701" s="183"/>
      <c r="Q701" s="183"/>
    </row>
    <row r="702" spans="15:17" ht="12">
      <c r="O702" s="183"/>
      <c r="P702" s="183"/>
      <c r="Q702" s="183"/>
    </row>
    <row r="703" spans="15:17" ht="12">
      <c r="O703" s="183"/>
      <c r="P703" s="183"/>
      <c r="Q703" s="183"/>
    </row>
    <row r="704" spans="15:17" ht="12">
      <c r="O704" s="183"/>
      <c r="P704" s="183"/>
      <c r="Q704" s="183"/>
    </row>
    <row r="705" spans="15:17" ht="12">
      <c r="O705" s="183"/>
      <c r="P705" s="183"/>
      <c r="Q705" s="183"/>
    </row>
    <row r="706" spans="15:17" ht="12">
      <c r="O706" s="183"/>
      <c r="P706" s="183"/>
      <c r="Q706" s="183"/>
    </row>
    <row r="707" spans="15:17" ht="12">
      <c r="O707" s="183"/>
      <c r="P707" s="183"/>
      <c r="Q707" s="183"/>
    </row>
    <row r="708" spans="15:17" ht="12">
      <c r="O708" s="183"/>
      <c r="P708" s="183"/>
      <c r="Q708" s="183"/>
    </row>
    <row r="709" spans="15:17" ht="12">
      <c r="O709" s="183"/>
      <c r="P709" s="183"/>
      <c r="Q709" s="183"/>
    </row>
    <row r="710" spans="15:17" ht="12">
      <c r="O710" s="183"/>
      <c r="P710" s="183"/>
      <c r="Q710" s="183"/>
    </row>
    <row r="711" spans="15:17" ht="12">
      <c r="O711" s="183"/>
      <c r="P711" s="183"/>
      <c r="Q711" s="183"/>
    </row>
    <row r="712" spans="15:17" ht="12">
      <c r="O712" s="183"/>
      <c r="P712" s="183"/>
      <c r="Q712" s="183"/>
    </row>
    <row r="713" spans="15:17" ht="12">
      <c r="O713" s="183"/>
      <c r="P713" s="183"/>
      <c r="Q713" s="183"/>
    </row>
    <row r="714" spans="15:17" ht="12">
      <c r="O714" s="183"/>
      <c r="P714" s="183"/>
      <c r="Q714" s="183"/>
    </row>
    <row r="715" spans="15:17" ht="12">
      <c r="O715" s="183"/>
      <c r="P715" s="183"/>
      <c r="Q715" s="183"/>
    </row>
    <row r="716" spans="15:17" ht="12">
      <c r="O716" s="183"/>
      <c r="P716" s="183"/>
      <c r="Q716" s="183"/>
    </row>
    <row r="717" spans="15:17" ht="12">
      <c r="O717" s="183"/>
      <c r="P717" s="183"/>
      <c r="Q717" s="183"/>
    </row>
    <row r="718" spans="15:17" ht="12">
      <c r="O718" s="183"/>
      <c r="P718" s="183"/>
      <c r="Q718" s="183"/>
    </row>
    <row r="719" spans="15:17" ht="12">
      <c r="O719" s="183"/>
      <c r="P719" s="183"/>
      <c r="Q719" s="183"/>
    </row>
    <row r="720" spans="15:17" ht="12">
      <c r="O720" s="183"/>
      <c r="P720" s="183"/>
      <c r="Q720" s="183"/>
    </row>
    <row r="721" spans="15:17" ht="12">
      <c r="O721" s="183"/>
      <c r="P721" s="183"/>
      <c r="Q721" s="183"/>
    </row>
    <row r="722" spans="15:17" ht="12">
      <c r="O722" s="183"/>
      <c r="P722" s="183"/>
      <c r="Q722" s="183"/>
    </row>
    <row r="723" spans="15:17" ht="12">
      <c r="O723" s="183"/>
      <c r="P723" s="183"/>
      <c r="Q723" s="183"/>
    </row>
    <row r="724" spans="15:17" ht="12">
      <c r="O724" s="183"/>
      <c r="P724" s="183"/>
      <c r="Q724" s="183"/>
    </row>
    <row r="725" spans="15:17" ht="12">
      <c r="O725" s="183"/>
      <c r="P725" s="183"/>
      <c r="Q725" s="183"/>
    </row>
    <row r="726" spans="15:17" ht="12">
      <c r="O726" s="183"/>
      <c r="P726" s="183"/>
      <c r="Q726" s="183"/>
    </row>
    <row r="727" spans="15:17" ht="12">
      <c r="O727" s="183"/>
      <c r="P727" s="183"/>
      <c r="Q727" s="183"/>
    </row>
    <row r="728" spans="15:17" ht="12">
      <c r="O728" s="183"/>
      <c r="P728" s="183"/>
      <c r="Q728" s="183"/>
    </row>
    <row r="729" spans="15:17" ht="12">
      <c r="O729" s="183"/>
      <c r="P729" s="183"/>
      <c r="Q729" s="183"/>
    </row>
    <row r="730" spans="15:17" ht="12">
      <c r="O730" s="183"/>
      <c r="P730" s="183"/>
      <c r="Q730" s="183"/>
    </row>
    <row r="731" spans="15:17" ht="12">
      <c r="O731" s="183"/>
      <c r="P731" s="183"/>
      <c r="Q731" s="183"/>
    </row>
    <row r="732" spans="15:17" ht="12">
      <c r="O732" s="183"/>
      <c r="P732" s="183"/>
      <c r="Q732" s="183"/>
    </row>
    <row r="733" spans="15:17" ht="12">
      <c r="O733" s="183"/>
      <c r="P733" s="183"/>
      <c r="Q733" s="183"/>
    </row>
    <row r="734" spans="15:17" ht="12">
      <c r="O734" s="183"/>
      <c r="P734" s="183"/>
      <c r="Q734" s="183"/>
    </row>
    <row r="735" spans="15:17" ht="12">
      <c r="O735" s="183"/>
      <c r="P735" s="183"/>
      <c r="Q735" s="183"/>
    </row>
    <row r="736" spans="15:17" ht="12">
      <c r="O736" s="183"/>
      <c r="P736" s="183"/>
      <c r="Q736" s="183"/>
    </row>
    <row r="737" spans="15:17" ht="12">
      <c r="O737" s="183"/>
      <c r="P737" s="183"/>
      <c r="Q737" s="183"/>
    </row>
    <row r="738" spans="15:17" ht="12">
      <c r="O738" s="183"/>
      <c r="P738" s="183"/>
      <c r="Q738" s="183"/>
    </row>
    <row r="739" spans="15:17" ht="12">
      <c r="O739" s="183"/>
      <c r="P739" s="183"/>
      <c r="Q739" s="183"/>
    </row>
    <row r="740" spans="15:17" ht="12">
      <c r="O740" s="183"/>
      <c r="P740" s="183"/>
      <c r="Q740" s="183"/>
    </row>
    <row r="741" spans="15:17" ht="12">
      <c r="O741" s="183"/>
      <c r="P741" s="183"/>
      <c r="Q741" s="183"/>
    </row>
    <row r="742" spans="15:17" ht="12">
      <c r="O742" s="183"/>
      <c r="P742" s="183"/>
      <c r="Q742" s="183"/>
    </row>
    <row r="743" spans="15:17" ht="12">
      <c r="O743" s="183"/>
      <c r="P743" s="183"/>
      <c r="Q743" s="183"/>
    </row>
    <row r="744" spans="15:17" ht="12">
      <c r="O744" s="183"/>
      <c r="P744" s="183"/>
      <c r="Q744" s="183"/>
    </row>
    <row r="745" spans="15:17" ht="12">
      <c r="O745" s="183"/>
      <c r="P745" s="183"/>
      <c r="Q745" s="183"/>
    </row>
    <row r="746" spans="15:17" ht="12">
      <c r="O746" s="183"/>
      <c r="P746" s="183"/>
      <c r="Q746" s="183"/>
    </row>
    <row r="747" spans="15:17" ht="12">
      <c r="O747" s="183"/>
      <c r="P747" s="183"/>
      <c r="Q747" s="183"/>
    </row>
    <row r="748" spans="15:17" ht="12">
      <c r="O748" s="183"/>
      <c r="P748" s="183"/>
      <c r="Q748" s="183"/>
    </row>
    <row r="749" spans="15:17" ht="12">
      <c r="O749" s="183"/>
      <c r="P749" s="183"/>
      <c r="Q749" s="183"/>
    </row>
    <row r="750" spans="15:17" ht="12">
      <c r="O750" s="183"/>
      <c r="P750" s="183"/>
      <c r="Q750" s="183"/>
    </row>
    <row r="751" spans="15:17" ht="12">
      <c r="O751" s="183"/>
      <c r="P751" s="183"/>
      <c r="Q751" s="183"/>
    </row>
    <row r="752" spans="15:17" ht="12">
      <c r="O752" s="183"/>
      <c r="P752" s="183"/>
      <c r="Q752" s="183"/>
    </row>
    <row r="753" spans="15:17" ht="12">
      <c r="O753" s="183"/>
      <c r="P753" s="183"/>
      <c r="Q753" s="183"/>
    </row>
    <row r="754" spans="15:17" ht="12">
      <c r="O754" s="183"/>
      <c r="P754" s="183"/>
      <c r="Q754" s="183"/>
    </row>
    <row r="755" spans="15:17" ht="12">
      <c r="O755" s="183"/>
      <c r="P755" s="183"/>
      <c r="Q755" s="183"/>
    </row>
    <row r="756" spans="15:17" ht="12">
      <c r="O756" s="183"/>
      <c r="P756" s="183"/>
      <c r="Q756" s="183"/>
    </row>
    <row r="757" spans="15:17" ht="12">
      <c r="O757" s="183"/>
      <c r="P757" s="183"/>
      <c r="Q757" s="183"/>
    </row>
    <row r="758" spans="15:17" ht="12">
      <c r="O758" s="183"/>
      <c r="P758" s="183"/>
      <c r="Q758" s="183"/>
    </row>
    <row r="759" spans="15:17" ht="12">
      <c r="O759" s="183"/>
      <c r="P759" s="183"/>
      <c r="Q759" s="183"/>
    </row>
    <row r="760" spans="15:17" ht="12">
      <c r="O760" s="183"/>
      <c r="P760" s="183"/>
      <c r="Q760" s="183"/>
    </row>
    <row r="761" spans="15:17" ht="12">
      <c r="O761" s="183"/>
      <c r="P761" s="183"/>
      <c r="Q761" s="183"/>
    </row>
    <row r="762" spans="15:17" ht="12">
      <c r="O762" s="183"/>
      <c r="P762" s="183"/>
      <c r="Q762" s="183"/>
    </row>
    <row r="763" spans="15:17" ht="12">
      <c r="O763" s="183"/>
      <c r="P763" s="183"/>
      <c r="Q763" s="183"/>
    </row>
    <row r="764" spans="15:17" ht="12">
      <c r="O764" s="183"/>
      <c r="P764" s="183"/>
      <c r="Q764" s="183"/>
    </row>
    <row r="765" spans="15:17" ht="12">
      <c r="O765" s="183"/>
      <c r="P765" s="183"/>
      <c r="Q765" s="183"/>
    </row>
    <row r="766" spans="15:17" ht="12">
      <c r="O766" s="183"/>
      <c r="P766" s="183"/>
      <c r="Q766" s="183"/>
    </row>
    <row r="767" spans="15:17" ht="12">
      <c r="O767" s="183"/>
      <c r="P767" s="183"/>
      <c r="Q767" s="183"/>
    </row>
    <row r="768" spans="15:17" ht="12">
      <c r="O768" s="183"/>
      <c r="P768" s="183"/>
      <c r="Q768" s="183"/>
    </row>
    <row r="769" spans="15:17" ht="12">
      <c r="O769" s="183"/>
      <c r="P769" s="183"/>
      <c r="Q769" s="183"/>
    </row>
    <row r="770" spans="15:17" ht="12">
      <c r="O770" s="183"/>
      <c r="P770" s="183"/>
      <c r="Q770" s="183"/>
    </row>
    <row r="771" spans="15:17" ht="12">
      <c r="O771" s="183"/>
      <c r="P771" s="183"/>
      <c r="Q771" s="183"/>
    </row>
    <row r="772" spans="15:17" ht="12">
      <c r="O772" s="183"/>
      <c r="P772" s="183"/>
      <c r="Q772" s="183"/>
    </row>
    <row r="773" spans="15:17" ht="12">
      <c r="O773" s="183"/>
      <c r="P773" s="183"/>
      <c r="Q773" s="183"/>
    </row>
    <row r="774" spans="15:17" ht="12">
      <c r="O774" s="183"/>
      <c r="P774" s="183"/>
      <c r="Q774" s="183"/>
    </row>
    <row r="775" spans="15:17" ht="12">
      <c r="O775" s="183"/>
      <c r="P775" s="183"/>
      <c r="Q775" s="183"/>
    </row>
    <row r="776" spans="15:17" ht="12">
      <c r="O776" s="183"/>
      <c r="P776" s="183"/>
      <c r="Q776" s="183"/>
    </row>
    <row r="777" spans="15:17" ht="12">
      <c r="O777" s="183"/>
      <c r="P777" s="183"/>
      <c r="Q777" s="183"/>
    </row>
    <row r="778" spans="15:17" ht="12">
      <c r="O778" s="183"/>
      <c r="P778" s="183"/>
      <c r="Q778" s="183"/>
    </row>
    <row r="779" spans="15:17" ht="12">
      <c r="O779" s="183"/>
      <c r="P779" s="183"/>
      <c r="Q779" s="183"/>
    </row>
    <row r="780" spans="15:17" ht="12">
      <c r="O780" s="183"/>
      <c r="P780" s="183"/>
      <c r="Q780" s="183"/>
    </row>
    <row r="781" spans="15:17" ht="12">
      <c r="O781" s="183"/>
      <c r="P781" s="183"/>
      <c r="Q781" s="183"/>
    </row>
    <row r="782" spans="15:17" ht="12">
      <c r="O782" s="183"/>
      <c r="P782" s="183"/>
      <c r="Q782" s="183"/>
    </row>
    <row r="783" spans="15:17" ht="12">
      <c r="O783" s="183"/>
      <c r="P783" s="183"/>
      <c r="Q783" s="183"/>
    </row>
    <row r="784" spans="15:17" ht="12">
      <c r="O784" s="183"/>
      <c r="P784" s="183"/>
      <c r="Q784" s="183"/>
    </row>
    <row r="785" spans="15:17" ht="12">
      <c r="O785" s="183"/>
      <c r="P785" s="183"/>
      <c r="Q785" s="183"/>
    </row>
    <row r="786" spans="15:17" ht="12">
      <c r="O786" s="183"/>
      <c r="P786" s="183"/>
      <c r="Q786" s="183"/>
    </row>
    <row r="787" spans="15:17" ht="12">
      <c r="O787" s="183"/>
      <c r="P787" s="183"/>
      <c r="Q787" s="183"/>
    </row>
    <row r="788" spans="15:17" ht="12">
      <c r="O788" s="183"/>
      <c r="P788" s="183"/>
      <c r="Q788" s="183"/>
    </row>
    <row r="789" spans="15:17" ht="12">
      <c r="O789" s="183"/>
      <c r="P789" s="183"/>
      <c r="Q789" s="183"/>
    </row>
    <row r="790" spans="15:17" ht="12">
      <c r="O790" s="183"/>
      <c r="P790" s="183"/>
      <c r="Q790" s="183"/>
    </row>
    <row r="791" spans="15:17" ht="12">
      <c r="O791" s="183"/>
      <c r="P791" s="183"/>
      <c r="Q791" s="183"/>
    </row>
    <row r="792" spans="15:17" ht="12">
      <c r="O792" s="183"/>
      <c r="P792" s="183"/>
      <c r="Q792" s="183"/>
    </row>
    <row r="793" spans="15:17" ht="12">
      <c r="O793" s="183"/>
      <c r="P793" s="183"/>
      <c r="Q793" s="183"/>
    </row>
    <row r="794" spans="15:17" ht="12">
      <c r="O794" s="183"/>
      <c r="P794" s="183"/>
      <c r="Q794" s="183"/>
    </row>
    <row r="795" spans="15:17" ht="12">
      <c r="O795" s="183"/>
      <c r="P795" s="183"/>
      <c r="Q795" s="183"/>
    </row>
    <row r="796" spans="15:17" ht="12">
      <c r="O796" s="183"/>
      <c r="P796" s="183"/>
      <c r="Q796" s="183"/>
    </row>
    <row r="797" spans="15:17" ht="12">
      <c r="O797" s="183"/>
      <c r="P797" s="183"/>
      <c r="Q797" s="183"/>
    </row>
    <row r="798" spans="15:17" ht="12">
      <c r="O798" s="183"/>
      <c r="P798" s="183"/>
      <c r="Q798" s="183"/>
    </row>
    <row r="799" spans="15:17" ht="12">
      <c r="O799" s="183"/>
      <c r="P799" s="183"/>
      <c r="Q799" s="183"/>
    </row>
    <row r="800" spans="15:17" ht="12">
      <c r="O800" s="183"/>
      <c r="P800" s="183"/>
      <c r="Q800" s="183"/>
    </row>
    <row r="801" spans="15:17" ht="12">
      <c r="O801" s="183"/>
      <c r="P801" s="183"/>
      <c r="Q801" s="183"/>
    </row>
    <row r="802" spans="15:17" ht="12">
      <c r="O802" s="183"/>
      <c r="P802" s="183"/>
      <c r="Q802" s="183"/>
    </row>
    <row r="803" spans="15:17" ht="12">
      <c r="O803" s="183"/>
      <c r="P803" s="183"/>
      <c r="Q803" s="183"/>
    </row>
    <row r="804" spans="15:17" ht="12">
      <c r="O804" s="183"/>
      <c r="P804" s="183"/>
      <c r="Q804" s="183"/>
    </row>
    <row r="805" spans="15:17" ht="12">
      <c r="O805" s="183"/>
      <c r="P805" s="183"/>
      <c r="Q805" s="183"/>
    </row>
    <row r="806" spans="15:17" ht="12">
      <c r="O806" s="183"/>
      <c r="P806" s="183"/>
      <c r="Q806" s="183"/>
    </row>
    <row r="807" spans="15:17" ht="12">
      <c r="O807" s="183"/>
      <c r="P807" s="183"/>
      <c r="Q807" s="183"/>
    </row>
    <row r="808" spans="15:17" ht="12">
      <c r="O808" s="183"/>
      <c r="P808" s="183"/>
      <c r="Q808" s="183"/>
    </row>
    <row r="809" spans="15:17" ht="12">
      <c r="O809" s="183"/>
      <c r="P809" s="183"/>
      <c r="Q809" s="183"/>
    </row>
    <row r="810" spans="15:17" ht="12">
      <c r="O810" s="183"/>
      <c r="P810" s="183"/>
      <c r="Q810" s="183"/>
    </row>
    <row r="811" spans="15:17" ht="12">
      <c r="O811" s="183"/>
      <c r="P811" s="183"/>
      <c r="Q811" s="183"/>
    </row>
    <row r="812" spans="15:17" ht="12">
      <c r="O812" s="183"/>
      <c r="P812" s="183"/>
      <c r="Q812" s="183"/>
    </row>
    <row r="813" spans="15:17" ht="12">
      <c r="O813" s="183"/>
      <c r="P813" s="183"/>
      <c r="Q813" s="183"/>
    </row>
    <row r="814" spans="15:17" ht="12">
      <c r="O814" s="183"/>
      <c r="P814" s="183"/>
      <c r="Q814" s="183"/>
    </row>
    <row r="815" spans="15:17" ht="12">
      <c r="O815" s="183"/>
      <c r="P815" s="183"/>
      <c r="Q815" s="183"/>
    </row>
    <row r="816" spans="15:17" ht="12">
      <c r="O816" s="183"/>
      <c r="P816" s="183"/>
      <c r="Q816" s="183"/>
    </row>
    <row r="817" spans="15:17" ht="12">
      <c r="O817" s="183"/>
      <c r="P817" s="183"/>
      <c r="Q817" s="183"/>
    </row>
    <row r="818" spans="15:17" ht="12">
      <c r="O818" s="183"/>
      <c r="P818" s="183"/>
      <c r="Q818" s="183"/>
    </row>
    <row r="819" spans="15:17" ht="12">
      <c r="O819" s="183"/>
      <c r="P819" s="183"/>
      <c r="Q819" s="183"/>
    </row>
    <row r="820" spans="15:17" ht="12">
      <c r="O820" s="183"/>
      <c r="P820" s="183"/>
      <c r="Q820" s="183"/>
    </row>
    <row r="821" spans="15:17" ht="12">
      <c r="O821" s="183"/>
      <c r="P821" s="183"/>
      <c r="Q821" s="183"/>
    </row>
    <row r="822" spans="15:17" ht="12">
      <c r="O822" s="183"/>
      <c r="P822" s="183"/>
      <c r="Q822" s="183"/>
    </row>
    <row r="823" spans="15:17" ht="12">
      <c r="O823" s="183"/>
      <c r="P823" s="183"/>
      <c r="Q823" s="183"/>
    </row>
    <row r="824" spans="15:17" ht="12">
      <c r="O824" s="183"/>
      <c r="P824" s="183"/>
      <c r="Q824" s="183"/>
    </row>
    <row r="825" spans="15:17" ht="12">
      <c r="O825" s="183"/>
      <c r="P825" s="183"/>
      <c r="Q825" s="183"/>
    </row>
    <row r="826" spans="15:17" ht="12">
      <c r="O826" s="183"/>
      <c r="P826" s="183"/>
      <c r="Q826" s="183"/>
    </row>
    <row r="827" spans="15:17" ht="12">
      <c r="O827" s="183"/>
      <c r="P827" s="183"/>
      <c r="Q827" s="183"/>
    </row>
    <row r="828" spans="15:17" ht="12">
      <c r="O828" s="183"/>
      <c r="P828" s="183"/>
      <c r="Q828" s="183"/>
    </row>
    <row r="829" spans="15:17" ht="12">
      <c r="O829" s="183"/>
      <c r="P829" s="183"/>
      <c r="Q829" s="183"/>
    </row>
    <row r="830" spans="15:17" ht="12">
      <c r="O830" s="183"/>
      <c r="P830" s="183"/>
      <c r="Q830" s="183"/>
    </row>
    <row r="831" spans="15:17" ht="12">
      <c r="O831" s="183"/>
      <c r="P831" s="183"/>
      <c r="Q831" s="183"/>
    </row>
    <row r="832" spans="15:17" ht="12">
      <c r="O832" s="183"/>
      <c r="P832" s="183"/>
      <c r="Q832" s="183"/>
    </row>
    <row r="833" spans="15:17" ht="12">
      <c r="O833" s="183"/>
      <c r="P833" s="183"/>
      <c r="Q833" s="183"/>
    </row>
    <row r="834" spans="15:17" ht="12">
      <c r="O834" s="183"/>
      <c r="P834" s="183"/>
      <c r="Q834" s="183"/>
    </row>
    <row r="835" spans="15:17" ht="12">
      <c r="O835" s="183"/>
      <c r="P835" s="183"/>
      <c r="Q835" s="183"/>
    </row>
    <row r="836" spans="15:17" ht="12">
      <c r="O836" s="183"/>
      <c r="P836" s="183"/>
      <c r="Q836" s="183"/>
    </row>
    <row r="837" spans="15:17" ht="12">
      <c r="O837" s="183"/>
      <c r="P837" s="183"/>
      <c r="Q837" s="183"/>
    </row>
    <row r="838" spans="15:17" ht="12">
      <c r="O838" s="183"/>
      <c r="P838" s="183"/>
      <c r="Q838" s="183"/>
    </row>
    <row r="839" spans="15:17" ht="12">
      <c r="O839" s="183"/>
      <c r="P839" s="183"/>
      <c r="Q839" s="183"/>
    </row>
    <row r="840" spans="15:17" ht="12">
      <c r="O840" s="183"/>
      <c r="P840" s="183"/>
      <c r="Q840" s="183"/>
    </row>
    <row r="841" spans="15:17" ht="12">
      <c r="O841" s="183"/>
      <c r="P841" s="183"/>
      <c r="Q841" s="183"/>
    </row>
    <row r="842" spans="15:17" ht="12">
      <c r="O842" s="183"/>
      <c r="P842" s="183"/>
      <c r="Q842" s="183"/>
    </row>
    <row r="843" spans="15:17" ht="12">
      <c r="O843" s="183"/>
      <c r="P843" s="183"/>
      <c r="Q843" s="183"/>
    </row>
    <row r="844" spans="15:17" ht="12">
      <c r="O844" s="183"/>
      <c r="P844" s="183"/>
      <c r="Q844" s="183"/>
    </row>
    <row r="845" spans="15:17" ht="12">
      <c r="O845" s="183"/>
      <c r="P845" s="183"/>
      <c r="Q845" s="183"/>
    </row>
    <row r="846" spans="15:17" ht="12">
      <c r="O846" s="183"/>
      <c r="P846" s="183"/>
      <c r="Q846" s="183"/>
    </row>
    <row r="847" spans="15:17" ht="12">
      <c r="O847" s="183"/>
      <c r="P847" s="183"/>
      <c r="Q847" s="183"/>
    </row>
    <row r="848" spans="15:17" ht="12">
      <c r="O848" s="183"/>
      <c r="P848" s="183"/>
      <c r="Q848" s="183"/>
    </row>
    <row r="849" spans="15:17" ht="12">
      <c r="O849" s="183"/>
      <c r="P849" s="183"/>
      <c r="Q849" s="183"/>
    </row>
    <row r="850" spans="15:17" ht="12">
      <c r="O850" s="183"/>
      <c r="P850" s="183"/>
      <c r="Q850" s="183"/>
    </row>
    <row r="851" spans="15:17" ht="12">
      <c r="O851" s="183"/>
      <c r="P851" s="183"/>
      <c r="Q851" s="183"/>
    </row>
    <row r="852" spans="15:17" ht="12">
      <c r="O852" s="183"/>
      <c r="P852" s="183"/>
      <c r="Q852" s="183"/>
    </row>
    <row r="853" spans="15:17" ht="12">
      <c r="O853" s="183"/>
      <c r="P853" s="183"/>
      <c r="Q853" s="183"/>
    </row>
    <row r="854" spans="15:17" ht="12">
      <c r="O854" s="183"/>
      <c r="P854" s="183"/>
      <c r="Q854" s="183"/>
    </row>
    <row r="855" spans="15:17" ht="12">
      <c r="O855" s="183"/>
      <c r="P855" s="183"/>
      <c r="Q855" s="183"/>
    </row>
    <row r="856" spans="15:17" ht="12">
      <c r="O856" s="183"/>
      <c r="P856" s="183"/>
      <c r="Q856" s="183"/>
    </row>
    <row r="857" spans="15:17" ht="12">
      <c r="O857" s="183"/>
      <c r="P857" s="183"/>
      <c r="Q857" s="183"/>
    </row>
    <row r="858" spans="15:17" ht="12">
      <c r="O858" s="183"/>
      <c r="P858" s="183"/>
      <c r="Q858" s="183"/>
    </row>
    <row r="859" spans="15:17" ht="12">
      <c r="O859" s="183"/>
      <c r="P859" s="183"/>
      <c r="Q859" s="183"/>
    </row>
    <row r="860" spans="15:17" ht="12">
      <c r="O860" s="183"/>
      <c r="P860" s="183"/>
      <c r="Q860" s="183"/>
    </row>
    <row r="861" spans="15:17" ht="12">
      <c r="O861" s="183"/>
      <c r="P861" s="183"/>
      <c r="Q861" s="183"/>
    </row>
    <row r="862" spans="15:17" ht="12">
      <c r="O862" s="183"/>
      <c r="P862" s="183"/>
      <c r="Q862" s="183"/>
    </row>
    <row r="863" spans="15:17" ht="12">
      <c r="O863" s="183"/>
      <c r="P863" s="183"/>
      <c r="Q863" s="183"/>
    </row>
    <row r="864" spans="15:17" ht="12">
      <c r="O864" s="183"/>
      <c r="P864" s="183"/>
      <c r="Q864" s="183"/>
    </row>
    <row r="865" spans="15:17" ht="12">
      <c r="O865" s="183"/>
      <c r="P865" s="183"/>
      <c r="Q865" s="183"/>
    </row>
    <row r="866" spans="15:17" ht="12">
      <c r="O866" s="183"/>
      <c r="P866" s="183"/>
      <c r="Q866" s="183"/>
    </row>
    <row r="867" spans="15:17" ht="12">
      <c r="O867" s="183"/>
      <c r="P867" s="183"/>
      <c r="Q867" s="183"/>
    </row>
    <row r="868" spans="15:17" ht="12">
      <c r="O868" s="183"/>
      <c r="P868" s="183"/>
      <c r="Q868" s="183"/>
    </row>
    <row r="869" spans="15:17" ht="12">
      <c r="O869" s="183"/>
      <c r="P869" s="183"/>
      <c r="Q869" s="183"/>
    </row>
    <row r="870" spans="15:17" ht="12">
      <c r="O870" s="183"/>
      <c r="P870" s="183"/>
      <c r="Q870" s="183"/>
    </row>
    <row r="871" spans="15:17" ht="12">
      <c r="O871" s="183"/>
      <c r="P871" s="183"/>
      <c r="Q871" s="183"/>
    </row>
    <row r="872" spans="15:17" ht="12">
      <c r="O872" s="183"/>
      <c r="P872" s="183"/>
      <c r="Q872" s="183"/>
    </row>
    <row r="873" spans="15:17" ht="12">
      <c r="O873" s="183"/>
      <c r="P873" s="183"/>
      <c r="Q873" s="183"/>
    </row>
    <row r="874" spans="15:17" ht="12">
      <c r="O874" s="183"/>
      <c r="P874" s="183"/>
      <c r="Q874" s="183"/>
    </row>
    <row r="875" spans="15:17" ht="12">
      <c r="O875" s="183"/>
      <c r="P875" s="183"/>
      <c r="Q875" s="183"/>
    </row>
    <row r="876" spans="15:17" ht="12">
      <c r="O876" s="183"/>
      <c r="P876" s="183"/>
      <c r="Q876" s="183"/>
    </row>
    <row r="877" spans="15:17" ht="12">
      <c r="O877" s="183"/>
      <c r="P877" s="183"/>
      <c r="Q877" s="183"/>
    </row>
    <row r="878" spans="15:17" ht="12">
      <c r="O878" s="183"/>
      <c r="P878" s="183"/>
      <c r="Q878" s="183"/>
    </row>
    <row r="879" spans="15:17" ht="12">
      <c r="O879" s="183"/>
      <c r="P879" s="183"/>
      <c r="Q879" s="183"/>
    </row>
    <row r="880" spans="15:17" ht="12">
      <c r="O880" s="183"/>
      <c r="P880" s="183"/>
      <c r="Q880" s="183"/>
    </row>
    <row r="881" spans="15:17" ht="12">
      <c r="O881" s="183"/>
      <c r="P881" s="183"/>
      <c r="Q881" s="183"/>
    </row>
    <row r="882" spans="15:17" ht="12">
      <c r="O882" s="183"/>
      <c r="P882" s="183"/>
      <c r="Q882" s="183"/>
    </row>
    <row r="883" spans="15:17" ht="12">
      <c r="O883" s="183"/>
      <c r="P883" s="183"/>
      <c r="Q883" s="183"/>
    </row>
    <row r="884" spans="15:17" ht="12">
      <c r="O884" s="183"/>
      <c r="P884" s="183"/>
      <c r="Q884" s="183"/>
    </row>
    <row r="885" spans="15:17" ht="12">
      <c r="O885" s="183"/>
      <c r="P885" s="183"/>
      <c r="Q885" s="183"/>
    </row>
    <row r="886" spans="15:17" ht="12">
      <c r="O886" s="183"/>
      <c r="P886" s="183"/>
      <c r="Q886" s="183"/>
    </row>
    <row r="887" spans="15:17" ht="12">
      <c r="O887" s="183"/>
      <c r="P887" s="183"/>
      <c r="Q887" s="183"/>
    </row>
    <row r="888" spans="15:17" ht="12">
      <c r="O888" s="183"/>
      <c r="P888" s="183"/>
      <c r="Q888" s="183"/>
    </row>
    <row r="889" spans="15:17" ht="12">
      <c r="O889" s="183"/>
      <c r="P889" s="183"/>
      <c r="Q889" s="183"/>
    </row>
    <row r="890" spans="15:17" ht="12">
      <c r="O890" s="183"/>
      <c r="P890" s="183"/>
      <c r="Q890" s="183"/>
    </row>
  </sheetData>
  <mergeCells count="246">
    <mergeCell ref="G4:I5"/>
    <mergeCell ref="B243:C243"/>
    <mergeCell ref="J4:K5"/>
    <mergeCell ref="L4:N5"/>
    <mergeCell ref="B4:C6"/>
    <mergeCell ref="B14:C16"/>
    <mergeCell ref="D14:D16"/>
    <mergeCell ref="E14:E16"/>
    <mergeCell ref="F14:F16"/>
    <mergeCell ref="G14:G16"/>
    <mergeCell ref="D4:F5"/>
    <mergeCell ref="B244:C244"/>
    <mergeCell ref="B254:C254"/>
    <mergeCell ref="B255:C255"/>
    <mergeCell ref="B49:C49"/>
    <mergeCell ref="B137:C137"/>
    <mergeCell ref="B136:C136"/>
    <mergeCell ref="B85:C85"/>
    <mergeCell ref="B124:C124"/>
    <mergeCell ref="B126:C126"/>
    <mergeCell ref="B256:C256"/>
    <mergeCell ref="B235:C235"/>
    <mergeCell ref="B33:C33"/>
    <mergeCell ref="B34:C34"/>
    <mergeCell ref="B35:C35"/>
    <mergeCell ref="B234:C234"/>
    <mergeCell ref="B227:C227"/>
    <mergeCell ref="B228:C228"/>
    <mergeCell ref="B224:C224"/>
    <mergeCell ref="B229:C229"/>
    <mergeCell ref="B134:C134"/>
    <mergeCell ref="B129:C129"/>
    <mergeCell ref="B122:C122"/>
    <mergeCell ref="B120:C120"/>
    <mergeCell ref="B125:C125"/>
    <mergeCell ref="B132:C132"/>
    <mergeCell ref="B133:C133"/>
    <mergeCell ref="B146:C146"/>
    <mergeCell ref="B163:C163"/>
    <mergeCell ref="B230:C230"/>
    <mergeCell ref="B167:C167"/>
    <mergeCell ref="B164:C164"/>
    <mergeCell ref="B165:C165"/>
    <mergeCell ref="B166:C166"/>
    <mergeCell ref="B212:C212"/>
    <mergeCell ref="B213:C213"/>
    <mergeCell ref="B204:C204"/>
    <mergeCell ref="B232:C232"/>
    <mergeCell ref="B197:C197"/>
    <mergeCell ref="B219:C219"/>
    <mergeCell ref="B225:C225"/>
    <mergeCell ref="B226:C226"/>
    <mergeCell ref="B217:C217"/>
    <mergeCell ref="B218:C218"/>
    <mergeCell ref="B223:C223"/>
    <mergeCell ref="B221:C221"/>
    <mergeCell ref="B222:C222"/>
    <mergeCell ref="B32:C32"/>
    <mergeCell ref="B128:C128"/>
    <mergeCell ref="B117:C117"/>
    <mergeCell ref="B118:C118"/>
    <mergeCell ref="B119:C119"/>
    <mergeCell ref="B112:C112"/>
    <mergeCell ref="B113:C113"/>
    <mergeCell ref="B114:C114"/>
    <mergeCell ref="B115:C115"/>
    <mergeCell ref="B108:C108"/>
    <mergeCell ref="B138:C138"/>
    <mergeCell ref="B38:C38"/>
    <mergeCell ref="B39:C39"/>
    <mergeCell ref="B41:C41"/>
    <mergeCell ref="B40:C40"/>
    <mergeCell ref="B130:C130"/>
    <mergeCell ref="B131:C131"/>
    <mergeCell ref="B135:C135"/>
    <mergeCell ref="B127:C127"/>
    <mergeCell ref="B116:C116"/>
    <mergeCell ref="B30:C30"/>
    <mergeCell ref="B26:C26"/>
    <mergeCell ref="B28:C28"/>
    <mergeCell ref="B29:C29"/>
    <mergeCell ref="B109:C109"/>
    <mergeCell ref="B110:C110"/>
    <mergeCell ref="B111:C111"/>
    <mergeCell ref="B104:C104"/>
    <mergeCell ref="B105:C105"/>
    <mergeCell ref="B106:C106"/>
    <mergeCell ref="B107:C107"/>
    <mergeCell ref="B18:C18"/>
    <mergeCell ref="B20:C20"/>
    <mergeCell ref="B22:C22"/>
    <mergeCell ref="B21:C21"/>
    <mergeCell ref="B23:C23"/>
    <mergeCell ref="B24:C24"/>
    <mergeCell ref="B214:C214"/>
    <mergeCell ref="B220:C220"/>
    <mergeCell ref="B216:C216"/>
    <mergeCell ref="B208:C208"/>
    <mergeCell ref="B209:C209"/>
    <mergeCell ref="B210:C210"/>
    <mergeCell ref="B211:C211"/>
    <mergeCell ref="B215:C215"/>
    <mergeCell ref="B205:C205"/>
    <mergeCell ref="B206:C206"/>
    <mergeCell ref="B207:C207"/>
    <mergeCell ref="B191:C191"/>
    <mergeCell ref="B203:C203"/>
    <mergeCell ref="B192:C192"/>
    <mergeCell ref="B193:C193"/>
    <mergeCell ref="B194:C194"/>
    <mergeCell ref="B195:C195"/>
    <mergeCell ref="B198:C198"/>
    <mergeCell ref="B199:C199"/>
    <mergeCell ref="B201:C201"/>
    <mergeCell ref="B196:C196"/>
    <mergeCell ref="B186:C186"/>
    <mergeCell ref="B187:C187"/>
    <mergeCell ref="B189:C189"/>
    <mergeCell ref="B190:C190"/>
    <mergeCell ref="B188:C188"/>
    <mergeCell ref="B182:C182"/>
    <mergeCell ref="B183:C183"/>
    <mergeCell ref="B184:C184"/>
    <mergeCell ref="B185:C185"/>
    <mergeCell ref="B172:C172"/>
    <mergeCell ref="B176:C176"/>
    <mergeCell ref="B177:C177"/>
    <mergeCell ref="B181:C181"/>
    <mergeCell ref="B173:C173"/>
    <mergeCell ref="B175:C175"/>
    <mergeCell ref="B174:C174"/>
    <mergeCell ref="B179:C179"/>
    <mergeCell ref="B168:C168"/>
    <mergeCell ref="B169:C169"/>
    <mergeCell ref="B170:C170"/>
    <mergeCell ref="B171:C171"/>
    <mergeCell ref="B159:C159"/>
    <mergeCell ref="B160:C160"/>
    <mergeCell ref="B161:C161"/>
    <mergeCell ref="B162:C162"/>
    <mergeCell ref="B152:C152"/>
    <mergeCell ref="B153:C153"/>
    <mergeCell ref="B154:C154"/>
    <mergeCell ref="B158:C158"/>
    <mergeCell ref="B156:C156"/>
    <mergeCell ref="B148:C148"/>
    <mergeCell ref="B149:C149"/>
    <mergeCell ref="B150:C150"/>
    <mergeCell ref="B151:C151"/>
    <mergeCell ref="B139:C139"/>
    <mergeCell ref="B140:C140"/>
    <mergeCell ref="B144:C144"/>
    <mergeCell ref="B145:C145"/>
    <mergeCell ref="B142:C142"/>
    <mergeCell ref="B100:C100"/>
    <mergeCell ref="B101:C101"/>
    <mergeCell ref="B102:C102"/>
    <mergeCell ref="B103:C103"/>
    <mergeCell ref="B95:C95"/>
    <mergeCell ref="B97:C97"/>
    <mergeCell ref="B98:C98"/>
    <mergeCell ref="B99:C99"/>
    <mergeCell ref="B90:C90"/>
    <mergeCell ref="B91:C91"/>
    <mergeCell ref="B92:C92"/>
    <mergeCell ref="B93:C93"/>
    <mergeCell ref="B87:C87"/>
    <mergeCell ref="B88:C88"/>
    <mergeCell ref="B89:C89"/>
    <mergeCell ref="B83:C83"/>
    <mergeCell ref="B84:C84"/>
    <mergeCell ref="B86:C86"/>
    <mergeCell ref="B79:C79"/>
    <mergeCell ref="B80:C80"/>
    <mergeCell ref="B81:C81"/>
    <mergeCell ref="B82:C82"/>
    <mergeCell ref="B77:C77"/>
    <mergeCell ref="B74:C74"/>
    <mergeCell ref="B73:C73"/>
    <mergeCell ref="B78:C78"/>
    <mergeCell ref="B76:C76"/>
    <mergeCell ref="B67:C67"/>
    <mergeCell ref="B68:C68"/>
    <mergeCell ref="B69:C69"/>
    <mergeCell ref="B62:C62"/>
    <mergeCell ref="B66:C66"/>
    <mergeCell ref="B75:C75"/>
    <mergeCell ref="B71:C71"/>
    <mergeCell ref="B63:C63"/>
    <mergeCell ref="B64:C64"/>
    <mergeCell ref="B65:C65"/>
    <mergeCell ref="B55:C55"/>
    <mergeCell ref="B56:C56"/>
    <mergeCell ref="B57:C57"/>
    <mergeCell ref="B58:C58"/>
    <mergeCell ref="B59:C59"/>
    <mergeCell ref="B60:C60"/>
    <mergeCell ref="B61:C61"/>
    <mergeCell ref="B53:C53"/>
    <mergeCell ref="B54:C54"/>
    <mergeCell ref="B50:C50"/>
    <mergeCell ref="B51:C51"/>
    <mergeCell ref="B236:C236"/>
    <mergeCell ref="B237:C237"/>
    <mergeCell ref="B238:C238"/>
    <mergeCell ref="B239:C239"/>
    <mergeCell ref="B253:C253"/>
    <mergeCell ref="B251:C251"/>
    <mergeCell ref="B240:C240"/>
    <mergeCell ref="B242:C242"/>
    <mergeCell ref="B246:C246"/>
    <mergeCell ref="B247:C247"/>
    <mergeCell ref="B241:C241"/>
    <mergeCell ref="B249:C249"/>
    <mergeCell ref="B245:C245"/>
    <mergeCell ref="B248:C248"/>
    <mergeCell ref="B258:C258"/>
    <mergeCell ref="B268:C268"/>
    <mergeCell ref="B259:C259"/>
    <mergeCell ref="B257:C257"/>
    <mergeCell ref="B267:C267"/>
    <mergeCell ref="B263:C263"/>
    <mergeCell ref="B264:C264"/>
    <mergeCell ref="B265:C265"/>
    <mergeCell ref="B266:C266"/>
    <mergeCell ref="B260:C260"/>
    <mergeCell ref="B274:C274"/>
    <mergeCell ref="B276:C276"/>
    <mergeCell ref="B261:C261"/>
    <mergeCell ref="B262:C262"/>
    <mergeCell ref="B273:C273"/>
    <mergeCell ref="B271:C271"/>
    <mergeCell ref="B272:C272"/>
    <mergeCell ref="B269:C269"/>
    <mergeCell ref="B270:C270"/>
    <mergeCell ref="B275:C275"/>
    <mergeCell ref="B147:C147"/>
    <mergeCell ref="B31:C31"/>
    <mergeCell ref="B44:C44"/>
    <mergeCell ref="B42:C42"/>
    <mergeCell ref="B43:C43"/>
    <mergeCell ref="B36:C36"/>
    <mergeCell ref="B37:C37"/>
    <mergeCell ref="B46:C46"/>
    <mergeCell ref="B48:C48"/>
    <mergeCell ref="B52:C5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4"/>
  <sheetViews>
    <sheetView workbookViewId="0" topLeftCell="A1">
      <selection activeCell="A1" sqref="A1"/>
    </sheetView>
  </sheetViews>
  <sheetFormatPr defaultColWidth="9.00390625" defaultRowHeight="13.5"/>
  <cols>
    <col min="1" max="1" width="2.625" style="210" customWidth="1"/>
    <col min="2" max="2" width="10.625" style="211" customWidth="1"/>
    <col min="3" max="10" width="9.125" style="220" customWidth="1"/>
    <col min="11" max="16384" width="9.00390625" style="220" customWidth="1"/>
  </cols>
  <sheetData>
    <row r="1" s="210" customFormat="1" ht="12">
      <c r="B1" s="211"/>
    </row>
    <row r="2" s="210" customFormat="1" ht="14.25">
      <c r="B2" s="212" t="s">
        <v>1732</v>
      </c>
    </row>
    <row r="3" spans="9:10" s="210" customFormat="1" ht="12.75" thickBot="1">
      <c r="I3" s="213" t="s">
        <v>1714</v>
      </c>
      <c r="J3" s="214"/>
    </row>
    <row r="4" spans="2:10" s="210" customFormat="1" ht="24">
      <c r="B4" s="215" t="s">
        <v>1715</v>
      </c>
      <c r="C4" s="215" t="s">
        <v>1716</v>
      </c>
      <c r="D4" s="215" t="s">
        <v>1717</v>
      </c>
      <c r="E4" s="215" t="s">
        <v>1718</v>
      </c>
      <c r="F4" s="215" t="s">
        <v>1719</v>
      </c>
      <c r="G4" s="215" t="s">
        <v>1720</v>
      </c>
      <c r="H4" s="215" t="s">
        <v>1721</v>
      </c>
      <c r="I4" s="215" t="s">
        <v>1722</v>
      </c>
      <c r="J4" s="215" t="s">
        <v>1723</v>
      </c>
    </row>
    <row r="5" spans="2:10" ht="12">
      <c r="B5" s="216"/>
      <c r="C5" s="217" t="s">
        <v>1724</v>
      </c>
      <c r="D5" s="218" t="s">
        <v>1724</v>
      </c>
      <c r="E5" s="218" t="s">
        <v>1724</v>
      </c>
      <c r="F5" s="218" t="s">
        <v>1724</v>
      </c>
      <c r="G5" s="218" t="s">
        <v>1724</v>
      </c>
      <c r="H5" s="218" t="s">
        <v>1724</v>
      </c>
      <c r="I5" s="218" t="s">
        <v>1724</v>
      </c>
      <c r="J5" s="219" t="s">
        <v>1724</v>
      </c>
    </row>
    <row r="6" spans="1:10" s="225" customFormat="1" ht="11.25">
      <c r="A6" s="221"/>
      <c r="B6" s="222" t="s">
        <v>2148</v>
      </c>
      <c r="C6" s="223">
        <f aca="true" t="shared" si="0" ref="C6:J6">SUM(C8:C12,C14,C37,C66,C94,C125,C148,C164,C190,C215,C252,C274)</f>
        <v>621980</v>
      </c>
      <c r="D6" s="223">
        <f t="shared" si="0"/>
        <v>357715</v>
      </c>
      <c r="E6" s="223">
        <f t="shared" si="0"/>
        <v>5287</v>
      </c>
      <c r="F6" s="223">
        <f t="shared" si="0"/>
        <v>76358</v>
      </c>
      <c r="G6" s="223">
        <f t="shared" si="0"/>
        <v>2357</v>
      </c>
      <c r="H6" s="223">
        <f t="shared" si="0"/>
        <v>563</v>
      </c>
      <c r="I6" s="223">
        <f t="shared" si="0"/>
        <v>32483</v>
      </c>
      <c r="J6" s="224">
        <f t="shared" si="0"/>
        <v>147217</v>
      </c>
    </row>
    <row r="7" spans="2:10" ht="12">
      <c r="B7" s="222"/>
      <c r="C7" s="226"/>
      <c r="D7" s="227"/>
      <c r="E7" s="227"/>
      <c r="F7" s="227"/>
      <c r="G7" s="227"/>
      <c r="H7" s="227"/>
      <c r="I7" s="227"/>
      <c r="J7" s="228"/>
    </row>
    <row r="8" spans="1:10" s="225" customFormat="1" ht="12">
      <c r="A8" s="221"/>
      <c r="B8" s="229" t="s">
        <v>2135</v>
      </c>
      <c r="C8" s="226">
        <f>SUM(D8:J8)</f>
        <v>421</v>
      </c>
      <c r="D8" s="227">
        <v>6</v>
      </c>
      <c r="E8" s="227">
        <v>0</v>
      </c>
      <c r="F8" s="227">
        <v>0</v>
      </c>
      <c r="G8" s="227">
        <v>46</v>
      </c>
      <c r="H8" s="227">
        <v>0</v>
      </c>
      <c r="I8" s="227">
        <v>0</v>
      </c>
      <c r="J8" s="228">
        <v>369</v>
      </c>
    </row>
    <row r="9" spans="1:10" s="225" customFormat="1" ht="12">
      <c r="A9" s="221"/>
      <c r="B9" s="229" t="s">
        <v>2136</v>
      </c>
      <c r="C9" s="226">
        <f>SUM(D9:J9)</f>
        <v>19</v>
      </c>
      <c r="D9" s="227">
        <v>0</v>
      </c>
      <c r="E9" s="227">
        <v>0</v>
      </c>
      <c r="F9" s="227">
        <v>14</v>
      </c>
      <c r="G9" s="227">
        <v>0</v>
      </c>
      <c r="H9" s="227">
        <v>0</v>
      </c>
      <c r="I9" s="227">
        <v>0</v>
      </c>
      <c r="J9" s="228">
        <v>5</v>
      </c>
    </row>
    <row r="10" spans="2:10" ht="12">
      <c r="B10" s="229" t="s">
        <v>2137</v>
      </c>
      <c r="C10" s="226">
        <f>SUM(D10:J10)</f>
        <v>0</v>
      </c>
      <c r="D10" s="227">
        <v>0</v>
      </c>
      <c r="E10" s="227">
        <v>0</v>
      </c>
      <c r="F10" s="227">
        <v>0</v>
      </c>
      <c r="G10" s="227">
        <v>0</v>
      </c>
      <c r="H10" s="227">
        <v>0</v>
      </c>
      <c r="I10" s="227">
        <v>0</v>
      </c>
      <c r="J10" s="228">
        <v>0</v>
      </c>
    </row>
    <row r="11" spans="2:10" ht="12">
      <c r="B11" s="229" t="s">
        <v>2138</v>
      </c>
      <c r="C11" s="226">
        <f>SUM(D11:J11)</f>
        <v>170</v>
      </c>
      <c r="D11" s="227">
        <v>26</v>
      </c>
      <c r="E11" s="227">
        <v>0</v>
      </c>
      <c r="F11" s="227">
        <v>0</v>
      </c>
      <c r="G11" s="227">
        <v>0</v>
      </c>
      <c r="H11" s="227">
        <v>110</v>
      </c>
      <c r="I11" s="227">
        <v>0</v>
      </c>
      <c r="J11" s="228">
        <v>34</v>
      </c>
    </row>
    <row r="12" spans="2:10" ht="12">
      <c r="B12" s="229" t="s">
        <v>2139</v>
      </c>
      <c r="C12" s="226">
        <f>SUM(D12:J12)</f>
        <v>2331</v>
      </c>
      <c r="D12" s="227">
        <v>1411</v>
      </c>
      <c r="E12" s="227">
        <v>0</v>
      </c>
      <c r="F12" s="227">
        <v>8</v>
      </c>
      <c r="G12" s="227">
        <v>2</v>
      </c>
      <c r="H12" s="227">
        <v>0</v>
      </c>
      <c r="I12" s="227">
        <v>217</v>
      </c>
      <c r="J12" s="228">
        <v>693</v>
      </c>
    </row>
    <row r="13" spans="2:10" ht="12">
      <c r="B13" s="230"/>
      <c r="C13" s="226"/>
      <c r="D13" s="227"/>
      <c r="E13" s="227"/>
      <c r="F13" s="227"/>
      <c r="G13" s="227"/>
      <c r="H13" s="227"/>
      <c r="I13" s="227"/>
      <c r="J13" s="228"/>
    </row>
    <row r="14" spans="1:10" s="225" customFormat="1" ht="11.25">
      <c r="A14" s="221"/>
      <c r="B14" s="231" t="s">
        <v>2149</v>
      </c>
      <c r="C14" s="223">
        <f aca="true" t="shared" si="1" ref="C14:J14">SUM(C16:C35)</f>
        <v>23800</v>
      </c>
      <c r="D14" s="223">
        <f t="shared" si="1"/>
        <v>10470</v>
      </c>
      <c r="E14" s="223">
        <f t="shared" si="1"/>
        <v>0</v>
      </c>
      <c r="F14" s="223">
        <f t="shared" si="1"/>
        <v>1366</v>
      </c>
      <c r="G14" s="223">
        <f t="shared" si="1"/>
        <v>55</v>
      </c>
      <c r="H14" s="223">
        <f t="shared" si="1"/>
        <v>0</v>
      </c>
      <c r="I14" s="223">
        <f t="shared" si="1"/>
        <v>3354</v>
      </c>
      <c r="J14" s="224">
        <f t="shared" si="1"/>
        <v>8555</v>
      </c>
    </row>
    <row r="15" spans="2:10" ht="12">
      <c r="B15" s="231"/>
      <c r="C15" s="226"/>
      <c r="D15" s="227"/>
      <c r="E15" s="227"/>
      <c r="F15" s="227"/>
      <c r="G15" s="227"/>
      <c r="H15" s="227"/>
      <c r="I15" s="227"/>
      <c r="J15" s="228"/>
    </row>
    <row r="16" spans="2:10" ht="12">
      <c r="B16" s="229" t="s">
        <v>2150</v>
      </c>
      <c r="C16" s="226">
        <f>SUM(D16:J16)</f>
        <v>573</v>
      </c>
      <c r="D16" s="227">
        <v>370</v>
      </c>
      <c r="E16" s="227">
        <v>0</v>
      </c>
      <c r="F16" s="227">
        <v>6</v>
      </c>
      <c r="G16" s="227">
        <v>0</v>
      </c>
      <c r="H16" s="227">
        <v>0</v>
      </c>
      <c r="I16" s="227">
        <v>63</v>
      </c>
      <c r="J16" s="228">
        <v>134</v>
      </c>
    </row>
    <row r="17" spans="2:10" ht="12">
      <c r="B17" s="229" t="s">
        <v>2151</v>
      </c>
      <c r="C17" s="226">
        <f>SUM(D17:J17)</f>
        <v>1290</v>
      </c>
      <c r="D17" s="227">
        <v>142</v>
      </c>
      <c r="E17" s="227">
        <v>0</v>
      </c>
      <c r="F17" s="227">
        <v>451</v>
      </c>
      <c r="G17" s="227">
        <v>11</v>
      </c>
      <c r="H17" s="227">
        <v>0</v>
      </c>
      <c r="I17" s="227">
        <v>2</v>
      </c>
      <c r="J17" s="228">
        <v>684</v>
      </c>
    </row>
    <row r="18" spans="2:10" ht="12">
      <c r="B18" s="229" t="s">
        <v>2152</v>
      </c>
      <c r="C18" s="226">
        <f>SUM(D18:J18)</f>
        <v>1605</v>
      </c>
      <c r="D18" s="227">
        <v>0</v>
      </c>
      <c r="E18" s="227">
        <v>0</v>
      </c>
      <c r="F18" s="227">
        <v>239</v>
      </c>
      <c r="G18" s="227">
        <v>0</v>
      </c>
      <c r="H18" s="227">
        <v>0</v>
      </c>
      <c r="I18" s="227">
        <v>54</v>
      </c>
      <c r="J18" s="228">
        <v>1312</v>
      </c>
    </row>
    <row r="19" spans="2:10" ht="12">
      <c r="B19" s="229" t="s">
        <v>2153</v>
      </c>
      <c r="C19" s="226">
        <f>SUM(D19:J19)</f>
        <v>4855</v>
      </c>
      <c r="D19" s="227">
        <v>2374</v>
      </c>
      <c r="E19" s="227">
        <v>0</v>
      </c>
      <c r="F19" s="227">
        <v>6</v>
      </c>
      <c r="G19" s="227">
        <v>0</v>
      </c>
      <c r="H19" s="227">
        <v>0</v>
      </c>
      <c r="I19" s="227">
        <v>2430</v>
      </c>
      <c r="J19" s="228">
        <v>45</v>
      </c>
    </row>
    <row r="20" spans="2:10" ht="12">
      <c r="B20" s="229" t="s">
        <v>2154</v>
      </c>
      <c r="C20" s="226">
        <f>SUM(D20:J20)</f>
        <v>447</v>
      </c>
      <c r="D20" s="227">
        <v>0</v>
      </c>
      <c r="E20" s="227">
        <v>0</v>
      </c>
      <c r="F20" s="227">
        <v>3</v>
      </c>
      <c r="G20" s="227">
        <v>2</v>
      </c>
      <c r="H20" s="227">
        <v>0</v>
      </c>
      <c r="I20" s="227">
        <v>60</v>
      </c>
      <c r="J20" s="228">
        <v>382</v>
      </c>
    </row>
    <row r="21" spans="2:10" ht="12">
      <c r="B21" s="229"/>
      <c r="C21" s="226"/>
      <c r="D21" s="227"/>
      <c r="E21" s="227"/>
      <c r="F21" s="227"/>
      <c r="G21" s="227"/>
      <c r="H21" s="227"/>
      <c r="I21" s="227"/>
      <c r="J21" s="228"/>
    </row>
    <row r="22" spans="2:10" ht="12">
      <c r="B22" s="229" t="s">
        <v>2155</v>
      </c>
      <c r="C22" s="226">
        <f>SUM(D22:J22)</f>
        <v>2701</v>
      </c>
      <c r="D22" s="227">
        <v>1626</v>
      </c>
      <c r="E22" s="227">
        <v>0</v>
      </c>
      <c r="F22" s="227">
        <v>157</v>
      </c>
      <c r="G22" s="227">
        <v>0</v>
      </c>
      <c r="H22" s="227">
        <v>0</v>
      </c>
      <c r="I22" s="227">
        <v>432</v>
      </c>
      <c r="J22" s="228">
        <v>486</v>
      </c>
    </row>
    <row r="23" spans="2:10" ht="12">
      <c r="B23" s="229" t="s">
        <v>2156</v>
      </c>
      <c r="C23" s="226">
        <f>SUM(D23:J23)</f>
        <v>102</v>
      </c>
      <c r="D23" s="227">
        <v>0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8">
        <v>102</v>
      </c>
    </row>
    <row r="24" spans="2:10" ht="12">
      <c r="B24" s="229" t="s">
        <v>2157</v>
      </c>
      <c r="C24" s="226">
        <f>SUM(D24:J24)</f>
        <v>1271</v>
      </c>
      <c r="D24" s="227">
        <v>588</v>
      </c>
      <c r="E24" s="227">
        <v>0</v>
      </c>
      <c r="F24" s="227">
        <v>6</v>
      </c>
      <c r="G24" s="227">
        <v>3</v>
      </c>
      <c r="H24" s="227">
        <v>0</v>
      </c>
      <c r="I24" s="227">
        <v>8</v>
      </c>
      <c r="J24" s="228">
        <v>666</v>
      </c>
    </row>
    <row r="25" spans="2:10" ht="12">
      <c r="B25" s="229" t="s">
        <v>2158</v>
      </c>
      <c r="C25" s="226">
        <f>SUM(D25:J25)</f>
        <v>1391</v>
      </c>
      <c r="D25" s="227">
        <v>847</v>
      </c>
      <c r="E25" s="227">
        <v>0</v>
      </c>
      <c r="F25" s="227">
        <v>16</v>
      </c>
      <c r="G25" s="227">
        <v>27</v>
      </c>
      <c r="H25" s="227">
        <v>0</v>
      </c>
      <c r="I25" s="227">
        <v>0</v>
      </c>
      <c r="J25" s="228">
        <v>501</v>
      </c>
    </row>
    <row r="26" spans="2:10" ht="12">
      <c r="B26" s="229" t="s">
        <v>2159</v>
      </c>
      <c r="C26" s="226">
        <f>SUM(D26:J26)</f>
        <v>4978</v>
      </c>
      <c r="D26" s="227">
        <v>3335</v>
      </c>
      <c r="E26" s="227">
        <v>0</v>
      </c>
      <c r="F26" s="227">
        <v>39</v>
      </c>
      <c r="G26" s="227">
        <v>12</v>
      </c>
      <c r="H26" s="227">
        <v>0</v>
      </c>
      <c r="I26" s="227">
        <v>177</v>
      </c>
      <c r="J26" s="228">
        <v>1415</v>
      </c>
    </row>
    <row r="27" spans="2:10" ht="12">
      <c r="B27" s="229"/>
      <c r="C27" s="226"/>
      <c r="D27" s="227"/>
      <c r="E27" s="227"/>
      <c r="F27" s="227"/>
      <c r="G27" s="227"/>
      <c r="H27" s="227"/>
      <c r="I27" s="227"/>
      <c r="J27" s="228"/>
    </row>
    <row r="28" spans="2:10" ht="12">
      <c r="B28" s="229" t="s">
        <v>2160</v>
      </c>
      <c r="C28" s="226">
        <f>SUM(D28:J28)</f>
        <v>0</v>
      </c>
      <c r="D28" s="227">
        <v>0</v>
      </c>
      <c r="E28" s="227">
        <v>0</v>
      </c>
      <c r="F28" s="227">
        <v>0</v>
      </c>
      <c r="G28" s="227">
        <v>0</v>
      </c>
      <c r="H28" s="227">
        <v>0</v>
      </c>
      <c r="I28" s="227">
        <v>0</v>
      </c>
      <c r="J28" s="228">
        <v>0</v>
      </c>
    </row>
    <row r="29" spans="1:10" s="225" customFormat="1" ht="12">
      <c r="A29" s="221"/>
      <c r="B29" s="229" t="s">
        <v>2161</v>
      </c>
      <c r="C29" s="226">
        <f>SUM(D29:J29)</f>
        <v>0</v>
      </c>
      <c r="D29" s="227">
        <v>0</v>
      </c>
      <c r="E29" s="227">
        <v>0</v>
      </c>
      <c r="F29" s="227">
        <v>0</v>
      </c>
      <c r="G29" s="227">
        <v>0</v>
      </c>
      <c r="H29" s="227">
        <v>0</v>
      </c>
      <c r="I29" s="227">
        <v>0</v>
      </c>
      <c r="J29" s="228">
        <v>0</v>
      </c>
    </row>
    <row r="30" spans="1:10" s="225" customFormat="1" ht="12">
      <c r="A30" s="221"/>
      <c r="B30" s="229" t="s">
        <v>2162</v>
      </c>
      <c r="C30" s="226">
        <f>SUM(D30:J30)</f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8">
        <v>0</v>
      </c>
    </row>
    <row r="31" spans="2:10" ht="12">
      <c r="B31" s="229" t="s">
        <v>2163</v>
      </c>
      <c r="C31" s="226">
        <f>SUM(D31:J31)</f>
        <v>411</v>
      </c>
      <c r="D31" s="227">
        <v>0</v>
      </c>
      <c r="E31" s="227">
        <v>0</v>
      </c>
      <c r="F31" s="227">
        <v>176</v>
      </c>
      <c r="G31" s="227">
        <v>0</v>
      </c>
      <c r="H31" s="227">
        <v>0</v>
      </c>
      <c r="I31" s="227">
        <v>30</v>
      </c>
      <c r="J31" s="228">
        <v>205</v>
      </c>
    </row>
    <row r="32" spans="2:10" ht="12">
      <c r="B32" s="229" t="s">
        <v>2164</v>
      </c>
      <c r="C32" s="226">
        <f>SUM(D32:J32)</f>
        <v>1252</v>
      </c>
      <c r="D32" s="227">
        <v>315</v>
      </c>
      <c r="E32" s="227">
        <v>0</v>
      </c>
      <c r="F32" s="227">
        <v>168</v>
      </c>
      <c r="G32" s="227">
        <v>0</v>
      </c>
      <c r="H32" s="227">
        <v>0</v>
      </c>
      <c r="I32" s="227">
        <v>0</v>
      </c>
      <c r="J32" s="228">
        <v>769</v>
      </c>
    </row>
    <row r="33" spans="2:10" ht="12">
      <c r="B33" s="229"/>
      <c r="C33" s="226"/>
      <c r="D33" s="227"/>
      <c r="E33" s="227"/>
      <c r="F33" s="227"/>
      <c r="G33" s="227"/>
      <c r="H33" s="227"/>
      <c r="I33" s="227"/>
      <c r="J33" s="228"/>
    </row>
    <row r="34" spans="2:10" ht="12">
      <c r="B34" s="229" t="s">
        <v>2165</v>
      </c>
      <c r="C34" s="226">
        <f>SUM(D34:J34)</f>
        <v>879</v>
      </c>
      <c r="D34" s="227">
        <v>0</v>
      </c>
      <c r="E34" s="227">
        <v>0</v>
      </c>
      <c r="F34" s="227">
        <v>95</v>
      </c>
      <c r="G34" s="227">
        <v>0</v>
      </c>
      <c r="H34" s="227">
        <v>0</v>
      </c>
      <c r="I34" s="227">
        <v>38</v>
      </c>
      <c r="J34" s="228">
        <v>746</v>
      </c>
    </row>
    <row r="35" spans="2:10" ht="12">
      <c r="B35" s="229" t="s">
        <v>2166</v>
      </c>
      <c r="C35" s="226">
        <f>SUM(D35:J35)</f>
        <v>2045</v>
      </c>
      <c r="D35" s="227">
        <v>873</v>
      </c>
      <c r="E35" s="227">
        <v>0</v>
      </c>
      <c r="F35" s="227">
        <v>4</v>
      </c>
      <c r="G35" s="227">
        <v>0</v>
      </c>
      <c r="H35" s="227">
        <v>0</v>
      </c>
      <c r="I35" s="227">
        <v>60</v>
      </c>
      <c r="J35" s="228">
        <v>1108</v>
      </c>
    </row>
    <row r="36" spans="2:10" ht="12">
      <c r="B36" s="229"/>
      <c r="C36" s="226"/>
      <c r="D36" s="227"/>
      <c r="E36" s="227"/>
      <c r="F36" s="227"/>
      <c r="G36" s="227"/>
      <c r="H36" s="227"/>
      <c r="I36" s="227"/>
      <c r="J36" s="228"/>
    </row>
    <row r="37" spans="1:10" s="225" customFormat="1" ht="11.25">
      <c r="A37" s="221"/>
      <c r="B37" s="231" t="s">
        <v>139</v>
      </c>
      <c r="C37" s="223">
        <f aca="true" t="shared" si="2" ref="C37:J37">SUM(C39:C64)</f>
        <v>12614</v>
      </c>
      <c r="D37" s="223">
        <f t="shared" si="2"/>
        <v>4705</v>
      </c>
      <c r="E37" s="223">
        <f t="shared" si="2"/>
        <v>332</v>
      </c>
      <c r="F37" s="223">
        <f t="shared" si="2"/>
        <v>923</v>
      </c>
      <c r="G37" s="223">
        <f t="shared" si="2"/>
        <v>80</v>
      </c>
      <c r="H37" s="223">
        <f t="shared" si="2"/>
        <v>0</v>
      </c>
      <c r="I37" s="223">
        <f t="shared" si="2"/>
        <v>1155</v>
      </c>
      <c r="J37" s="224">
        <f t="shared" si="2"/>
        <v>5419</v>
      </c>
    </row>
    <row r="38" spans="2:10" ht="12">
      <c r="B38" s="231"/>
      <c r="C38" s="226"/>
      <c r="D38" s="227"/>
      <c r="E38" s="227"/>
      <c r="F38" s="227"/>
      <c r="G38" s="227"/>
      <c r="H38" s="227"/>
      <c r="I38" s="227"/>
      <c r="J38" s="228"/>
    </row>
    <row r="39" spans="2:10" ht="12">
      <c r="B39" s="229" t="s">
        <v>140</v>
      </c>
      <c r="C39" s="226">
        <f>SUM(D39:J39)</f>
        <v>32</v>
      </c>
      <c r="D39" s="227">
        <v>0</v>
      </c>
      <c r="E39" s="227">
        <v>0</v>
      </c>
      <c r="F39" s="227">
        <v>2</v>
      </c>
      <c r="G39" s="227">
        <v>4</v>
      </c>
      <c r="H39" s="227">
        <v>0</v>
      </c>
      <c r="I39" s="227">
        <v>2</v>
      </c>
      <c r="J39" s="228">
        <v>24</v>
      </c>
    </row>
    <row r="40" spans="2:10" ht="12">
      <c r="B40" s="229" t="s">
        <v>141</v>
      </c>
      <c r="C40" s="226">
        <f>SUM(D40:J40)</f>
        <v>1</v>
      </c>
      <c r="D40" s="227">
        <v>0</v>
      </c>
      <c r="E40" s="227">
        <v>0</v>
      </c>
      <c r="F40" s="227">
        <v>0</v>
      </c>
      <c r="G40" s="227">
        <v>0</v>
      </c>
      <c r="H40" s="227">
        <v>0</v>
      </c>
      <c r="I40" s="227">
        <v>0</v>
      </c>
      <c r="J40" s="228">
        <v>1</v>
      </c>
    </row>
    <row r="41" spans="2:10" ht="12">
      <c r="B41" s="229" t="s">
        <v>142</v>
      </c>
      <c r="C41" s="226">
        <f>SUM(D41:J41)</f>
        <v>0</v>
      </c>
      <c r="D41" s="227">
        <v>0</v>
      </c>
      <c r="E41" s="227">
        <v>0</v>
      </c>
      <c r="F41" s="227">
        <v>0</v>
      </c>
      <c r="G41" s="227">
        <v>0</v>
      </c>
      <c r="H41" s="227">
        <v>0</v>
      </c>
      <c r="I41" s="227">
        <v>0</v>
      </c>
      <c r="J41" s="228">
        <v>0</v>
      </c>
    </row>
    <row r="42" spans="2:10" ht="12">
      <c r="B42" s="229" t="s">
        <v>143</v>
      </c>
      <c r="C42" s="226">
        <f>SUM(D42:J42)</f>
        <v>649</v>
      </c>
      <c r="D42" s="227">
        <v>0</v>
      </c>
      <c r="E42" s="227">
        <v>0</v>
      </c>
      <c r="F42" s="227">
        <v>70</v>
      </c>
      <c r="G42" s="227">
        <v>8</v>
      </c>
      <c r="H42" s="227">
        <v>0</v>
      </c>
      <c r="I42" s="227">
        <v>248</v>
      </c>
      <c r="J42" s="228">
        <v>323</v>
      </c>
    </row>
    <row r="43" spans="2:10" ht="12">
      <c r="B43" s="229" t="s">
        <v>144</v>
      </c>
      <c r="C43" s="226">
        <f>SUM(D43:J43)</f>
        <v>385</v>
      </c>
      <c r="D43" s="227">
        <v>0</v>
      </c>
      <c r="E43" s="227">
        <v>0</v>
      </c>
      <c r="F43" s="227">
        <v>37</v>
      </c>
      <c r="G43" s="227">
        <v>1</v>
      </c>
      <c r="H43" s="227">
        <v>0</v>
      </c>
      <c r="I43" s="227">
        <v>93</v>
      </c>
      <c r="J43" s="228">
        <v>254</v>
      </c>
    </row>
    <row r="44" spans="2:10" ht="12">
      <c r="B44" s="229"/>
      <c r="C44" s="226"/>
      <c r="D44" s="227"/>
      <c r="E44" s="227"/>
      <c r="F44" s="227"/>
      <c r="G44" s="227"/>
      <c r="H44" s="227"/>
      <c r="I44" s="227"/>
      <c r="J44" s="228"/>
    </row>
    <row r="45" spans="2:10" ht="12">
      <c r="B45" s="229" t="s">
        <v>145</v>
      </c>
      <c r="C45" s="226">
        <f>SUM(D45:J45)</f>
        <v>4457</v>
      </c>
      <c r="D45" s="227">
        <v>2597</v>
      </c>
      <c r="E45" s="227">
        <v>332</v>
      </c>
      <c r="F45" s="227">
        <v>451</v>
      </c>
      <c r="G45" s="227">
        <v>23</v>
      </c>
      <c r="H45" s="227">
        <v>0</v>
      </c>
      <c r="I45" s="227">
        <v>426</v>
      </c>
      <c r="J45" s="228">
        <v>628</v>
      </c>
    </row>
    <row r="46" spans="2:10" ht="12">
      <c r="B46" s="229" t="s">
        <v>146</v>
      </c>
      <c r="C46" s="226">
        <f>SUM(D46:J46)</f>
        <v>3047</v>
      </c>
      <c r="D46" s="227">
        <v>1761</v>
      </c>
      <c r="E46" s="227">
        <v>0</v>
      </c>
      <c r="F46" s="227">
        <v>49</v>
      </c>
      <c r="G46" s="227">
        <v>17</v>
      </c>
      <c r="H46" s="227">
        <v>0</v>
      </c>
      <c r="I46" s="227">
        <v>270</v>
      </c>
      <c r="J46" s="228">
        <v>950</v>
      </c>
    </row>
    <row r="47" spans="2:10" ht="12">
      <c r="B47" s="229" t="s">
        <v>147</v>
      </c>
      <c r="C47" s="226">
        <f>SUM(D47:J47)</f>
        <v>251</v>
      </c>
      <c r="D47" s="227">
        <v>0</v>
      </c>
      <c r="E47" s="227">
        <v>0</v>
      </c>
      <c r="F47" s="227">
        <v>0</v>
      </c>
      <c r="G47" s="227">
        <v>0</v>
      </c>
      <c r="H47" s="227">
        <v>0</v>
      </c>
      <c r="I47" s="227">
        <v>4</v>
      </c>
      <c r="J47" s="228">
        <v>247</v>
      </c>
    </row>
    <row r="48" spans="1:10" s="225" customFormat="1" ht="12">
      <c r="A48" s="221"/>
      <c r="B48" s="229" t="s">
        <v>148</v>
      </c>
      <c r="C48" s="226">
        <f>SUM(D48:J48)</f>
        <v>0</v>
      </c>
      <c r="D48" s="227">
        <v>0</v>
      </c>
      <c r="E48" s="227">
        <v>0</v>
      </c>
      <c r="F48" s="227">
        <v>0</v>
      </c>
      <c r="G48" s="227">
        <v>0</v>
      </c>
      <c r="H48" s="227">
        <v>0</v>
      </c>
      <c r="I48" s="227">
        <v>0</v>
      </c>
      <c r="J48" s="228">
        <v>0</v>
      </c>
    </row>
    <row r="49" spans="2:10" ht="12">
      <c r="B49" s="229" t="s">
        <v>149</v>
      </c>
      <c r="C49" s="226">
        <f>SUM(D49:J49)</f>
        <v>0</v>
      </c>
      <c r="D49" s="227">
        <v>0</v>
      </c>
      <c r="E49" s="227">
        <v>0</v>
      </c>
      <c r="F49" s="227">
        <v>0</v>
      </c>
      <c r="G49" s="227">
        <v>0</v>
      </c>
      <c r="H49" s="227">
        <v>0</v>
      </c>
      <c r="I49" s="227">
        <v>0</v>
      </c>
      <c r="J49" s="228">
        <v>0</v>
      </c>
    </row>
    <row r="50" spans="2:10" ht="12">
      <c r="B50" s="229"/>
      <c r="C50" s="226"/>
      <c r="D50" s="227"/>
      <c r="E50" s="227"/>
      <c r="F50" s="227"/>
      <c r="G50" s="227"/>
      <c r="H50" s="227"/>
      <c r="I50" s="227"/>
      <c r="J50" s="228"/>
    </row>
    <row r="51" spans="2:10" ht="12">
      <c r="B51" s="229" t="s">
        <v>150</v>
      </c>
      <c r="C51" s="226">
        <f>SUM(D51:J51)</f>
        <v>0</v>
      </c>
      <c r="D51" s="227">
        <v>0</v>
      </c>
      <c r="E51" s="227">
        <v>0</v>
      </c>
      <c r="F51" s="227">
        <v>0</v>
      </c>
      <c r="G51" s="227">
        <v>0</v>
      </c>
      <c r="H51" s="227">
        <v>0</v>
      </c>
      <c r="I51" s="227">
        <v>0</v>
      </c>
      <c r="J51" s="228">
        <v>0</v>
      </c>
    </row>
    <row r="52" spans="2:10" ht="12">
      <c r="B52" s="229" t="s">
        <v>151</v>
      </c>
      <c r="C52" s="226">
        <f>SUM(D52:J52)</f>
        <v>0</v>
      </c>
      <c r="D52" s="227">
        <v>0</v>
      </c>
      <c r="E52" s="227">
        <v>0</v>
      </c>
      <c r="F52" s="227">
        <v>0</v>
      </c>
      <c r="G52" s="227">
        <v>0</v>
      </c>
      <c r="H52" s="227">
        <v>0</v>
      </c>
      <c r="I52" s="227">
        <v>0</v>
      </c>
      <c r="J52" s="228">
        <v>0</v>
      </c>
    </row>
    <row r="53" spans="2:10" ht="12">
      <c r="B53" s="229" t="s">
        <v>152</v>
      </c>
      <c r="C53" s="226">
        <f>SUM(D53:J53)</f>
        <v>0</v>
      </c>
      <c r="D53" s="227">
        <v>0</v>
      </c>
      <c r="E53" s="227">
        <v>0</v>
      </c>
      <c r="F53" s="227">
        <v>0</v>
      </c>
      <c r="G53" s="227">
        <v>0</v>
      </c>
      <c r="H53" s="227">
        <v>0</v>
      </c>
      <c r="I53" s="227">
        <v>0</v>
      </c>
      <c r="J53" s="228">
        <v>0</v>
      </c>
    </row>
    <row r="54" spans="2:10" ht="12">
      <c r="B54" s="229" t="s">
        <v>2156</v>
      </c>
      <c r="C54" s="226">
        <f>SUM(D54:J54)</f>
        <v>0</v>
      </c>
      <c r="D54" s="227">
        <v>0</v>
      </c>
      <c r="E54" s="227">
        <v>0</v>
      </c>
      <c r="F54" s="227">
        <v>0</v>
      </c>
      <c r="G54" s="227">
        <v>0</v>
      </c>
      <c r="H54" s="227">
        <v>0</v>
      </c>
      <c r="I54" s="227">
        <v>0</v>
      </c>
      <c r="J54" s="228">
        <v>0</v>
      </c>
    </row>
    <row r="55" spans="2:10" ht="12">
      <c r="B55" s="229" t="s">
        <v>153</v>
      </c>
      <c r="C55" s="226">
        <f>SUM(D55:J55)</f>
        <v>0</v>
      </c>
      <c r="D55" s="227">
        <v>0</v>
      </c>
      <c r="E55" s="227">
        <v>0</v>
      </c>
      <c r="F55" s="227">
        <v>0</v>
      </c>
      <c r="G55" s="227">
        <v>0</v>
      </c>
      <c r="H55" s="227">
        <v>0</v>
      </c>
      <c r="I55" s="227">
        <v>0</v>
      </c>
      <c r="J55" s="228">
        <v>0</v>
      </c>
    </row>
    <row r="56" spans="2:10" ht="12">
      <c r="B56" s="229"/>
      <c r="C56" s="226"/>
      <c r="D56" s="227"/>
      <c r="E56" s="227"/>
      <c r="F56" s="227"/>
      <c r="G56" s="227"/>
      <c r="H56" s="227"/>
      <c r="I56" s="227"/>
      <c r="J56" s="228"/>
    </row>
    <row r="57" spans="2:10" ht="12">
      <c r="B57" s="229" t="s">
        <v>154</v>
      </c>
      <c r="C57" s="226">
        <f>SUM(D57:J57)</f>
        <v>780</v>
      </c>
      <c r="D57" s="227">
        <v>0</v>
      </c>
      <c r="E57" s="227">
        <v>0</v>
      </c>
      <c r="F57" s="227">
        <v>1</v>
      </c>
      <c r="G57" s="227">
        <v>0</v>
      </c>
      <c r="H57" s="227">
        <v>0</v>
      </c>
      <c r="I57" s="227">
        <v>27</v>
      </c>
      <c r="J57" s="228">
        <v>752</v>
      </c>
    </row>
    <row r="58" spans="2:10" ht="12">
      <c r="B58" s="229" t="s">
        <v>155</v>
      </c>
      <c r="C58" s="226">
        <f>SUM(D58:J58)</f>
        <v>114</v>
      </c>
      <c r="D58" s="227">
        <v>0</v>
      </c>
      <c r="E58" s="227">
        <v>0</v>
      </c>
      <c r="F58" s="227">
        <v>79</v>
      </c>
      <c r="G58" s="227">
        <v>12</v>
      </c>
      <c r="H58" s="227">
        <v>0</v>
      </c>
      <c r="I58" s="227">
        <v>11</v>
      </c>
      <c r="J58" s="228">
        <v>12</v>
      </c>
    </row>
    <row r="59" spans="2:10" ht="12">
      <c r="B59" s="229" t="s">
        <v>156</v>
      </c>
      <c r="C59" s="226">
        <f>SUM(D59:J59)</f>
        <v>195</v>
      </c>
      <c r="D59" s="227">
        <v>0</v>
      </c>
      <c r="E59" s="227">
        <v>0</v>
      </c>
      <c r="F59" s="227">
        <v>4</v>
      </c>
      <c r="G59" s="227">
        <v>8</v>
      </c>
      <c r="H59" s="227">
        <v>0</v>
      </c>
      <c r="I59" s="227">
        <v>26</v>
      </c>
      <c r="J59" s="228">
        <v>157</v>
      </c>
    </row>
    <row r="60" spans="2:10" ht="12">
      <c r="B60" s="229" t="s">
        <v>157</v>
      </c>
      <c r="C60" s="226">
        <f>SUM(D60:J60)</f>
        <v>819</v>
      </c>
      <c r="D60" s="227">
        <v>0</v>
      </c>
      <c r="E60" s="227">
        <v>0</v>
      </c>
      <c r="F60" s="227">
        <v>0</v>
      </c>
      <c r="G60" s="227">
        <v>0</v>
      </c>
      <c r="H60" s="227">
        <v>0</v>
      </c>
      <c r="I60" s="227">
        <v>7</v>
      </c>
      <c r="J60" s="228">
        <v>812</v>
      </c>
    </row>
    <row r="61" spans="2:10" ht="12">
      <c r="B61" s="229" t="s">
        <v>158</v>
      </c>
      <c r="C61" s="226">
        <f>SUM(D61:J61)</f>
        <v>1379</v>
      </c>
      <c r="D61" s="227">
        <v>347</v>
      </c>
      <c r="E61" s="227">
        <v>0</v>
      </c>
      <c r="F61" s="227">
        <v>230</v>
      </c>
      <c r="G61" s="227">
        <v>0</v>
      </c>
      <c r="H61" s="227">
        <v>0</v>
      </c>
      <c r="I61" s="227">
        <v>0</v>
      </c>
      <c r="J61" s="228">
        <v>802</v>
      </c>
    </row>
    <row r="62" spans="2:10" ht="12">
      <c r="B62" s="229"/>
      <c r="C62" s="226"/>
      <c r="D62" s="227"/>
      <c r="E62" s="227"/>
      <c r="F62" s="227"/>
      <c r="G62" s="227"/>
      <c r="H62" s="227"/>
      <c r="I62" s="227"/>
      <c r="J62" s="228"/>
    </row>
    <row r="63" spans="2:10" ht="12">
      <c r="B63" s="229" t="s">
        <v>159</v>
      </c>
      <c r="C63" s="226">
        <f>SUM(D63:J63)</f>
        <v>291</v>
      </c>
      <c r="D63" s="227">
        <v>0</v>
      </c>
      <c r="E63" s="227">
        <v>0</v>
      </c>
      <c r="F63" s="227">
        <v>0</v>
      </c>
      <c r="G63" s="227">
        <v>2</v>
      </c>
      <c r="H63" s="227">
        <v>0</v>
      </c>
      <c r="I63" s="227">
        <v>0</v>
      </c>
      <c r="J63" s="228">
        <v>289</v>
      </c>
    </row>
    <row r="64" spans="2:10" ht="12">
      <c r="B64" s="229" t="s">
        <v>160</v>
      </c>
      <c r="C64" s="226">
        <f>SUM(D64:J64)</f>
        <v>214</v>
      </c>
      <c r="D64" s="227">
        <v>0</v>
      </c>
      <c r="E64" s="227">
        <v>0</v>
      </c>
      <c r="F64" s="227">
        <v>0</v>
      </c>
      <c r="G64" s="227">
        <v>5</v>
      </c>
      <c r="H64" s="227">
        <v>0</v>
      </c>
      <c r="I64" s="227">
        <v>41</v>
      </c>
      <c r="J64" s="228">
        <v>168</v>
      </c>
    </row>
    <row r="65" spans="2:10" ht="12">
      <c r="B65" s="229"/>
      <c r="C65" s="226"/>
      <c r="D65" s="227"/>
      <c r="E65" s="227"/>
      <c r="F65" s="227"/>
      <c r="G65" s="227"/>
      <c r="H65" s="227"/>
      <c r="I65" s="227"/>
      <c r="J65" s="228"/>
    </row>
    <row r="66" spans="1:10" s="225" customFormat="1" ht="11.25">
      <c r="A66" s="221"/>
      <c r="B66" s="231" t="s">
        <v>161</v>
      </c>
      <c r="C66" s="223">
        <f aca="true" t="shared" si="3" ref="C66:J66">SUM(C68:C92)</f>
        <v>69729</v>
      </c>
      <c r="D66" s="223">
        <f t="shared" si="3"/>
        <v>39032</v>
      </c>
      <c r="E66" s="223">
        <f t="shared" si="3"/>
        <v>117</v>
      </c>
      <c r="F66" s="223">
        <f t="shared" si="3"/>
        <v>6941</v>
      </c>
      <c r="G66" s="223">
        <f t="shared" si="3"/>
        <v>321</v>
      </c>
      <c r="H66" s="223">
        <f t="shared" si="3"/>
        <v>8</v>
      </c>
      <c r="I66" s="223">
        <f t="shared" si="3"/>
        <v>6979</v>
      </c>
      <c r="J66" s="224">
        <f t="shared" si="3"/>
        <v>16331</v>
      </c>
    </row>
    <row r="67" spans="2:10" ht="12">
      <c r="B67" s="231"/>
      <c r="C67" s="226"/>
      <c r="D67" s="227"/>
      <c r="E67" s="227"/>
      <c r="F67" s="227"/>
      <c r="G67" s="227"/>
      <c r="H67" s="227"/>
      <c r="I67" s="227"/>
      <c r="J67" s="228"/>
    </row>
    <row r="68" spans="1:10" s="225" customFormat="1" ht="12">
      <c r="A68" s="221"/>
      <c r="B68" s="229" t="s">
        <v>162</v>
      </c>
      <c r="C68" s="226">
        <f>SUM(D68:J68)</f>
        <v>35</v>
      </c>
      <c r="D68" s="227">
        <v>0</v>
      </c>
      <c r="E68" s="227">
        <v>0</v>
      </c>
      <c r="F68" s="227">
        <v>29</v>
      </c>
      <c r="G68" s="227">
        <v>0</v>
      </c>
      <c r="H68" s="227">
        <v>0</v>
      </c>
      <c r="I68" s="227">
        <v>0</v>
      </c>
      <c r="J68" s="228">
        <v>6</v>
      </c>
    </row>
    <row r="69" spans="1:10" s="225" customFormat="1" ht="12">
      <c r="A69" s="221"/>
      <c r="B69" s="229" t="s">
        <v>163</v>
      </c>
      <c r="C69" s="226">
        <f>SUM(D69:J69)</f>
        <v>0</v>
      </c>
      <c r="D69" s="227">
        <v>0</v>
      </c>
      <c r="E69" s="227">
        <v>0</v>
      </c>
      <c r="F69" s="227">
        <v>0</v>
      </c>
      <c r="G69" s="227">
        <v>0</v>
      </c>
      <c r="H69" s="227">
        <v>0</v>
      </c>
      <c r="I69" s="227">
        <v>0</v>
      </c>
      <c r="J69" s="228">
        <v>0</v>
      </c>
    </row>
    <row r="70" spans="2:10" ht="12">
      <c r="B70" s="229" t="s">
        <v>164</v>
      </c>
      <c r="C70" s="226">
        <f>SUM(D70:J70)</f>
        <v>351</v>
      </c>
      <c r="D70" s="227">
        <v>0</v>
      </c>
      <c r="E70" s="227">
        <v>0</v>
      </c>
      <c r="F70" s="227">
        <v>0</v>
      </c>
      <c r="G70" s="227">
        <v>2</v>
      </c>
      <c r="H70" s="227">
        <v>0</v>
      </c>
      <c r="I70" s="227">
        <v>45</v>
      </c>
      <c r="J70" s="228">
        <v>304</v>
      </c>
    </row>
    <row r="71" spans="2:10" ht="12">
      <c r="B71" s="229" t="s">
        <v>165</v>
      </c>
      <c r="C71" s="226">
        <f>SUM(D71:J71)</f>
        <v>234</v>
      </c>
      <c r="D71" s="227">
        <v>0</v>
      </c>
      <c r="E71" s="227">
        <v>0</v>
      </c>
      <c r="F71" s="227">
        <v>118</v>
      </c>
      <c r="G71" s="227">
        <v>6</v>
      </c>
      <c r="H71" s="227">
        <v>0</v>
      </c>
      <c r="I71" s="227">
        <v>0</v>
      </c>
      <c r="J71" s="228">
        <v>110</v>
      </c>
    </row>
    <row r="72" spans="2:10" ht="12">
      <c r="B72" s="229" t="s">
        <v>166</v>
      </c>
      <c r="C72" s="226">
        <f>SUM(D72:J72)</f>
        <v>615</v>
      </c>
      <c r="D72" s="227">
        <v>0</v>
      </c>
      <c r="E72" s="227">
        <v>0</v>
      </c>
      <c r="F72" s="227">
        <v>101</v>
      </c>
      <c r="G72" s="227">
        <v>10</v>
      </c>
      <c r="H72" s="227">
        <v>0</v>
      </c>
      <c r="I72" s="227">
        <v>94</v>
      </c>
      <c r="J72" s="228">
        <v>410</v>
      </c>
    </row>
    <row r="73" spans="2:10" ht="12">
      <c r="B73" s="229"/>
      <c r="C73" s="226"/>
      <c r="D73" s="227"/>
      <c r="E73" s="227"/>
      <c r="F73" s="227"/>
      <c r="G73" s="227"/>
      <c r="H73" s="227"/>
      <c r="I73" s="227"/>
      <c r="J73" s="228"/>
    </row>
    <row r="74" spans="2:10" ht="12">
      <c r="B74" s="229" t="s">
        <v>167</v>
      </c>
      <c r="C74" s="226">
        <f>SUM(D74:J74)</f>
        <v>1252</v>
      </c>
      <c r="D74" s="227">
        <v>0</v>
      </c>
      <c r="E74" s="227">
        <v>0</v>
      </c>
      <c r="F74" s="227">
        <v>454</v>
      </c>
      <c r="G74" s="227">
        <v>38</v>
      </c>
      <c r="H74" s="227">
        <v>0</v>
      </c>
      <c r="I74" s="227">
        <v>0</v>
      </c>
      <c r="J74" s="228">
        <v>760</v>
      </c>
    </row>
    <row r="75" spans="2:10" ht="12">
      <c r="B75" s="229" t="s">
        <v>168</v>
      </c>
      <c r="C75" s="226">
        <f>SUM(D75:J75)</f>
        <v>2052</v>
      </c>
      <c r="D75" s="227">
        <v>0</v>
      </c>
      <c r="E75" s="227">
        <v>0</v>
      </c>
      <c r="F75" s="227">
        <v>26</v>
      </c>
      <c r="G75" s="227">
        <v>45</v>
      </c>
      <c r="H75" s="227"/>
      <c r="I75" s="227">
        <v>409</v>
      </c>
      <c r="J75" s="228">
        <v>1572</v>
      </c>
    </row>
    <row r="76" spans="2:10" ht="12">
      <c r="B76" s="229" t="s">
        <v>169</v>
      </c>
      <c r="C76" s="226">
        <f>SUM(D76:J76)</f>
        <v>12150</v>
      </c>
      <c r="D76" s="227">
        <v>9946</v>
      </c>
      <c r="E76" s="227">
        <v>0</v>
      </c>
      <c r="F76" s="227">
        <v>657</v>
      </c>
      <c r="G76" s="227">
        <v>22</v>
      </c>
      <c r="H76" s="227">
        <v>2</v>
      </c>
      <c r="I76" s="227">
        <v>301</v>
      </c>
      <c r="J76" s="228">
        <v>1222</v>
      </c>
    </row>
    <row r="77" spans="2:10" ht="12">
      <c r="B77" s="229" t="s">
        <v>170</v>
      </c>
      <c r="C77" s="226">
        <f>SUM(D77:J77)</f>
        <v>2438</v>
      </c>
      <c r="D77" s="227">
        <v>0</v>
      </c>
      <c r="E77" s="227">
        <v>0</v>
      </c>
      <c r="F77" s="227">
        <v>64</v>
      </c>
      <c r="G77" s="227">
        <v>25</v>
      </c>
      <c r="H77" s="227">
        <v>0</v>
      </c>
      <c r="I77" s="227">
        <v>26</v>
      </c>
      <c r="J77" s="228">
        <v>2323</v>
      </c>
    </row>
    <row r="78" spans="2:10" ht="12">
      <c r="B78" s="229"/>
      <c r="C78" s="226"/>
      <c r="D78" s="227"/>
      <c r="E78" s="227"/>
      <c r="F78" s="227"/>
      <c r="G78" s="227"/>
      <c r="H78" s="227"/>
      <c r="I78" s="227"/>
      <c r="J78" s="228"/>
    </row>
    <row r="79" spans="2:10" ht="12">
      <c r="B79" s="229" t="s">
        <v>171</v>
      </c>
      <c r="C79" s="226">
        <f>SUM(D79:J79)</f>
        <v>8275</v>
      </c>
      <c r="D79" s="227">
        <v>4666</v>
      </c>
      <c r="E79" s="227">
        <v>0</v>
      </c>
      <c r="F79" s="227">
        <v>253</v>
      </c>
      <c r="G79" s="227">
        <v>5</v>
      </c>
      <c r="H79" s="227">
        <v>0</v>
      </c>
      <c r="I79" s="227">
        <v>1130</v>
      </c>
      <c r="J79" s="228">
        <v>2221</v>
      </c>
    </row>
    <row r="80" spans="2:10" ht="12">
      <c r="B80" s="229" t="s">
        <v>172</v>
      </c>
      <c r="C80" s="226">
        <f>SUM(D80:J80)</f>
        <v>13133</v>
      </c>
      <c r="D80" s="227">
        <v>12048</v>
      </c>
      <c r="E80" s="227">
        <v>0</v>
      </c>
      <c r="F80" s="227">
        <v>46</v>
      </c>
      <c r="G80" s="227">
        <v>5</v>
      </c>
      <c r="H80" s="227">
        <v>0</v>
      </c>
      <c r="I80" s="227">
        <v>0</v>
      </c>
      <c r="J80" s="228">
        <v>1034</v>
      </c>
    </row>
    <row r="81" spans="2:10" ht="12">
      <c r="B81" s="229" t="s">
        <v>173</v>
      </c>
      <c r="C81" s="226">
        <f>SUM(D81:J81)</f>
        <v>10115</v>
      </c>
      <c r="D81" s="227">
        <v>8238</v>
      </c>
      <c r="E81" s="227">
        <v>0</v>
      </c>
      <c r="F81" s="227">
        <v>1555</v>
      </c>
      <c r="G81" s="227">
        <v>6</v>
      </c>
      <c r="H81" s="227">
        <v>0</v>
      </c>
      <c r="I81" s="227">
        <v>0</v>
      </c>
      <c r="J81" s="228">
        <v>316</v>
      </c>
    </row>
    <row r="82" spans="2:10" ht="12">
      <c r="B82" s="229" t="s">
        <v>174</v>
      </c>
      <c r="C82" s="226">
        <f>SUM(D82:J82)</f>
        <v>3456</v>
      </c>
      <c r="D82" s="227">
        <v>438</v>
      </c>
      <c r="E82" s="227">
        <v>0</v>
      </c>
      <c r="F82" s="227">
        <v>1146</v>
      </c>
      <c r="G82" s="227">
        <v>31</v>
      </c>
      <c r="H82" s="227">
        <v>6</v>
      </c>
      <c r="I82" s="227">
        <v>175</v>
      </c>
      <c r="J82" s="228">
        <v>1660</v>
      </c>
    </row>
    <row r="83" spans="2:10" ht="12">
      <c r="B83" s="229" t="s">
        <v>175</v>
      </c>
      <c r="C83" s="226">
        <f>SUM(D83:J83)</f>
        <v>7581</v>
      </c>
      <c r="D83" s="227">
        <v>1063</v>
      </c>
      <c r="E83" s="227">
        <v>117</v>
      </c>
      <c r="F83" s="227">
        <v>0</v>
      </c>
      <c r="G83" s="227">
        <v>24</v>
      </c>
      <c r="H83" s="227">
        <v>0</v>
      </c>
      <c r="I83" s="227">
        <v>4637</v>
      </c>
      <c r="J83" s="228">
        <v>1740</v>
      </c>
    </row>
    <row r="84" spans="2:10" ht="12">
      <c r="B84" s="229"/>
      <c r="C84" s="226"/>
      <c r="D84" s="227"/>
      <c r="E84" s="227"/>
      <c r="F84" s="227"/>
      <c r="G84" s="227"/>
      <c r="H84" s="227"/>
      <c r="I84" s="227"/>
      <c r="J84" s="228"/>
    </row>
    <row r="85" spans="2:10" ht="12">
      <c r="B85" s="229" t="s">
        <v>176</v>
      </c>
      <c r="C85" s="226">
        <f>SUM(D85:J85)</f>
        <v>6113</v>
      </c>
      <c r="D85" s="227">
        <v>2633</v>
      </c>
      <c r="E85" s="227">
        <v>0</v>
      </c>
      <c r="F85" s="227">
        <v>2171</v>
      </c>
      <c r="G85" s="227">
        <v>65</v>
      </c>
      <c r="H85" s="227">
        <v>0</v>
      </c>
      <c r="I85" s="227">
        <v>150</v>
      </c>
      <c r="J85" s="228">
        <v>1094</v>
      </c>
    </row>
    <row r="86" spans="2:10" ht="12">
      <c r="B86" s="229" t="s">
        <v>177</v>
      </c>
      <c r="C86" s="226">
        <f>SUM(D86:J86)</f>
        <v>462</v>
      </c>
      <c r="D86" s="227">
        <v>0</v>
      </c>
      <c r="E86" s="227">
        <v>0</v>
      </c>
      <c r="F86" s="227">
        <v>58</v>
      </c>
      <c r="G86" s="227">
        <v>14</v>
      </c>
      <c r="H86" s="227">
        <v>0</v>
      </c>
      <c r="I86" s="227">
        <v>0</v>
      </c>
      <c r="J86" s="228">
        <v>390</v>
      </c>
    </row>
    <row r="87" spans="2:10" ht="12">
      <c r="B87" s="229" t="s">
        <v>178</v>
      </c>
      <c r="C87" s="226">
        <f>SUM(D87:J87)</f>
        <v>658</v>
      </c>
      <c r="D87" s="227">
        <v>0</v>
      </c>
      <c r="E87" s="227">
        <v>0</v>
      </c>
      <c r="F87" s="227">
        <v>114</v>
      </c>
      <c r="G87" s="227">
        <v>0</v>
      </c>
      <c r="H87" s="227">
        <v>0</v>
      </c>
      <c r="I87" s="227">
        <v>0</v>
      </c>
      <c r="J87" s="228">
        <v>544</v>
      </c>
    </row>
    <row r="88" spans="2:10" ht="12">
      <c r="B88" s="229" t="s">
        <v>179</v>
      </c>
      <c r="C88" s="226">
        <f>SUM(D88:J88)</f>
        <v>48</v>
      </c>
      <c r="D88" s="227">
        <v>0</v>
      </c>
      <c r="E88" s="227">
        <v>0</v>
      </c>
      <c r="F88" s="227">
        <v>30</v>
      </c>
      <c r="G88" s="227">
        <v>0</v>
      </c>
      <c r="H88" s="227">
        <v>0</v>
      </c>
      <c r="I88" s="227">
        <v>0</v>
      </c>
      <c r="J88" s="228">
        <v>18</v>
      </c>
    </row>
    <row r="89" spans="2:10" ht="12">
      <c r="B89" s="229" t="s">
        <v>180</v>
      </c>
      <c r="C89" s="226">
        <f>SUM(D89:J89)</f>
        <v>0</v>
      </c>
      <c r="D89" s="227">
        <v>0</v>
      </c>
      <c r="E89" s="227">
        <v>0</v>
      </c>
      <c r="F89" s="227">
        <v>0</v>
      </c>
      <c r="G89" s="227">
        <v>0</v>
      </c>
      <c r="H89" s="227">
        <v>0</v>
      </c>
      <c r="I89" s="227">
        <v>0</v>
      </c>
      <c r="J89" s="228">
        <v>0</v>
      </c>
    </row>
    <row r="90" spans="2:10" ht="12">
      <c r="B90" s="229"/>
      <c r="C90" s="226"/>
      <c r="D90" s="227"/>
      <c r="E90" s="227"/>
      <c r="F90" s="227"/>
      <c r="G90" s="227"/>
      <c r="H90" s="227"/>
      <c r="I90" s="227"/>
      <c r="J90" s="228"/>
    </row>
    <row r="91" spans="2:10" ht="12">
      <c r="B91" s="229" t="s">
        <v>181</v>
      </c>
      <c r="C91" s="226">
        <f>SUM(D91:J91)</f>
        <v>336</v>
      </c>
      <c r="D91" s="227">
        <v>0</v>
      </c>
      <c r="E91" s="227">
        <v>0</v>
      </c>
      <c r="F91" s="227">
        <v>9</v>
      </c>
      <c r="G91" s="227">
        <v>3</v>
      </c>
      <c r="H91" s="227">
        <v>0</v>
      </c>
      <c r="I91" s="227">
        <v>12</v>
      </c>
      <c r="J91" s="228">
        <v>312</v>
      </c>
    </row>
    <row r="92" spans="2:10" ht="12">
      <c r="B92" s="229" t="s">
        <v>182</v>
      </c>
      <c r="C92" s="226">
        <f>SUM(D92:J92)</f>
        <v>425</v>
      </c>
      <c r="D92" s="227">
        <v>0</v>
      </c>
      <c r="E92" s="227">
        <v>0</v>
      </c>
      <c r="F92" s="227">
        <v>110</v>
      </c>
      <c r="G92" s="227">
        <v>20</v>
      </c>
      <c r="H92" s="227">
        <v>0</v>
      </c>
      <c r="I92" s="227">
        <v>0</v>
      </c>
      <c r="J92" s="228">
        <v>295</v>
      </c>
    </row>
    <row r="93" spans="1:10" s="225" customFormat="1" ht="12">
      <c r="A93" s="221"/>
      <c r="B93" s="232"/>
      <c r="C93" s="226"/>
      <c r="D93" s="227"/>
      <c r="E93" s="227"/>
      <c r="F93" s="227"/>
      <c r="G93" s="227"/>
      <c r="H93" s="227"/>
      <c r="I93" s="227"/>
      <c r="J93" s="228"/>
    </row>
    <row r="94" spans="1:10" s="225" customFormat="1" ht="11.25">
      <c r="A94" s="221"/>
      <c r="B94" s="231" t="s">
        <v>183</v>
      </c>
      <c r="C94" s="223">
        <f aca="true" t="shared" si="4" ref="C94:J94">SUM(C96:C123)</f>
        <v>65142</v>
      </c>
      <c r="D94" s="223">
        <f t="shared" si="4"/>
        <v>32704</v>
      </c>
      <c r="E94" s="223">
        <f t="shared" si="4"/>
        <v>3319</v>
      </c>
      <c r="F94" s="223">
        <f t="shared" si="4"/>
        <v>6218</v>
      </c>
      <c r="G94" s="223">
        <f t="shared" si="4"/>
        <v>107</v>
      </c>
      <c r="H94" s="223">
        <f t="shared" si="4"/>
        <v>0</v>
      </c>
      <c r="I94" s="223">
        <f t="shared" si="4"/>
        <v>4476</v>
      </c>
      <c r="J94" s="224">
        <f t="shared" si="4"/>
        <v>18318</v>
      </c>
    </row>
    <row r="95" spans="2:10" ht="12">
      <c r="B95" s="231"/>
      <c r="C95" s="226"/>
      <c r="D95" s="227"/>
      <c r="E95" s="227"/>
      <c r="F95" s="227"/>
      <c r="G95" s="227"/>
      <c r="H95" s="227"/>
      <c r="I95" s="227"/>
      <c r="J95" s="228"/>
    </row>
    <row r="96" spans="2:10" ht="12">
      <c r="B96" s="229" t="s">
        <v>184</v>
      </c>
      <c r="C96" s="226">
        <f>SUM(D96:J96)</f>
        <v>799</v>
      </c>
      <c r="D96" s="227">
        <v>294</v>
      </c>
      <c r="E96" s="227">
        <v>0</v>
      </c>
      <c r="F96" s="227">
        <v>303</v>
      </c>
      <c r="G96" s="227">
        <v>14</v>
      </c>
      <c r="H96" s="227">
        <v>0</v>
      </c>
      <c r="I96" s="227">
        <v>27</v>
      </c>
      <c r="J96" s="228">
        <v>161</v>
      </c>
    </row>
    <row r="97" spans="2:10" ht="12">
      <c r="B97" s="229" t="s">
        <v>185</v>
      </c>
      <c r="C97" s="226">
        <f>SUM(D97:J97)</f>
        <v>547</v>
      </c>
      <c r="D97" s="227">
        <v>0</v>
      </c>
      <c r="E97" s="227">
        <v>0</v>
      </c>
      <c r="F97" s="227">
        <v>28</v>
      </c>
      <c r="G97" s="227">
        <v>5</v>
      </c>
      <c r="H97" s="227">
        <v>0</v>
      </c>
      <c r="I97" s="227">
        <v>64</v>
      </c>
      <c r="J97" s="228">
        <v>450</v>
      </c>
    </row>
    <row r="98" spans="2:10" ht="12">
      <c r="B98" s="229" t="s">
        <v>186</v>
      </c>
      <c r="C98" s="226">
        <f>SUM(D98:J98)</f>
        <v>1055</v>
      </c>
      <c r="D98" s="227">
        <v>427</v>
      </c>
      <c r="E98" s="227">
        <v>0</v>
      </c>
      <c r="F98" s="227">
        <v>3</v>
      </c>
      <c r="G98" s="227">
        <v>0</v>
      </c>
      <c r="H98" s="227">
        <v>0</v>
      </c>
      <c r="I98" s="227">
        <v>0</v>
      </c>
      <c r="J98" s="228">
        <v>625</v>
      </c>
    </row>
    <row r="99" spans="2:10" ht="12">
      <c r="B99" s="229" t="s">
        <v>187</v>
      </c>
      <c r="C99" s="226">
        <f>SUM(D99:J99)</f>
        <v>1992</v>
      </c>
      <c r="D99" s="227">
        <v>0</v>
      </c>
      <c r="E99" s="227">
        <v>9</v>
      </c>
      <c r="F99" s="227">
        <v>176</v>
      </c>
      <c r="G99" s="227">
        <v>5</v>
      </c>
      <c r="H99" s="227">
        <v>0</v>
      </c>
      <c r="I99" s="227">
        <v>40</v>
      </c>
      <c r="J99" s="228">
        <v>1762</v>
      </c>
    </row>
    <row r="100" spans="2:10" ht="12">
      <c r="B100" s="229" t="s">
        <v>188</v>
      </c>
      <c r="C100" s="226">
        <f>SUM(D100:J100)</f>
        <v>2411</v>
      </c>
      <c r="D100" s="227">
        <v>34</v>
      </c>
      <c r="E100" s="227">
        <v>0</v>
      </c>
      <c r="F100" s="227">
        <v>992</v>
      </c>
      <c r="G100" s="227">
        <v>40</v>
      </c>
      <c r="H100" s="227">
        <v>0</v>
      </c>
      <c r="I100" s="227">
        <v>42</v>
      </c>
      <c r="J100" s="228">
        <v>1303</v>
      </c>
    </row>
    <row r="101" spans="2:10" ht="12">
      <c r="B101" s="229"/>
      <c r="C101" s="226"/>
      <c r="D101" s="227"/>
      <c r="E101" s="227"/>
      <c r="F101" s="227"/>
      <c r="G101" s="227"/>
      <c r="H101" s="227"/>
      <c r="I101" s="227"/>
      <c r="J101" s="228"/>
    </row>
    <row r="102" spans="2:10" ht="12">
      <c r="B102" s="229" t="s">
        <v>189</v>
      </c>
      <c r="C102" s="226">
        <f>SUM(D102:J102)</f>
        <v>3243</v>
      </c>
      <c r="D102" s="227">
        <v>1729</v>
      </c>
      <c r="E102" s="227">
        <v>0</v>
      </c>
      <c r="F102" s="227">
        <v>429</v>
      </c>
      <c r="G102" s="227">
        <v>1</v>
      </c>
      <c r="H102" s="227">
        <v>0</v>
      </c>
      <c r="I102" s="227">
        <v>69</v>
      </c>
      <c r="J102" s="228">
        <v>1015</v>
      </c>
    </row>
    <row r="103" spans="2:10" ht="12">
      <c r="B103" s="229" t="s">
        <v>190</v>
      </c>
      <c r="C103" s="226">
        <f>SUM(D103:J103)</f>
        <v>7793</v>
      </c>
      <c r="D103" s="227">
        <v>1669</v>
      </c>
      <c r="E103" s="227">
        <v>113</v>
      </c>
      <c r="F103" s="227">
        <v>2716</v>
      </c>
      <c r="G103" s="227">
        <v>2</v>
      </c>
      <c r="H103" s="227">
        <v>0</v>
      </c>
      <c r="I103" s="227">
        <v>2897</v>
      </c>
      <c r="J103" s="228">
        <v>396</v>
      </c>
    </row>
    <row r="104" spans="2:10" ht="12">
      <c r="B104" s="229" t="s">
        <v>191</v>
      </c>
      <c r="C104" s="226">
        <f>SUM(D104:J104)</f>
        <v>2080</v>
      </c>
      <c r="D104" s="227">
        <v>0</v>
      </c>
      <c r="E104" s="227">
        <v>0</v>
      </c>
      <c r="F104" s="227">
        <v>0</v>
      </c>
      <c r="G104" s="227">
        <v>0</v>
      </c>
      <c r="H104" s="227">
        <v>0</v>
      </c>
      <c r="I104" s="227">
        <v>996</v>
      </c>
      <c r="J104" s="228">
        <v>1084</v>
      </c>
    </row>
    <row r="105" spans="2:10" ht="12">
      <c r="B105" s="229" t="s">
        <v>192</v>
      </c>
      <c r="C105" s="226">
        <f>SUM(D105:J105)</f>
        <v>682</v>
      </c>
      <c r="D105" s="227">
        <v>0</v>
      </c>
      <c r="E105" s="227">
        <v>0</v>
      </c>
      <c r="F105" s="227">
        <v>508</v>
      </c>
      <c r="G105" s="227">
        <v>0</v>
      </c>
      <c r="H105" s="227">
        <v>0</v>
      </c>
      <c r="I105" s="227">
        <v>0</v>
      </c>
      <c r="J105" s="228">
        <v>174</v>
      </c>
    </row>
    <row r="106" spans="2:10" ht="12">
      <c r="B106" s="229" t="s">
        <v>193</v>
      </c>
      <c r="C106" s="226">
        <f>SUM(D106:J106)</f>
        <v>0</v>
      </c>
      <c r="D106" s="227">
        <v>0</v>
      </c>
      <c r="E106" s="227">
        <v>0</v>
      </c>
      <c r="F106" s="227">
        <v>0</v>
      </c>
      <c r="G106" s="227">
        <v>0</v>
      </c>
      <c r="H106" s="227">
        <v>0</v>
      </c>
      <c r="I106" s="227">
        <v>0</v>
      </c>
      <c r="J106" s="228">
        <v>0</v>
      </c>
    </row>
    <row r="107" spans="2:10" ht="12">
      <c r="B107" s="229"/>
      <c r="C107" s="226"/>
      <c r="D107" s="227"/>
      <c r="E107" s="227"/>
      <c r="F107" s="227"/>
      <c r="G107" s="227"/>
      <c r="H107" s="227"/>
      <c r="I107" s="227"/>
      <c r="J107" s="228"/>
    </row>
    <row r="108" spans="2:10" ht="12">
      <c r="B108" s="229" t="s">
        <v>194</v>
      </c>
      <c r="C108" s="226">
        <f>SUM(D108:J108)</f>
        <v>1</v>
      </c>
      <c r="D108" s="227">
        <v>0</v>
      </c>
      <c r="E108" s="227">
        <v>0</v>
      </c>
      <c r="F108" s="227">
        <v>1</v>
      </c>
      <c r="G108" s="227">
        <v>0</v>
      </c>
      <c r="H108" s="227">
        <v>0</v>
      </c>
      <c r="I108" s="227">
        <v>0</v>
      </c>
      <c r="J108" s="228">
        <v>0</v>
      </c>
    </row>
    <row r="109" spans="2:10" ht="12">
      <c r="B109" s="229" t="s">
        <v>195</v>
      </c>
      <c r="C109" s="226">
        <f>SUM(D109:J109)</f>
        <v>0</v>
      </c>
      <c r="D109" s="227">
        <v>0</v>
      </c>
      <c r="E109" s="227">
        <v>0</v>
      </c>
      <c r="F109" s="227">
        <v>0</v>
      </c>
      <c r="G109" s="227">
        <v>0</v>
      </c>
      <c r="H109" s="227">
        <v>0</v>
      </c>
      <c r="I109" s="227">
        <v>0</v>
      </c>
      <c r="J109" s="228">
        <v>0</v>
      </c>
    </row>
    <row r="110" spans="2:10" ht="12">
      <c r="B110" s="229" t="s">
        <v>196</v>
      </c>
      <c r="C110" s="226">
        <f>SUM(D110:J110)</f>
        <v>12</v>
      </c>
      <c r="D110" s="227">
        <v>0</v>
      </c>
      <c r="E110" s="227">
        <v>0</v>
      </c>
      <c r="F110" s="227">
        <v>12</v>
      </c>
      <c r="G110" s="227">
        <v>0</v>
      </c>
      <c r="H110" s="227">
        <v>0</v>
      </c>
      <c r="I110" s="227">
        <v>0</v>
      </c>
      <c r="J110" s="228">
        <v>0</v>
      </c>
    </row>
    <row r="111" spans="2:10" ht="12">
      <c r="B111" s="229" t="s">
        <v>197</v>
      </c>
      <c r="C111" s="226">
        <f>SUM(D111:J111)</f>
        <v>1362</v>
      </c>
      <c r="D111" s="227">
        <v>659</v>
      </c>
      <c r="E111" s="227">
        <v>0</v>
      </c>
      <c r="F111" s="227">
        <v>107</v>
      </c>
      <c r="G111" s="227">
        <v>4</v>
      </c>
      <c r="H111" s="227">
        <v>0</v>
      </c>
      <c r="I111" s="227">
        <v>60</v>
      </c>
      <c r="J111" s="228">
        <v>532</v>
      </c>
    </row>
    <row r="112" spans="2:10" ht="12">
      <c r="B112" s="229" t="s">
        <v>198</v>
      </c>
      <c r="C112" s="226">
        <f>SUM(D112:J112)</f>
        <v>4344</v>
      </c>
      <c r="D112" s="227">
        <v>3639</v>
      </c>
      <c r="E112" s="227">
        <v>0</v>
      </c>
      <c r="F112" s="227">
        <v>0</v>
      </c>
      <c r="G112" s="227">
        <v>10</v>
      </c>
      <c r="H112" s="227">
        <v>0</v>
      </c>
      <c r="I112" s="227">
        <v>25</v>
      </c>
      <c r="J112" s="228">
        <v>670</v>
      </c>
    </row>
    <row r="113" spans="2:10" ht="12">
      <c r="B113" s="229"/>
      <c r="C113" s="226"/>
      <c r="D113" s="227"/>
      <c r="E113" s="227"/>
      <c r="F113" s="227"/>
      <c r="G113" s="227"/>
      <c r="H113" s="227"/>
      <c r="I113" s="227"/>
      <c r="J113" s="228"/>
    </row>
    <row r="114" spans="2:10" ht="12">
      <c r="B114" s="229" t="s">
        <v>199</v>
      </c>
      <c r="C114" s="226">
        <f>SUM(D114:J114)</f>
        <v>4799</v>
      </c>
      <c r="D114" s="227">
        <v>2750</v>
      </c>
      <c r="E114" s="227">
        <v>0</v>
      </c>
      <c r="F114" s="227">
        <v>22</v>
      </c>
      <c r="G114" s="227">
        <v>0</v>
      </c>
      <c r="H114" s="227">
        <v>0</v>
      </c>
      <c r="I114" s="227">
        <v>0</v>
      </c>
      <c r="J114" s="228">
        <v>2027</v>
      </c>
    </row>
    <row r="115" spans="2:10" ht="12">
      <c r="B115" s="229" t="s">
        <v>200</v>
      </c>
      <c r="C115" s="226">
        <f>SUM(D115:J115)</f>
        <v>1188</v>
      </c>
      <c r="D115" s="227">
        <v>358</v>
      </c>
      <c r="E115" s="227">
        <v>0</v>
      </c>
      <c r="F115" s="227">
        <v>0</v>
      </c>
      <c r="G115" s="227">
        <v>10</v>
      </c>
      <c r="H115" s="227">
        <v>0</v>
      </c>
      <c r="I115" s="227">
        <v>15</v>
      </c>
      <c r="J115" s="228">
        <v>805</v>
      </c>
    </row>
    <row r="116" spans="2:10" ht="12">
      <c r="B116" s="229" t="s">
        <v>201</v>
      </c>
      <c r="C116" s="226">
        <f>SUM(D116:J116)</f>
        <v>123</v>
      </c>
      <c r="D116" s="227">
        <v>0</v>
      </c>
      <c r="E116" s="227">
        <v>55</v>
      </c>
      <c r="F116" s="227">
        <v>3</v>
      </c>
      <c r="G116" s="227">
        <v>4</v>
      </c>
      <c r="H116" s="227">
        <v>0</v>
      </c>
      <c r="I116" s="227">
        <v>0</v>
      </c>
      <c r="J116" s="228">
        <v>61</v>
      </c>
    </row>
    <row r="117" spans="1:10" s="225" customFormat="1" ht="12">
      <c r="A117" s="221"/>
      <c r="B117" s="229" t="s">
        <v>202</v>
      </c>
      <c r="C117" s="226">
        <f>SUM(D117:J117)</f>
        <v>1231</v>
      </c>
      <c r="D117" s="227">
        <v>1169</v>
      </c>
      <c r="E117" s="227">
        <v>4</v>
      </c>
      <c r="F117" s="227">
        <v>0</v>
      </c>
      <c r="G117" s="227">
        <v>0</v>
      </c>
      <c r="H117" s="227">
        <v>0</v>
      </c>
      <c r="I117" s="227">
        <v>2</v>
      </c>
      <c r="J117" s="228">
        <v>56</v>
      </c>
    </row>
    <row r="118" spans="1:10" s="225" customFormat="1" ht="12">
      <c r="A118" s="221"/>
      <c r="B118" s="229" t="s">
        <v>203</v>
      </c>
      <c r="C118" s="226">
        <f>SUM(D118:J118)</f>
        <v>4884</v>
      </c>
      <c r="D118" s="227">
        <v>3749</v>
      </c>
      <c r="E118" s="227">
        <v>0</v>
      </c>
      <c r="F118" s="227">
        <v>120</v>
      </c>
      <c r="G118" s="227">
        <v>2</v>
      </c>
      <c r="H118" s="227">
        <v>0</v>
      </c>
      <c r="I118" s="227">
        <v>0</v>
      </c>
      <c r="J118" s="228">
        <v>1013</v>
      </c>
    </row>
    <row r="119" spans="1:10" s="225" customFormat="1" ht="12">
      <c r="A119" s="221"/>
      <c r="B119" s="229"/>
      <c r="C119" s="226"/>
      <c r="D119" s="227"/>
      <c r="E119" s="227"/>
      <c r="F119" s="227"/>
      <c r="G119" s="227"/>
      <c r="H119" s="227"/>
      <c r="I119" s="227"/>
      <c r="J119" s="228"/>
    </row>
    <row r="120" spans="2:10" ht="12">
      <c r="B120" s="229" t="s">
        <v>204</v>
      </c>
      <c r="C120" s="226">
        <f>SUM(D120:J120)</f>
        <v>2589</v>
      </c>
      <c r="D120" s="227">
        <v>1620</v>
      </c>
      <c r="E120" s="227">
        <v>203</v>
      </c>
      <c r="F120" s="227">
        <v>66</v>
      </c>
      <c r="G120" s="227">
        <v>5</v>
      </c>
      <c r="H120" s="227">
        <v>0</v>
      </c>
      <c r="I120" s="227">
        <v>0</v>
      </c>
      <c r="J120" s="228">
        <v>695</v>
      </c>
    </row>
    <row r="121" spans="2:10" ht="12">
      <c r="B121" s="229" t="s">
        <v>205</v>
      </c>
      <c r="C121" s="226">
        <f>SUM(D121:J121)</f>
        <v>7985</v>
      </c>
      <c r="D121" s="227">
        <v>2738</v>
      </c>
      <c r="E121" s="227">
        <v>2935</v>
      </c>
      <c r="F121" s="227">
        <v>403</v>
      </c>
      <c r="G121" s="227">
        <v>3</v>
      </c>
      <c r="H121" s="227">
        <v>0</v>
      </c>
      <c r="I121" s="227">
        <v>106</v>
      </c>
      <c r="J121" s="228">
        <v>1800</v>
      </c>
    </row>
    <row r="122" spans="2:10" ht="12">
      <c r="B122" s="229" t="s">
        <v>206</v>
      </c>
      <c r="C122" s="226">
        <f>SUM(D122:J122)</f>
        <v>5190</v>
      </c>
      <c r="D122" s="227">
        <v>3713</v>
      </c>
      <c r="E122" s="227">
        <v>0</v>
      </c>
      <c r="F122" s="227">
        <v>328</v>
      </c>
      <c r="G122" s="227">
        <v>1</v>
      </c>
      <c r="H122" s="227">
        <v>0</v>
      </c>
      <c r="I122" s="227">
        <v>0</v>
      </c>
      <c r="J122" s="228">
        <v>1148</v>
      </c>
    </row>
    <row r="123" spans="2:10" ht="12">
      <c r="B123" s="229" t="s">
        <v>207</v>
      </c>
      <c r="C123" s="226">
        <f>SUM(D123:J123)</f>
        <v>10832</v>
      </c>
      <c r="D123" s="227">
        <v>8156</v>
      </c>
      <c r="E123" s="227">
        <v>0</v>
      </c>
      <c r="F123" s="227">
        <v>1</v>
      </c>
      <c r="G123" s="227">
        <v>1</v>
      </c>
      <c r="H123" s="227">
        <v>0</v>
      </c>
      <c r="I123" s="227">
        <v>133</v>
      </c>
      <c r="J123" s="228">
        <v>2541</v>
      </c>
    </row>
    <row r="124" spans="2:10" ht="12">
      <c r="B124" s="230"/>
      <c r="C124" s="226"/>
      <c r="D124" s="227"/>
      <c r="E124" s="227"/>
      <c r="F124" s="227"/>
      <c r="G124" s="227"/>
      <c r="H124" s="227"/>
      <c r="I124" s="227"/>
      <c r="J124" s="228"/>
    </row>
    <row r="125" spans="1:10" s="225" customFormat="1" ht="11.25">
      <c r="A125" s="221"/>
      <c r="B125" s="231" t="s">
        <v>208</v>
      </c>
      <c r="C125" s="223">
        <f aca="true" t="shared" si="5" ref="C125:J125">SUM(C127:C146)</f>
        <v>132304</v>
      </c>
      <c r="D125" s="223">
        <f t="shared" si="5"/>
        <v>114034</v>
      </c>
      <c r="E125" s="223">
        <f t="shared" si="5"/>
        <v>643</v>
      </c>
      <c r="F125" s="223">
        <f t="shared" si="5"/>
        <v>593</v>
      </c>
      <c r="G125" s="223">
        <f t="shared" si="5"/>
        <v>48</v>
      </c>
      <c r="H125" s="223">
        <f t="shared" si="5"/>
        <v>15</v>
      </c>
      <c r="I125" s="223">
        <f t="shared" si="5"/>
        <v>658</v>
      </c>
      <c r="J125" s="224">
        <f t="shared" si="5"/>
        <v>16313</v>
      </c>
    </row>
    <row r="126" spans="2:10" ht="12">
      <c r="B126" s="231"/>
      <c r="C126" s="226"/>
      <c r="D126" s="227"/>
      <c r="E126" s="227"/>
      <c r="F126" s="227"/>
      <c r="G126" s="227"/>
      <c r="H126" s="227"/>
      <c r="I126" s="227"/>
      <c r="J126" s="228"/>
    </row>
    <row r="127" spans="2:10" ht="12">
      <c r="B127" s="229" t="s">
        <v>209</v>
      </c>
      <c r="C127" s="226">
        <f>SUM(D127:J127)</f>
        <v>5001</v>
      </c>
      <c r="D127" s="227">
        <v>3844</v>
      </c>
      <c r="E127" s="227">
        <v>0</v>
      </c>
      <c r="F127" s="227">
        <v>56</v>
      </c>
      <c r="G127" s="227">
        <v>2</v>
      </c>
      <c r="H127" s="227">
        <v>1</v>
      </c>
      <c r="I127" s="227">
        <v>11</v>
      </c>
      <c r="J127" s="228">
        <v>1087</v>
      </c>
    </row>
    <row r="128" spans="2:10" ht="12">
      <c r="B128" s="229" t="s">
        <v>210</v>
      </c>
      <c r="C128" s="226">
        <f>SUM(D128:J128)</f>
        <v>5800</v>
      </c>
      <c r="D128" s="227">
        <v>4837</v>
      </c>
      <c r="E128" s="227">
        <v>0</v>
      </c>
      <c r="F128" s="227">
        <v>93</v>
      </c>
      <c r="G128" s="227">
        <v>0</v>
      </c>
      <c r="H128" s="227">
        <v>0</v>
      </c>
      <c r="I128" s="227">
        <v>0</v>
      </c>
      <c r="J128" s="228">
        <v>870</v>
      </c>
    </row>
    <row r="129" spans="2:10" ht="12">
      <c r="B129" s="229" t="s">
        <v>211</v>
      </c>
      <c r="C129" s="226">
        <f>SUM(D129:J129)</f>
        <v>17367</v>
      </c>
      <c r="D129" s="227">
        <v>16512</v>
      </c>
      <c r="E129" s="227">
        <v>0</v>
      </c>
      <c r="F129" s="227">
        <v>0</v>
      </c>
      <c r="G129" s="227">
        <v>0</v>
      </c>
      <c r="H129" s="227">
        <v>0</v>
      </c>
      <c r="I129" s="227">
        <v>393</v>
      </c>
      <c r="J129" s="228">
        <v>462</v>
      </c>
    </row>
    <row r="130" spans="2:10" ht="12">
      <c r="B130" s="229" t="s">
        <v>212</v>
      </c>
      <c r="C130" s="226">
        <f>SUM(D130:J130)</f>
        <v>482</v>
      </c>
      <c r="D130" s="227">
        <v>440</v>
      </c>
      <c r="E130" s="227">
        <v>7</v>
      </c>
      <c r="F130" s="227">
        <v>26</v>
      </c>
      <c r="G130" s="227">
        <v>9</v>
      </c>
      <c r="H130" s="227">
        <v>0</v>
      </c>
      <c r="I130" s="227">
        <v>0</v>
      </c>
      <c r="J130" s="228">
        <v>0</v>
      </c>
    </row>
    <row r="131" spans="2:10" ht="12">
      <c r="B131" s="229" t="s">
        <v>213</v>
      </c>
      <c r="C131" s="226">
        <f>SUM(D131:J131)</f>
        <v>9784</v>
      </c>
      <c r="D131" s="227">
        <v>9366</v>
      </c>
      <c r="E131" s="227">
        <v>0</v>
      </c>
      <c r="F131" s="227">
        <v>17</v>
      </c>
      <c r="G131" s="227">
        <v>3</v>
      </c>
      <c r="H131" s="227">
        <v>0</v>
      </c>
      <c r="I131" s="227">
        <v>77</v>
      </c>
      <c r="J131" s="228">
        <v>321</v>
      </c>
    </row>
    <row r="132" spans="2:10" ht="12">
      <c r="B132" s="229"/>
      <c r="C132" s="226"/>
      <c r="D132" s="227"/>
      <c r="E132" s="227"/>
      <c r="F132" s="227"/>
      <c r="G132" s="227"/>
      <c r="H132" s="227"/>
      <c r="I132" s="227"/>
      <c r="J132" s="228"/>
    </row>
    <row r="133" spans="2:10" ht="12">
      <c r="B133" s="229" t="s">
        <v>214</v>
      </c>
      <c r="C133" s="226">
        <f>SUM(D133:J133)</f>
        <v>8767</v>
      </c>
      <c r="D133" s="227">
        <v>7228</v>
      </c>
      <c r="E133" s="227">
        <v>141</v>
      </c>
      <c r="F133" s="227">
        <v>181</v>
      </c>
      <c r="G133" s="227">
        <v>2</v>
      </c>
      <c r="H133" s="227">
        <v>0</v>
      </c>
      <c r="I133" s="227">
        <v>20</v>
      </c>
      <c r="J133" s="228">
        <v>1195</v>
      </c>
    </row>
    <row r="134" spans="2:10" ht="12">
      <c r="B134" s="229" t="s">
        <v>215</v>
      </c>
      <c r="C134" s="226">
        <f>SUM(D134:J134)</f>
        <v>2969</v>
      </c>
      <c r="D134" s="227">
        <v>2933</v>
      </c>
      <c r="E134" s="227">
        <v>0</v>
      </c>
      <c r="F134" s="227">
        <v>0</v>
      </c>
      <c r="G134" s="227">
        <v>0</v>
      </c>
      <c r="H134" s="227">
        <v>0</v>
      </c>
      <c r="I134" s="227">
        <v>30</v>
      </c>
      <c r="J134" s="228">
        <v>6</v>
      </c>
    </row>
    <row r="135" spans="2:10" ht="12">
      <c r="B135" s="229" t="s">
        <v>216</v>
      </c>
      <c r="C135" s="226">
        <f>SUM(D135:J135)</f>
        <v>1928</v>
      </c>
      <c r="D135" s="227">
        <v>1585</v>
      </c>
      <c r="E135" s="227">
        <v>20</v>
      </c>
      <c r="F135" s="227">
        <v>44</v>
      </c>
      <c r="G135" s="227">
        <v>4</v>
      </c>
      <c r="H135" s="227">
        <v>0</v>
      </c>
      <c r="I135" s="227">
        <v>0</v>
      </c>
      <c r="J135" s="228">
        <v>275</v>
      </c>
    </row>
    <row r="136" spans="2:10" ht="12">
      <c r="B136" s="229" t="s">
        <v>217</v>
      </c>
      <c r="C136" s="226">
        <f>SUM(D136:J136)</f>
        <v>797</v>
      </c>
      <c r="D136" s="227">
        <v>325</v>
      </c>
      <c r="E136" s="227">
        <v>0</v>
      </c>
      <c r="F136" s="227">
        <v>6</v>
      </c>
      <c r="G136" s="227">
        <v>2</v>
      </c>
      <c r="H136" s="227">
        <v>0</v>
      </c>
      <c r="I136" s="227">
        <v>90</v>
      </c>
      <c r="J136" s="228">
        <v>374</v>
      </c>
    </row>
    <row r="137" spans="2:10" ht="12">
      <c r="B137" s="229" t="s">
        <v>218</v>
      </c>
      <c r="C137" s="226">
        <f>SUM(D137:J137)</f>
        <v>4616</v>
      </c>
      <c r="D137" s="227">
        <v>4419</v>
      </c>
      <c r="E137" s="227">
        <v>0</v>
      </c>
      <c r="F137" s="227">
        <v>5</v>
      </c>
      <c r="G137" s="227">
        <v>1</v>
      </c>
      <c r="H137" s="227">
        <v>0</v>
      </c>
      <c r="I137" s="227">
        <v>3</v>
      </c>
      <c r="J137" s="228">
        <v>188</v>
      </c>
    </row>
    <row r="138" spans="2:10" ht="12">
      <c r="B138" s="229"/>
      <c r="C138" s="226"/>
      <c r="D138" s="227"/>
      <c r="E138" s="227"/>
      <c r="F138" s="227"/>
      <c r="G138" s="227"/>
      <c r="H138" s="227"/>
      <c r="I138" s="227"/>
      <c r="J138" s="228"/>
    </row>
    <row r="139" spans="2:10" ht="12">
      <c r="B139" s="229" t="s">
        <v>219</v>
      </c>
      <c r="C139" s="226">
        <f>SUM(D139:J139)</f>
        <v>3184</v>
      </c>
      <c r="D139" s="227">
        <v>1541</v>
      </c>
      <c r="E139" s="227">
        <v>475</v>
      </c>
      <c r="F139" s="227">
        <v>49</v>
      </c>
      <c r="G139" s="227">
        <v>9</v>
      </c>
      <c r="H139" s="227">
        <v>0</v>
      </c>
      <c r="I139" s="227">
        <v>0</v>
      </c>
      <c r="J139" s="228">
        <v>1110</v>
      </c>
    </row>
    <row r="140" spans="2:10" ht="12">
      <c r="B140" s="229" t="s">
        <v>220</v>
      </c>
      <c r="C140" s="226">
        <f>SUM(D140:J140)</f>
        <v>18584</v>
      </c>
      <c r="D140" s="227">
        <v>16177</v>
      </c>
      <c r="E140" s="227">
        <v>0</v>
      </c>
      <c r="F140" s="227">
        <v>8</v>
      </c>
      <c r="G140" s="227">
        <v>1</v>
      </c>
      <c r="H140" s="227">
        <v>0</v>
      </c>
      <c r="I140" s="227">
        <v>0</v>
      </c>
      <c r="J140" s="228">
        <v>2398</v>
      </c>
    </row>
    <row r="141" spans="2:10" ht="12">
      <c r="B141" s="229" t="s">
        <v>221</v>
      </c>
      <c r="C141" s="226">
        <f>SUM(D141:J141)</f>
        <v>6267</v>
      </c>
      <c r="D141" s="227">
        <v>5549</v>
      </c>
      <c r="E141" s="227">
        <v>0</v>
      </c>
      <c r="F141" s="227">
        <v>30</v>
      </c>
      <c r="G141" s="227">
        <v>0</v>
      </c>
      <c r="H141" s="227">
        <v>14</v>
      </c>
      <c r="I141" s="227">
        <v>3</v>
      </c>
      <c r="J141" s="228">
        <v>671</v>
      </c>
    </row>
    <row r="142" spans="2:10" ht="12">
      <c r="B142" s="229" t="s">
        <v>222</v>
      </c>
      <c r="C142" s="226">
        <f>SUM(D142:J142)</f>
        <v>12743</v>
      </c>
      <c r="D142" s="227">
        <v>8264</v>
      </c>
      <c r="E142" s="227">
        <v>0</v>
      </c>
      <c r="F142" s="227">
        <v>34</v>
      </c>
      <c r="G142" s="227">
        <v>10</v>
      </c>
      <c r="H142" s="227">
        <v>0</v>
      </c>
      <c r="I142" s="227">
        <v>0</v>
      </c>
      <c r="J142" s="228">
        <v>4435</v>
      </c>
    </row>
    <row r="143" spans="2:10" ht="12">
      <c r="B143" s="229" t="s">
        <v>223</v>
      </c>
      <c r="C143" s="226">
        <f>SUM(D143:J143)</f>
        <v>5718</v>
      </c>
      <c r="D143" s="227">
        <v>5258</v>
      </c>
      <c r="E143" s="227">
        <v>0</v>
      </c>
      <c r="F143" s="227">
        <v>5</v>
      </c>
      <c r="G143" s="227">
        <v>0</v>
      </c>
      <c r="H143" s="227">
        <v>0</v>
      </c>
      <c r="I143" s="227">
        <v>25</v>
      </c>
      <c r="J143" s="228">
        <v>430</v>
      </c>
    </row>
    <row r="144" spans="2:10" ht="12">
      <c r="B144" s="229"/>
      <c r="C144" s="226"/>
      <c r="D144" s="227"/>
      <c r="E144" s="227"/>
      <c r="F144" s="227"/>
      <c r="G144" s="227"/>
      <c r="H144" s="227"/>
      <c r="I144" s="227"/>
      <c r="J144" s="228"/>
    </row>
    <row r="145" spans="2:10" ht="12">
      <c r="B145" s="229" t="s">
        <v>224</v>
      </c>
      <c r="C145" s="226">
        <f>SUM(D145:J145)</f>
        <v>11556</v>
      </c>
      <c r="D145" s="227">
        <v>10590</v>
      </c>
      <c r="E145" s="227">
        <v>0</v>
      </c>
      <c r="F145" s="227">
        <v>0</v>
      </c>
      <c r="G145" s="227">
        <v>0</v>
      </c>
      <c r="H145" s="227">
        <v>0</v>
      </c>
      <c r="I145" s="227">
        <v>0</v>
      </c>
      <c r="J145" s="228">
        <v>966</v>
      </c>
    </row>
    <row r="146" spans="2:10" ht="12">
      <c r="B146" s="229" t="s">
        <v>225</v>
      </c>
      <c r="C146" s="226">
        <f>SUM(D146:J146)</f>
        <v>16741</v>
      </c>
      <c r="D146" s="227">
        <v>15166</v>
      </c>
      <c r="E146" s="227">
        <v>0</v>
      </c>
      <c r="F146" s="227">
        <v>39</v>
      </c>
      <c r="G146" s="227">
        <v>5</v>
      </c>
      <c r="H146" s="227">
        <v>0</v>
      </c>
      <c r="I146" s="227">
        <v>6</v>
      </c>
      <c r="J146" s="228">
        <v>1525</v>
      </c>
    </row>
    <row r="147" spans="2:10" ht="12">
      <c r="B147" s="230"/>
      <c r="C147" s="226"/>
      <c r="D147" s="227"/>
      <c r="E147" s="227"/>
      <c r="F147" s="227"/>
      <c r="G147" s="227"/>
      <c r="H147" s="227"/>
      <c r="I147" s="227"/>
      <c r="J147" s="228"/>
    </row>
    <row r="148" spans="1:10" s="225" customFormat="1" ht="11.25">
      <c r="A148" s="221"/>
      <c r="B148" s="231" t="s">
        <v>226</v>
      </c>
      <c r="C148" s="223">
        <f aca="true" t="shared" si="6" ref="C148:J148">SUM(C150:C162)</f>
        <v>43073</v>
      </c>
      <c r="D148" s="223">
        <f t="shared" si="6"/>
        <v>5823</v>
      </c>
      <c r="E148" s="223">
        <f t="shared" si="6"/>
        <v>378</v>
      </c>
      <c r="F148" s="223">
        <f t="shared" si="6"/>
        <v>16042</v>
      </c>
      <c r="G148" s="223">
        <f t="shared" si="6"/>
        <v>118</v>
      </c>
      <c r="H148" s="223">
        <f t="shared" si="6"/>
        <v>22</v>
      </c>
      <c r="I148" s="223">
        <f t="shared" si="6"/>
        <v>598</v>
      </c>
      <c r="J148" s="224">
        <f t="shared" si="6"/>
        <v>20092</v>
      </c>
    </row>
    <row r="149" spans="2:10" ht="12">
      <c r="B149" s="231"/>
      <c r="C149" s="226"/>
      <c r="D149" s="227"/>
      <c r="E149" s="227"/>
      <c r="F149" s="227"/>
      <c r="G149" s="227"/>
      <c r="H149" s="227"/>
      <c r="I149" s="227"/>
      <c r="J149" s="228"/>
    </row>
    <row r="150" spans="2:10" ht="12">
      <c r="B150" s="229" t="s">
        <v>227</v>
      </c>
      <c r="C150" s="226">
        <f>SUM(D150:J150)</f>
        <v>389</v>
      </c>
      <c r="D150" s="227">
        <v>0</v>
      </c>
      <c r="E150" s="227">
        <v>0</v>
      </c>
      <c r="F150" s="227">
        <v>269</v>
      </c>
      <c r="G150" s="227">
        <v>0</v>
      </c>
      <c r="H150" s="227">
        <v>0</v>
      </c>
      <c r="I150" s="227">
        <v>93</v>
      </c>
      <c r="J150" s="228">
        <v>27</v>
      </c>
    </row>
    <row r="151" spans="2:10" ht="12">
      <c r="B151" s="229" t="s">
        <v>228</v>
      </c>
      <c r="C151" s="226">
        <f>SUM(D151:J151)</f>
        <v>478</v>
      </c>
      <c r="D151" s="227">
        <v>0</v>
      </c>
      <c r="E151" s="227">
        <v>0</v>
      </c>
      <c r="F151" s="227">
        <v>30</v>
      </c>
      <c r="G151" s="227">
        <v>0</v>
      </c>
      <c r="H151" s="227">
        <v>8</v>
      </c>
      <c r="I151" s="227">
        <v>50</v>
      </c>
      <c r="J151" s="228">
        <v>390</v>
      </c>
    </row>
    <row r="152" spans="2:10" ht="12">
      <c r="B152" s="229" t="s">
        <v>229</v>
      </c>
      <c r="C152" s="226">
        <f>SUM(D152:J152)</f>
        <v>7084</v>
      </c>
      <c r="D152" s="227">
        <v>0</v>
      </c>
      <c r="E152" s="227">
        <v>273</v>
      </c>
      <c r="F152" s="227">
        <v>3227</v>
      </c>
      <c r="G152" s="227">
        <v>13</v>
      </c>
      <c r="H152" s="227">
        <v>0</v>
      </c>
      <c r="I152" s="227">
        <v>0</v>
      </c>
      <c r="J152" s="228">
        <v>3571</v>
      </c>
    </row>
    <row r="153" spans="2:10" ht="12">
      <c r="B153" s="229" t="s">
        <v>230</v>
      </c>
      <c r="C153" s="226">
        <f>SUM(D153:J153)</f>
        <v>281</v>
      </c>
      <c r="D153" s="227">
        <v>0</v>
      </c>
      <c r="E153" s="227">
        <v>0</v>
      </c>
      <c r="F153" s="227">
        <v>0</v>
      </c>
      <c r="G153" s="227">
        <v>0</v>
      </c>
      <c r="H153" s="227">
        <v>0</v>
      </c>
      <c r="I153" s="227">
        <v>0</v>
      </c>
      <c r="J153" s="228">
        <v>281</v>
      </c>
    </row>
    <row r="154" spans="2:10" ht="12">
      <c r="B154" s="229"/>
      <c r="C154" s="226"/>
      <c r="D154" s="227"/>
      <c r="E154" s="227"/>
      <c r="F154" s="227"/>
      <c r="G154" s="227"/>
      <c r="H154" s="227"/>
      <c r="I154" s="227"/>
      <c r="J154" s="228"/>
    </row>
    <row r="155" spans="2:10" ht="12">
      <c r="B155" s="229" t="s">
        <v>231</v>
      </c>
      <c r="C155" s="226">
        <f>SUM(D155:J155)</f>
        <v>10320</v>
      </c>
      <c r="D155" s="227">
        <v>557</v>
      </c>
      <c r="E155" s="227">
        <v>0</v>
      </c>
      <c r="F155" s="227">
        <v>2202</v>
      </c>
      <c r="G155" s="227">
        <v>16</v>
      </c>
      <c r="H155" s="227">
        <v>14</v>
      </c>
      <c r="I155" s="227">
        <v>119</v>
      </c>
      <c r="J155" s="228">
        <v>7412</v>
      </c>
    </row>
    <row r="156" spans="2:10" ht="12">
      <c r="B156" s="229" t="s">
        <v>232</v>
      </c>
      <c r="C156" s="226">
        <f>SUM(D156:J156)</f>
        <v>6638</v>
      </c>
      <c r="D156" s="227">
        <v>163</v>
      </c>
      <c r="E156" s="227">
        <v>0</v>
      </c>
      <c r="F156" s="227">
        <v>334</v>
      </c>
      <c r="G156" s="227">
        <v>43</v>
      </c>
      <c r="H156" s="227">
        <v>0</v>
      </c>
      <c r="I156" s="227">
        <v>1</v>
      </c>
      <c r="J156" s="228">
        <v>6097</v>
      </c>
    </row>
    <row r="157" spans="2:10" ht="12">
      <c r="B157" s="229" t="s">
        <v>233</v>
      </c>
      <c r="C157" s="226">
        <f>SUM(D157:J157)</f>
        <v>16791</v>
      </c>
      <c r="D157" s="227">
        <v>5103</v>
      </c>
      <c r="E157" s="227">
        <v>0</v>
      </c>
      <c r="F157" s="227">
        <v>9980</v>
      </c>
      <c r="G157" s="227">
        <v>17</v>
      </c>
      <c r="H157" s="227">
        <v>0</v>
      </c>
      <c r="I157" s="227">
        <v>325</v>
      </c>
      <c r="J157" s="228">
        <v>1366</v>
      </c>
    </row>
    <row r="158" spans="2:10" ht="12">
      <c r="B158" s="229" t="s">
        <v>234</v>
      </c>
      <c r="C158" s="226">
        <f>SUM(D158:J158)</f>
        <v>1041</v>
      </c>
      <c r="D158" s="227">
        <v>0</v>
      </c>
      <c r="E158" s="227">
        <v>105</v>
      </c>
      <c r="F158" s="227">
        <v>0</v>
      </c>
      <c r="G158" s="227">
        <v>29</v>
      </c>
      <c r="H158" s="227">
        <v>0</v>
      </c>
      <c r="I158" s="227">
        <v>0</v>
      </c>
      <c r="J158" s="228">
        <v>907</v>
      </c>
    </row>
    <row r="159" spans="2:10" ht="12">
      <c r="B159" s="229" t="s">
        <v>1298</v>
      </c>
      <c r="C159" s="226">
        <f>SUM(D159:J159)</f>
        <v>0</v>
      </c>
      <c r="D159" s="227">
        <v>0</v>
      </c>
      <c r="E159" s="227">
        <v>0</v>
      </c>
      <c r="F159" s="227">
        <v>0</v>
      </c>
      <c r="G159" s="227">
        <v>0</v>
      </c>
      <c r="H159" s="227">
        <v>0</v>
      </c>
      <c r="I159" s="227">
        <v>0</v>
      </c>
      <c r="J159" s="228">
        <v>0</v>
      </c>
    </row>
    <row r="160" spans="2:10" ht="12">
      <c r="B160" s="229"/>
      <c r="C160" s="226"/>
      <c r="D160" s="227"/>
      <c r="E160" s="227"/>
      <c r="F160" s="227"/>
      <c r="G160" s="227"/>
      <c r="H160" s="227"/>
      <c r="I160" s="227"/>
      <c r="J160" s="228"/>
    </row>
    <row r="161" spans="2:10" ht="12">
      <c r="B161" s="229" t="s">
        <v>1299</v>
      </c>
      <c r="C161" s="226">
        <f>SUM(D161:J161)</f>
        <v>10</v>
      </c>
      <c r="D161" s="227">
        <v>0</v>
      </c>
      <c r="E161" s="227">
        <v>0</v>
      </c>
      <c r="F161" s="227">
        <v>0</v>
      </c>
      <c r="G161" s="227">
        <v>0</v>
      </c>
      <c r="H161" s="227">
        <v>0</v>
      </c>
      <c r="I161" s="227">
        <v>0</v>
      </c>
      <c r="J161" s="228">
        <v>10</v>
      </c>
    </row>
    <row r="162" spans="2:10" ht="12">
      <c r="B162" s="229" t="s">
        <v>1300</v>
      </c>
      <c r="C162" s="226">
        <f>SUM(D162:J162)</f>
        <v>41</v>
      </c>
      <c r="D162" s="227">
        <v>0</v>
      </c>
      <c r="E162" s="227">
        <v>0</v>
      </c>
      <c r="F162" s="227">
        <v>0</v>
      </c>
      <c r="G162" s="227">
        <v>0</v>
      </c>
      <c r="H162" s="227">
        <v>0</v>
      </c>
      <c r="I162" s="227">
        <v>10</v>
      </c>
      <c r="J162" s="228">
        <v>31</v>
      </c>
    </row>
    <row r="163" spans="2:10" ht="12">
      <c r="B163" s="230"/>
      <c r="C163" s="226"/>
      <c r="D163" s="227"/>
      <c r="E163" s="227"/>
      <c r="F163" s="227"/>
      <c r="G163" s="227"/>
      <c r="H163" s="227"/>
      <c r="I163" s="227"/>
      <c r="J163" s="228"/>
    </row>
    <row r="164" spans="1:10" s="225" customFormat="1" ht="11.25">
      <c r="A164" s="221"/>
      <c r="B164" s="231" t="s">
        <v>1301</v>
      </c>
      <c r="C164" s="223">
        <f aca="true" t="shared" si="7" ref="C164:J164">SUM(C166:C188)</f>
        <v>19024</v>
      </c>
      <c r="D164" s="223">
        <f t="shared" si="7"/>
        <v>291</v>
      </c>
      <c r="E164" s="223">
        <f t="shared" si="7"/>
        <v>15</v>
      </c>
      <c r="F164" s="223">
        <f t="shared" si="7"/>
        <v>8886</v>
      </c>
      <c r="G164" s="223">
        <f t="shared" si="7"/>
        <v>265</v>
      </c>
      <c r="H164" s="223">
        <f t="shared" si="7"/>
        <v>0</v>
      </c>
      <c r="I164" s="223">
        <f t="shared" si="7"/>
        <v>798</v>
      </c>
      <c r="J164" s="224">
        <f t="shared" si="7"/>
        <v>8769</v>
      </c>
    </row>
    <row r="165" spans="2:10" ht="12">
      <c r="B165" s="231"/>
      <c r="C165" s="226"/>
      <c r="D165" s="227"/>
      <c r="E165" s="227"/>
      <c r="F165" s="227"/>
      <c r="G165" s="227"/>
      <c r="H165" s="227"/>
      <c r="I165" s="227"/>
      <c r="J165" s="228"/>
    </row>
    <row r="166" spans="2:10" ht="12">
      <c r="B166" s="229" t="s">
        <v>1302</v>
      </c>
      <c r="C166" s="226">
        <f>SUM(D166:J166)</f>
        <v>2475</v>
      </c>
      <c r="D166" s="227">
        <v>0</v>
      </c>
      <c r="E166" s="227">
        <v>0</v>
      </c>
      <c r="F166" s="227">
        <v>1301</v>
      </c>
      <c r="G166" s="227">
        <v>1</v>
      </c>
      <c r="H166" s="227">
        <v>0</v>
      </c>
      <c r="I166" s="227">
        <v>0</v>
      </c>
      <c r="J166" s="228">
        <v>1173</v>
      </c>
    </row>
    <row r="167" spans="2:10" ht="12">
      <c r="B167" s="229" t="s">
        <v>1303</v>
      </c>
      <c r="C167" s="226">
        <f>SUM(D167:J167)</f>
        <v>2568</v>
      </c>
      <c r="D167" s="227">
        <v>0</v>
      </c>
      <c r="E167" s="227">
        <v>0</v>
      </c>
      <c r="F167" s="227">
        <v>1808</v>
      </c>
      <c r="G167" s="227">
        <v>0</v>
      </c>
      <c r="H167" s="227">
        <v>0</v>
      </c>
      <c r="I167" s="227">
        <v>0</v>
      </c>
      <c r="J167" s="228">
        <v>760</v>
      </c>
    </row>
    <row r="168" spans="2:10" ht="12">
      <c r="B168" s="229" t="s">
        <v>1304</v>
      </c>
      <c r="C168" s="226">
        <f>SUM(D168:J168)</f>
        <v>299</v>
      </c>
      <c r="D168" s="227">
        <v>0</v>
      </c>
      <c r="E168" s="227">
        <v>0</v>
      </c>
      <c r="F168" s="227">
        <v>128</v>
      </c>
      <c r="G168" s="227">
        <v>0</v>
      </c>
      <c r="H168" s="227">
        <v>0</v>
      </c>
      <c r="I168" s="227">
        <v>0</v>
      </c>
      <c r="J168" s="228">
        <v>171</v>
      </c>
    </row>
    <row r="169" spans="2:10" ht="12">
      <c r="B169" s="229" t="s">
        <v>1305</v>
      </c>
      <c r="C169" s="226">
        <f>SUM(D169:J169)</f>
        <v>76</v>
      </c>
      <c r="D169" s="227">
        <v>0</v>
      </c>
      <c r="E169" s="227">
        <v>0</v>
      </c>
      <c r="F169" s="227">
        <v>0</v>
      </c>
      <c r="G169" s="227">
        <v>20</v>
      </c>
      <c r="H169" s="227">
        <v>0</v>
      </c>
      <c r="I169" s="227">
        <v>0</v>
      </c>
      <c r="J169" s="228">
        <v>56</v>
      </c>
    </row>
    <row r="170" spans="2:10" ht="12">
      <c r="B170" s="229" t="s">
        <v>1306</v>
      </c>
      <c r="C170" s="226">
        <f>SUM(D170:J170)</f>
        <v>2702</v>
      </c>
      <c r="D170" s="227">
        <v>0</v>
      </c>
      <c r="E170" s="227">
        <v>0</v>
      </c>
      <c r="F170" s="227">
        <v>1040</v>
      </c>
      <c r="G170" s="227">
        <v>180</v>
      </c>
      <c r="H170" s="227">
        <v>0</v>
      </c>
      <c r="I170" s="227">
        <v>500</v>
      </c>
      <c r="J170" s="228">
        <v>982</v>
      </c>
    </row>
    <row r="171" spans="2:10" ht="12">
      <c r="B171" s="229"/>
      <c r="C171" s="226"/>
      <c r="D171" s="227"/>
      <c r="E171" s="227"/>
      <c r="F171" s="227"/>
      <c r="G171" s="227"/>
      <c r="H171" s="227"/>
      <c r="I171" s="227"/>
      <c r="J171" s="228"/>
    </row>
    <row r="172" spans="2:10" ht="12">
      <c r="B172" s="229" t="s">
        <v>1307</v>
      </c>
      <c r="C172" s="226">
        <f>SUM(D172:J172)</f>
        <v>51</v>
      </c>
      <c r="D172" s="227">
        <v>0</v>
      </c>
      <c r="E172" s="227">
        <v>0</v>
      </c>
      <c r="F172" s="227">
        <v>1</v>
      </c>
      <c r="G172" s="227">
        <v>0</v>
      </c>
      <c r="H172" s="227">
        <v>0</v>
      </c>
      <c r="I172" s="227">
        <v>0</v>
      </c>
      <c r="J172" s="228">
        <v>50</v>
      </c>
    </row>
    <row r="173" spans="2:10" ht="12">
      <c r="B173" s="229" t="s">
        <v>1308</v>
      </c>
      <c r="C173" s="226">
        <f>SUM(D173:J173)</f>
        <v>0</v>
      </c>
      <c r="D173" s="227">
        <v>0</v>
      </c>
      <c r="E173" s="227">
        <v>0</v>
      </c>
      <c r="F173" s="227">
        <v>0</v>
      </c>
      <c r="G173" s="227">
        <v>0</v>
      </c>
      <c r="H173" s="227">
        <v>0</v>
      </c>
      <c r="I173" s="227">
        <v>0</v>
      </c>
      <c r="J173" s="228">
        <v>0</v>
      </c>
    </row>
    <row r="174" spans="2:10" ht="12">
      <c r="B174" s="229" t="s">
        <v>1309</v>
      </c>
      <c r="C174" s="226">
        <f>SUM(D174:J174)</f>
        <v>0</v>
      </c>
      <c r="D174" s="227">
        <v>0</v>
      </c>
      <c r="E174" s="227">
        <v>0</v>
      </c>
      <c r="F174" s="227">
        <v>0</v>
      </c>
      <c r="G174" s="227">
        <v>0</v>
      </c>
      <c r="H174" s="227">
        <v>0</v>
      </c>
      <c r="I174" s="227">
        <v>0</v>
      </c>
      <c r="J174" s="228">
        <v>0</v>
      </c>
    </row>
    <row r="175" spans="2:10" ht="12">
      <c r="B175" s="229" t="s">
        <v>1310</v>
      </c>
      <c r="C175" s="226">
        <f>SUM(D175:J175)</f>
        <v>296</v>
      </c>
      <c r="D175" s="227">
        <v>0</v>
      </c>
      <c r="E175" s="227">
        <v>0</v>
      </c>
      <c r="F175" s="227">
        <v>106</v>
      </c>
      <c r="G175" s="227">
        <v>0</v>
      </c>
      <c r="H175" s="227">
        <v>0</v>
      </c>
      <c r="I175" s="227">
        <v>0</v>
      </c>
      <c r="J175" s="228">
        <v>190</v>
      </c>
    </row>
    <row r="176" spans="2:10" ht="12">
      <c r="B176" s="229" t="s">
        <v>1311</v>
      </c>
      <c r="C176" s="226">
        <f>SUM(D176:J176)</f>
        <v>1281</v>
      </c>
      <c r="D176" s="227">
        <v>0</v>
      </c>
      <c r="E176" s="227">
        <v>0</v>
      </c>
      <c r="F176" s="227">
        <v>247</v>
      </c>
      <c r="G176" s="227">
        <v>13</v>
      </c>
      <c r="H176" s="227">
        <v>0</v>
      </c>
      <c r="I176" s="227">
        <v>0</v>
      </c>
      <c r="J176" s="228">
        <v>1021</v>
      </c>
    </row>
    <row r="177" spans="2:10" ht="12">
      <c r="B177" s="229"/>
      <c r="C177" s="226"/>
      <c r="D177" s="227"/>
      <c r="E177" s="227"/>
      <c r="F177" s="227"/>
      <c r="G177" s="227"/>
      <c r="H177" s="227"/>
      <c r="I177" s="227"/>
      <c r="J177" s="228"/>
    </row>
    <row r="178" spans="2:10" ht="12">
      <c r="B178" s="229" t="s">
        <v>1312</v>
      </c>
      <c r="C178" s="226">
        <f>SUM(D178:J178)</f>
        <v>4494</v>
      </c>
      <c r="D178" s="227">
        <v>291</v>
      </c>
      <c r="E178" s="227">
        <v>0</v>
      </c>
      <c r="F178" s="227">
        <v>2847</v>
      </c>
      <c r="G178" s="227">
        <v>0</v>
      </c>
      <c r="H178" s="227">
        <v>0</v>
      </c>
      <c r="I178" s="227">
        <v>0</v>
      </c>
      <c r="J178" s="228">
        <v>1356</v>
      </c>
    </row>
    <row r="179" spans="2:10" ht="12">
      <c r="B179" s="229" t="s">
        <v>1313</v>
      </c>
      <c r="C179" s="226">
        <f>SUM(D179:J179)</f>
        <v>882</v>
      </c>
      <c r="D179" s="227">
        <v>0</v>
      </c>
      <c r="E179" s="227">
        <v>0</v>
      </c>
      <c r="F179" s="227">
        <v>318</v>
      </c>
      <c r="G179" s="227">
        <v>2</v>
      </c>
      <c r="H179" s="227">
        <v>0</v>
      </c>
      <c r="I179" s="227">
        <v>28</v>
      </c>
      <c r="J179" s="228">
        <v>534</v>
      </c>
    </row>
    <row r="180" spans="2:10" ht="12">
      <c r="B180" s="229" t="s">
        <v>1314</v>
      </c>
      <c r="C180" s="226">
        <f>SUM(D180:J180)</f>
        <v>352</v>
      </c>
      <c r="D180" s="227">
        <v>0</v>
      </c>
      <c r="E180" s="227">
        <v>0</v>
      </c>
      <c r="F180" s="227">
        <v>205</v>
      </c>
      <c r="G180" s="227">
        <v>3</v>
      </c>
      <c r="H180" s="227">
        <v>0</v>
      </c>
      <c r="I180" s="227">
        <v>57</v>
      </c>
      <c r="J180" s="228">
        <v>87</v>
      </c>
    </row>
    <row r="181" spans="2:10" ht="12">
      <c r="B181" s="229" t="s">
        <v>1315</v>
      </c>
      <c r="C181" s="226">
        <f>SUM(D181:J181)</f>
        <v>1670</v>
      </c>
      <c r="D181" s="227">
        <v>0</v>
      </c>
      <c r="E181" s="227">
        <v>0</v>
      </c>
      <c r="F181" s="227">
        <v>833</v>
      </c>
      <c r="G181" s="227">
        <v>0</v>
      </c>
      <c r="H181" s="227">
        <v>0</v>
      </c>
      <c r="I181" s="227">
        <v>16</v>
      </c>
      <c r="J181" s="228">
        <v>821</v>
      </c>
    </row>
    <row r="182" spans="2:10" ht="12">
      <c r="B182" s="229" t="s">
        <v>1316</v>
      </c>
      <c r="C182" s="226">
        <f>SUM(D182:J182)</f>
        <v>837</v>
      </c>
      <c r="D182" s="227">
        <v>0</v>
      </c>
      <c r="E182" s="227">
        <v>0</v>
      </c>
      <c r="F182" s="227">
        <v>0</v>
      </c>
      <c r="G182" s="227">
        <v>10</v>
      </c>
      <c r="H182" s="227">
        <v>0</v>
      </c>
      <c r="I182" s="227">
        <v>142</v>
      </c>
      <c r="J182" s="228">
        <v>685</v>
      </c>
    </row>
    <row r="183" spans="2:10" ht="12">
      <c r="B183" s="229"/>
      <c r="C183" s="226"/>
      <c r="D183" s="227"/>
      <c r="E183" s="227"/>
      <c r="F183" s="227"/>
      <c r="G183" s="227"/>
      <c r="H183" s="227"/>
      <c r="I183" s="227"/>
      <c r="J183" s="228"/>
    </row>
    <row r="184" spans="2:10" ht="12">
      <c r="B184" s="229" t="s">
        <v>1317</v>
      </c>
      <c r="C184" s="226">
        <f>SUM(D184:J184)</f>
        <v>61</v>
      </c>
      <c r="D184" s="227">
        <v>0</v>
      </c>
      <c r="E184" s="227">
        <v>0</v>
      </c>
      <c r="F184" s="227">
        <v>6</v>
      </c>
      <c r="G184" s="227">
        <v>1</v>
      </c>
      <c r="H184" s="227">
        <v>0</v>
      </c>
      <c r="I184" s="227">
        <v>0</v>
      </c>
      <c r="J184" s="228">
        <v>54</v>
      </c>
    </row>
    <row r="185" spans="2:10" ht="12">
      <c r="B185" s="229" t="s">
        <v>1318</v>
      </c>
      <c r="C185" s="226">
        <f>SUM(D185:J185)</f>
        <v>314</v>
      </c>
      <c r="D185" s="227">
        <v>0</v>
      </c>
      <c r="E185" s="227">
        <v>0</v>
      </c>
      <c r="F185" s="227">
        <v>0</v>
      </c>
      <c r="G185" s="227">
        <v>21</v>
      </c>
      <c r="H185" s="227">
        <v>0</v>
      </c>
      <c r="I185" s="227">
        <v>10</v>
      </c>
      <c r="J185" s="228">
        <v>283</v>
      </c>
    </row>
    <row r="186" spans="2:10" ht="12">
      <c r="B186" s="229" t="s">
        <v>1319</v>
      </c>
      <c r="C186" s="226">
        <f>SUM(D186:J186)</f>
        <v>562</v>
      </c>
      <c r="D186" s="227">
        <v>0</v>
      </c>
      <c r="E186" s="227">
        <v>15</v>
      </c>
      <c r="F186" s="227">
        <v>46</v>
      </c>
      <c r="G186" s="227">
        <v>12</v>
      </c>
      <c r="H186" s="227">
        <v>0</v>
      </c>
      <c r="I186" s="227">
        <v>45</v>
      </c>
      <c r="J186" s="228">
        <v>444</v>
      </c>
    </row>
    <row r="187" spans="2:10" ht="12">
      <c r="B187" s="229" t="s">
        <v>1320</v>
      </c>
      <c r="C187" s="226">
        <f>SUM(D187:J187)</f>
        <v>0</v>
      </c>
      <c r="D187" s="227">
        <v>0</v>
      </c>
      <c r="E187" s="227">
        <v>0</v>
      </c>
      <c r="F187" s="227">
        <v>0</v>
      </c>
      <c r="G187" s="227">
        <v>0</v>
      </c>
      <c r="H187" s="227">
        <v>0</v>
      </c>
      <c r="I187" s="227">
        <v>0</v>
      </c>
      <c r="J187" s="228">
        <v>0</v>
      </c>
    </row>
    <row r="188" spans="2:10" ht="12">
      <c r="B188" s="229" t="s">
        <v>1321</v>
      </c>
      <c r="C188" s="226">
        <f>SUM(D188:J188)</f>
        <v>104</v>
      </c>
      <c r="D188" s="227">
        <v>0</v>
      </c>
      <c r="E188" s="227">
        <v>0</v>
      </c>
      <c r="F188" s="227">
        <v>0</v>
      </c>
      <c r="G188" s="227">
        <v>2</v>
      </c>
      <c r="H188" s="227">
        <v>0</v>
      </c>
      <c r="I188" s="227">
        <v>0</v>
      </c>
      <c r="J188" s="228">
        <v>102</v>
      </c>
    </row>
    <row r="189" spans="2:10" ht="12">
      <c r="B189" s="230"/>
      <c r="C189" s="226"/>
      <c r="D189" s="227"/>
      <c r="E189" s="227"/>
      <c r="F189" s="227"/>
      <c r="G189" s="227"/>
      <c r="H189" s="227"/>
      <c r="I189" s="227"/>
      <c r="J189" s="228"/>
    </row>
    <row r="190" spans="1:10" s="225" customFormat="1" ht="11.25">
      <c r="A190" s="221"/>
      <c r="B190" s="231" t="s">
        <v>1322</v>
      </c>
      <c r="C190" s="223">
        <f aca="true" t="shared" si="8" ref="C190:J190">SUM(C192:C213)</f>
        <v>108474</v>
      </c>
      <c r="D190" s="223">
        <f t="shared" si="8"/>
        <v>53154</v>
      </c>
      <c r="E190" s="223">
        <f t="shared" si="8"/>
        <v>16</v>
      </c>
      <c r="F190" s="223">
        <f t="shared" si="8"/>
        <v>26757</v>
      </c>
      <c r="G190" s="223">
        <f t="shared" si="8"/>
        <v>240</v>
      </c>
      <c r="H190" s="223">
        <f t="shared" si="8"/>
        <v>225</v>
      </c>
      <c r="I190" s="223">
        <f t="shared" si="8"/>
        <v>9791</v>
      </c>
      <c r="J190" s="224">
        <f t="shared" si="8"/>
        <v>18291</v>
      </c>
    </row>
    <row r="191" spans="2:10" ht="12">
      <c r="B191" s="231"/>
      <c r="C191" s="226"/>
      <c r="D191" s="227"/>
      <c r="E191" s="227"/>
      <c r="F191" s="227"/>
      <c r="G191" s="227"/>
      <c r="H191" s="227"/>
      <c r="I191" s="227"/>
      <c r="J191" s="228"/>
    </row>
    <row r="192" spans="2:10" ht="12">
      <c r="B192" s="229" t="s">
        <v>1323</v>
      </c>
      <c r="C192" s="226">
        <f>SUM(D192:J192)</f>
        <v>259</v>
      </c>
      <c r="D192" s="227">
        <v>0</v>
      </c>
      <c r="E192" s="227">
        <v>0</v>
      </c>
      <c r="F192" s="227">
        <v>168</v>
      </c>
      <c r="G192" s="227">
        <v>0</v>
      </c>
      <c r="H192" s="227">
        <v>0</v>
      </c>
      <c r="I192" s="227">
        <v>0</v>
      </c>
      <c r="J192" s="228">
        <v>91</v>
      </c>
    </row>
    <row r="193" spans="2:10" ht="12">
      <c r="B193" s="229" t="s">
        <v>1324</v>
      </c>
      <c r="C193" s="226">
        <f>SUM(D193:J193)</f>
        <v>646</v>
      </c>
      <c r="D193" s="227">
        <v>0</v>
      </c>
      <c r="E193" s="227">
        <v>0</v>
      </c>
      <c r="F193" s="227">
        <v>481</v>
      </c>
      <c r="G193" s="227">
        <v>0</v>
      </c>
      <c r="H193" s="227">
        <v>11</v>
      </c>
      <c r="I193" s="227">
        <v>0</v>
      </c>
      <c r="J193" s="228">
        <v>154</v>
      </c>
    </row>
    <row r="194" spans="2:10" ht="12">
      <c r="B194" s="229" t="s">
        <v>1325</v>
      </c>
      <c r="C194" s="226">
        <f>SUM(D194:J194)</f>
        <v>9407</v>
      </c>
      <c r="D194" s="227">
        <v>0</v>
      </c>
      <c r="E194" s="227">
        <v>0</v>
      </c>
      <c r="F194" s="227">
        <v>7817</v>
      </c>
      <c r="G194" s="227">
        <v>34</v>
      </c>
      <c r="H194" s="227">
        <v>0</v>
      </c>
      <c r="I194" s="227">
        <v>641</v>
      </c>
      <c r="J194" s="228">
        <v>915</v>
      </c>
    </row>
    <row r="195" spans="2:10" ht="12">
      <c r="B195" s="229" t="s">
        <v>1326</v>
      </c>
      <c r="C195" s="226">
        <f>SUM(D195:J195)</f>
        <v>1387</v>
      </c>
      <c r="D195" s="227">
        <v>0</v>
      </c>
      <c r="E195" s="227">
        <v>0</v>
      </c>
      <c r="F195" s="227">
        <v>1082</v>
      </c>
      <c r="G195" s="227">
        <v>62</v>
      </c>
      <c r="H195" s="227">
        <v>0</v>
      </c>
      <c r="I195" s="227">
        <v>30</v>
      </c>
      <c r="J195" s="228">
        <v>213</v>
      </c>
    </row>
    <row r="196" spans="2:10" ht="12">
      <c r="B196" s="229" t="s">
        <v>1327</v>
      </c>
      <c r="C196" s="226">
        <f>SUM(D196:J196)</f>
        <v>4003</v>
      </c>
      <c r="D196" s="227">
        <v>0</v>
      </c>
      <c r="E196" s="227">
        <v>0</v>
      </c>
      <c r="F196" s="227">
        <v>3040</v>
      </c>
      <c r="G196" s="227">
        <v>10</v>
      </c>
      <c r="H196" s="227">
        <v>0</v>
      </c>
      <c r="I196" s="227">
        <v>50</v>
      </c>
      <c r="J196" s="228">
        <v>903</v>
      </c>
    </row>
    <row r="197" spans="2:10" ht="12">
      <c r="B197" s="229"/>
      <c r="C197" s="226"/>
      <c r="D197" s="227"/>
      <c r="E197" s="227"/>
      <c r="F197" s="227"/>
      <c r="G197" s="227"/>
      <c r="H197" s="227"/>
      <c r="I197" s="227"/>
      <c r="J197" s="228"/>
    </row>
    <row r="198" spans="2:10" ht="12">
      <c r="B198" s="229" t="s">
        <v>1328</v>
      </c>
      <c r="C198" s="226">
        <f>SUM(D198:J198)</f>
        <v>1418</v>
      </c>
      <c r="D198" s="227">
        <v>0</v>
      </c>
      <c r="E198" s="227">
        <v>16</v>
      </c>
      <c r="F198" s="227">
        <v>20</v>
      </c>
      <c r="G198" s="227">
        <v>1</v>
      </c>
      <c r="H198" s="227">
        <v>0</v>
      </c>
      <c r="I198" s="227">
        <v>30</v>
      </c>
      <c r="J198" s="228">
        <v>1351</v>
      </c>
    </row>
    <row r="199" spans="2:10" ht="12">
      <c r="B199" s="229" t="s">
        <v>1329</v>
      </c>
      <c r="C199" s="226">
        <f>SUM(D199:J199)</f>
        <v>281</v>
      </c>
      <c r="D199" s="227">
        <v>0</v>
      </c>
      <c r="E199" s="227">
        <v>0</v>
      </c>
      <c r="F199" s="227">
        <v>82</v>
      </c>
      <c r="G199" s="227">
        <v>0</v>
      </c>
      <c r="H199" s="227">
        <v>0</v>
      </c>
      <c r="I199" s="227">
        <v>0</v>
      </c>
      <c r="J199" s="228">
        <v>199</v>
      </c>
    </row>
    <row r="200" spans="2:10" ht="12">
      <c r="B200" s="229" t="s">
        <v>1330</v>
      </c>
      <c r="C200" s="226">
        <f>SUM(D200:J200)</f>
        <v>2241</v>
      </c>
      <c r="D200" s="227">
        <v>0</v>
      </c>
      <c r="E200" s="227">
        <v>0</v>
      </c>
      <c r="F200" s="227">
        <v>0</v>
      </c>
      <c r="G200" s="227">
        <v>0</v>
      </c>
      <c r="H200" s="227">
        <v>0</v>
      </c>
      <c r="I200" s="227">
        <v>277</v>
      </c>
      <c r="J200" s="228">
        <v>1964</v>
      </c>
    </row>
    <row r="201" spans="2:10" ht="12">
      <c r="B201" s="229" t="s">
        <v>1725</v>
      </c>
      <c r="C201" s="226">
        <f>SUM(D201:J201)</f>
        <v>1444</v>
      </c>
      <c r="D201" s="227">
        <v>0</v>
      </c>
      <c r="E201" s="227">
        <v>0</v>
      </c>
      <c r="F201" s="227">
        <v>0</v>
      </c>
      <c r="G201" s="227">
        <v>32</v>
      </c>
      <c r="H201" s="227">
        <v>0</v>
      </c>
      <c r="I201" s="227">
        <v>917</v>
      </c>
      <c r="J201" s="228">
        <v>495</v>
      </c>
    </row>
    <row r="202" spans="2:10" ht="12">
      <c r="B202" s="229" t="s">
        <v>1332</v>
      </c>
      <c r="C202" s="226">
        <f>SUM(D202:J202)</f>
        <v>6995</v>
      </c>
      <c r="D202" s="227">
        <v>867</v>
      </c>
      <c r="E202" s="227">
        <v>0</v>
      </c>
      <c r="F202" s="227">
        <v>6061</v>
      </c>
      <c r="G202" s="227">
        <v>0</v>
      </c>
      <c r="H202" s="227">
        <v>0</v>
      </c>
      <c r="I202" s="227">
        <v>22</v>
      </c>
      <c r="J202" s="228">
        <v>45</v>
      </c>
    </row>
    <row r="203" spans="2:10" ht="12">
      <c r="B203" s="229"/>
      <c r="C203" s="226"/>
      <c r="D203" s="227"/>
      <c r="E203" s="227"/>
      <c r="F203" s="227"/>
      <c r="G203" s="227"/>
      <c r="H203" s="227"/>
      <c r="I203" s="227"/>
      <c r="J203" s="228"/>
    </row>
    <row r="204" spans="2:10" ht="12">
      <c r="B204" s="229" t="s">
        <v>1333</v>
      </c>
      <c r="C204" s="226">
        <f>SUM(D204:J204)</f>
        <v>1653</v>
      </c>
      <c r="D204" s="227">
        <v>0</v>
      </c>
      <c r="E204" s="227">
        <v>0</v>
      </c>
      <c r="F204" s="227">
        <v>249</v>
      </c>
      <c r="G204" s="227">
        <v>17</v>
      </c>
      <c r="H204" s="227">
        <v>0</v>
      </c>
      <c r="I204" s="227">
        <v>0</v>
      </c>
      <c r="J204" s="228">
        <v>1387</v>
      </c>
    </row>
    <row r="205" spans="2:10" ht="12">
      <c r="B205" s="229" t="s">
        <v>154</v>
      </c>
      <c r="C205" s="226">
        <f>SUM(D205:J205)</f>
        <v>282</v>
      </c>
      <c r="D205" s="227">
        <v>0</v>
      </c>
      <c r="E205" s="227">
        <v>0</v>
      </c>
      <c r="F205" s="227">
        <v>0</v>
      </c>
      <c r="G205" s="227">
        <v>0</v>
      </c>
      <c r="H205" s="227">
        <v>0</v>
      </c>
      <c r="I205" s="227">
        <v>0</v>
      </c>
      <c r="J205" s="228">
        <v>282</v>
      </c>
    </row>
    <row r="206" spans="2:10" ht="12">
      <c r="B206" s="229" t="s">
        <v>1334</v>
      </c>
      <c r="C206" s="226">
        <f>SUM(D206:J206)</f>
        <v>1169</v>
      </c>
      <c r="D206" s="227">
        <v>0</v>
      </c>
      <c r="E206" s="227">
        <v>0</v>
      </c>
      <c r="F206" s="227">
        <v>238</v>
      </c>
      <c r="G206" s="227">
        <v>42</v>
      </c>
      <c r="H206" s="227">
        <v>0</v>
      </c>
      <c r="I206" s="227">
        <v>159</v>
      </c>
      <c r="J206" s="228">
        <v>730</v>
      </c>
    </row>
    <row r="207" spans="2:10" ht="12">
      <c r="B207" s="229" t="s">
        <v>1335</v>
      </c>
      <c r="C207" s="226">
        <f>SUM(D207:J207)</f>
        <v>91</v>
      </c>
      <c r="D207" s="227">
        <v>0</v>
      </c>
      <c r="E207" s="227">
        <v>0</v>
      </c>
      <c r="F207" s="227">
        <v>0</v>
      </c>
      <c r="G207" s="227">
        <v>0</v>
      </c>
      <c r="H207" s="227">
        <v>11</v>
      </c>
      <c r="I207" s="227">
        <v>29</v>
      </c>
      <c r="J207" s="228">
        <v>51</v>
      </c>
    </row>
    <row r="208" spans="2:10" ht="12">
      <c r="B208" s="229" t="s">
        <v>1336</v>
      </c>
      <c r="C208" s="226">
        <f>SUM(D208:J208)</f>
        <v>5604</v>
      </c>
      <c r="D208" s="227">
        <v>0</v>
      </c>
      <c r="E208" s="227">
        <v>0</v>
      </c>
      <c r="F208" s="227">
        <v>23</v>
      </c>
      <c r="G208" s="227">
        <v>0</v>
      </c>
      <c r="H208" s="227">
        <v>0</v>
      </c>
      <c r="I208" s="227">
        <v>0</v>
      </c>
      <c r="J208" s="228">
        <v>5581</v>
      </c>
    </row>
    <row r="209" spans="2:10" ht="12">
      <c r="B209" s="229"/>
      <c r="C209" s="226"/>
      <c r="D209" s="227"/>
      <c r="E209" s="227"/>
      <c r="F209" s="227"/>
      <c r="G209" s="227"/>
      <c r="H209" s="227"/>
      <c r="I209" s="227"/>
      <c r="J209" s="228"/>
    </row>
    <row r="210" spans="2:10" ht="12">
      <c r="B210" s="229" t="s">
        <v>1337</v>
      </c>
      <c r="C210" s="226">
        <f>SUM(D210:J210)</f>
        <v>20056</v>
      </c>
      <c r="D210" s="227">
        <v>11855</v>
      </c>
      <c r="E210" s="227">
        <v>0</v>
      </c>
      <c r="F210" s="227">
        <v>4244</v>
      </c>
      <c r="G210" s="227">
        <v>1</v>
      </c>
      <c r="H210" s="227">
        <v>0</v>
      </c>
      <c r="I210" s="227">
        <v>2556</v>
      </c>
      <c r="J210" s="228">
        <v>1400</v>
      </c>
    </row>
    <row r="211" spans="2:10" ht="12">
      <c r="B211" s="229" t="s">
        <v>1726</v>
      </c>
      <c r="C211" s="226">
        <f>SUM(D211:J211)</f>
        <v>14790</v>
      </c>
      <c r="D211" s="227">
        <v>10475</v>
      </c>
      <c r="E211" s="227">
        <v>0</v>
      </c>
      <c r="F211" s="227">
        <v>131</v>
      </c>
      <c r="G211" s="227">
        <v>20</v>
      </c>
      <c r="H211" s="227">
        <v>0</v>
      </c>
      <c r="I211" s="227">
        <v>2457</v>
      </c>
      <c r="J211" s="228">
        <v>1707</v>
      </c>
    </row>
    <row r="212" spans="2:10" ht="12">
      <c r="B212" s="229" t="s">
        <v>1339</v>
      </c>
      <c r="C212" s="226">
        <f>SUM(D212:J212)</f>
        <v>20140</v>
      </c>
      <c r="D212" s="227">
        <v>15751</v>
      </c>
      <c r="E212" s="227">
        <v>0</v>
      </c>
      <c r="F212" s="227">
        <v>2699</v>
      </c>
      <c r="G212" s="227">
        <v>21</v>
      </c>
      <c r="H212" s="227">
        <v>203</v>
      </c>
      <c r="I212" s="227">
        <v>1250</v>
      </c>
      <c r="J212" s="228">
        <v>216</v>
      </c>
    </row>
    <row r="213" spans="2:10" ht="12">
      <c r="B213" s="229" t="s">
        <v>1340</v>
      </c>
      <c r="C213" s="226">
        <f>SUM(D213:J213)</f>
        <v>16608</v>
      </c>
      <c r="D213" s="227">
        <v>14206</v>
      </c>
      <c r="E213" s="227">
        <v>0</v>
      </c>
      <c r="F213" s="227">
        <v>422</v>
      </c>
      <c r="G213" s="227">
        <v>0</v>
      </c>
      <c r="H213" s="227">
        <v>0</v>
      </c>
      <c r="I213" s="227">
        <v>1373</v>
      </c>
      <c r="J213" s="228">
        <v>607</v>
      </c>
    </row>
    <row r="214" spans="2:10" ht="12">
      <c r="B214" s="232"/>
      <c r="C214" s="226"/>
      <c r="D214" s="227"/>
      <c r="E214" s="227"/>
      <c r="F214" s="227"/>
      <c r="G214" s="227"/>
      <c r="H214" s="227"/>
      <c r="I214" s="227"/>
      <c r="J214" s="228"/>
    </row>
    <row r="215" spans="1:10" s="225" customFormat="1" ht="11.25">
      <c r="A215" s="221"/>
      <c r="B215" s="231" t="s">
        <v>1341</v>
      </c>
      <c r="C215" s="223">
        <f aca="true" t="shared" si="9" ref="C215:J215">SUM(C217:C250)</f>
        <v>49488</v>
      </c>
      <c r="D215" s="223">
        <f t="shared" si="9"/>
        <v>32281</v>
      </c>
      <c r="E215" s="223">
        <f t="shared" si="9"/>
        <v>76</v>
      </c>
      <c r="F215" s="223">
        <f t="shared" si="9"/>
        <v>6245</v>
      </c>
      <c r="G215" s="223">
        <f t="shared" si="9"/>
        <v>433</v>
      </c>
      <c r="H215" s="223">
        <f t="shared" si="9"/>
        <v>49</v>
      </c>
      <c r="I215" s="223">
        <f t="shared" si="9"/>
        <v>655</v>
      </c>
      <c r="J215" s="224">
        <f t="shared" si="9"/>
        <v>9749</v>
      </c>
    </row>
    <row r="216" spans="2:10" ht="12">
      <c r="B216" s="231"/>
      <c r="C216" s="226"/>
      <c r="D216" s="227"/>
      <c r="E216" s="227"/>
      <c r="F216" s="227"/>
      <c r="G216" s="227"/>
      <c r="H216" s="227"/>
      <c r="I216" s="227"/>
      <c r="J216" s="228"/>
    </row>
    <row r="217" spans="2:10" ht="12">
      <c r="B217" s="229" t="s">
        <v>1342</v>
      </c>
      <c r="C217" s="226">
        <f>SUM(D217:J217)</f>
        <v>1060</v>
      </c>
      <c r="D217" s="227">
        <v>0</v>
      </c>
      <c r="E217" s="227">
        <v>0</v>
      </c>
      <c r="F217" s="227">
        <v>100</v>
      </c>
      <c r="G217" s="227">
        <v>0</v>
      </c>
      <c r="H217" s="227">
        <v>0</v>
      </c>
      <c r="I217" s="227">
        <v>110</v>
      </c>
      <c r="J217" s="228">
        <v>850</v>
      </c>
    </row>
    <row r="218" spans="2:10" ht="12">
      <c r="B218" s="229" t="s">
        <v>1343</v>
      </c>
      <c r="C218" s="226">
        <f>SUM(D218:J218)</f>
        <v>6771</v>
      </c>
      <c r="D218" s="227">
        <v>1040</v>
      </c>
      <c r="E218" s="227">
        <v>0</v>
      </c>
      <c r="F218" s="227">
        <v>4284</v>
      </c>
      <c r="G218" s="227">
        <v>18</v>
      </c>
      <c r="H218" s="227">
        <v>0</v>
      </c>
      <c r="I218" s="227">
        <v>0</v>
      </c>
      <c r="J218" s="228">
        <v>1429</v>
      </c>
    </row>
    <row r="219" spans="2:10" ht="12">
      <c r="B219" s="229" t="s">
        <v>1344</v>
      </c>
      <c r="C219" s="226">
        <f>SUM(D219:J219)</f>
        <v>427</v>
      </c>
      <c r="D219" s="227">
        <v>0</v>
      </c>
      <c r="E219" s="227">
        <v>0</v>
      </c>
      <c r="F219" s="227">
        <v>70</v>
      </c>
      <c r="G219" s="227">
        <v>21</v>
      </c>
      <c r="H219" s="227">
        <v>0</v>
      </c>
      <c r="I219" s="227">
        <v>0</v>
      </c>
      <c r="J219" s="228">
        <v>336</v>
      </c>
    </row>
    <row r="220" spans="2:10" ht="12">
      <c r="B220" s="229" t="s">
        <v>1345</v>
      </c>
      <c r="C220" s="226">
        <f>SUM(D220:J220)</f>
        <v>934</v>
      </c>
      <c r="D220" s="227">
        <v>0</v>
      </c>
      <c r="E220" s="227">
        <v>0</v>
      </c>
      <c r="F220" s="227">
        <v>209</v>
      </c>
      <c r="G220" s="227">
        <v>18</v>
      </c>
      <c r="H220" s="227">
        <v>0</v>
      </c>
      <c r="I220" s="227">
        <v>127</v>
      </c>
      <c r="J220" s="228">
        <v>580</v>
      </c>
    </row>
    <row r="221" spans="2:10" ht="12">
      <c r="B221" s="229" t="s">
        <v>1727</v>
      </c>
      <c r="C221" s="226">
        <f>SUM(D221:J221)</f>
        <v>0</v>
      </c>
      <c r="D221" s="227">
        <v>0</v>
      </c>
      <c r="E221" s="227">
        <v>0</v>
      </c>
      <c r="F221" s="227">
        <v>0</v>
      </c>
      <c r="G221" s="227">
        <v>0</v>
      </c>
      <c r="H221" s="227">
        <v>0</v>
      </c>
      <c r="I221" s="227">
        <v>0</v>
      </c>
      <c r="J221" s="228">
        <v>0</v>
      </c>
    </row>
    <row r="222" spans="2:10" ht="12">
      <c r="B222" s="229"/>
      <c r="C222" s="226"/>
      <c r="D222" s="227"/>
      <c r="E222" s="227"/>
      <c r="F222" s="227"/>
      <c r="G222" s="227"/>
      <c r="H222" s="227"/>
      <c r="I222" s="227"/>
      <c r="J222" s="228"/>
    </row>
    <row r="223" spans="2:10" ht="12">
      <c r="B223" s="229" t="s">
        <v>2153</v>
      </c>
      <c r="C223" s="226">
        <f>SUM(D223:J223)</f>
        <v>16275</v>
      </c>
      <c r="D223" s="227">
        <v>14468</v>
      </c>
      <c r="E223" s="227">
        <v>30</v>
      </c>
      <c r="F223" s="227">
        <v>344</v>
      </c>
      <c r="G223" s="227">
        <v>44</v>
      </c>
      <c r="H223" s="227">
        <v>0</v>
      </c>
      <c r="I223" s="227">
        <v>40</v>
      </c>
      <c r="J223" s="228">
        <v>1349</v>
      </c>
    </row>
    <row r="224" spans="2:10" ht="12">
      <c r="B224" s="229" t="s">
        <v>1347</v>
      </c>
      <c r="C224" s="226">
        <f>SUM(D224:J224)</f>
        <v>3576</v>
      </c>
      <c r="D224" s="227">
        <v>1889</v>
      </c>
      <c r="E224" s="227">
        <v>0</v>
      </c>
      <c r="F224" s="227">
        <v>39</v>
      </c>
      <c r="G224" s="227">
        <v>22</v>
      </c>
      <c r="H224" s="227">
        <v>0</v>
      </c>
      <c r="I224" s="227">
        <v>6</v>
      </c>
      <c r="J224" s="228">
        <v>1620</v>
      </c>
    </row>
    <row r="225" spans="2:10" ht="12">
      <c r="B225" s="229" t="s">
        <v>1472</v>
      </c>
      <c r="C225" s="226">
        <f>SUM(D225:J225)</f>
        <v>110</v>
      </c>
      <c r="D225" s="227">
        <v>0</v>
      </c>
      <c r="E225" s="227">
        <v>0</v>
      </c>
      <c r="F225" s="227">
        <v>26</v>
      </c>
      <c r="G225" s="227">
        <v>2</v>
      </c>
      <c r="H225" s="227">
        <v>0</v>
      </c>
      <c r="I225" s="227">
        <v>47</v>
      </c>
      <c r="J225" s="228">
        <v>35</v>
      </c>
    </row>
    <row r="226" spans="2:10" ht="12">
      <c r="B226" s="229" t="s">
        <v>1349</v>
      </c>
      <c r="C226" s="226">
        <f>SUM(D226:J226)</f>
        <v>3936</v>
      </c>
      <c r="D226" s="227">
        <v>2541</v>
      </c>
      <c r="E226" s="227">
        <v>0</v>
      </c>
      <c r="F226" s="227">
        <v>108</v>
      </c>
      <c r="G226" s="227">
        <v>64</v>
      </c>
      <c r="H226" s="227">
        <v>37</v>
      </c>
      <c r="I226" s="227">
        <v>34</v>
      </c>
      <c r="J226" s="228">
        <v>1152</v>
      </c>
    </row>
    <row r="227" spans="2:10" ht="12">
      <c r="B227" s="229" t="s">
        <v>1350</v>
      </c>
      <c r="C227" s="226">
        <f>SUM(D227:J227)</f>
        <v>0</v>
      </c>
      <c r="D227" s="227">
        <v>0</v>
      </c>
      <c r="E227" s="227">
        <v>0</v>
      </c>
      <c r="F227" s="227">
        <v>0</v>
      </c>
      <c r="G227" s="227">
        <v>0</v>
      </c>
      <c r="H227" s="227">
        <v>0</v>
      </c>
      <c r="I227" s="227">
        <v>0</v>
      </c>
      <c r="J227" s="228">
        <v>0</v>
      </c>
    </row>
    <row r="228" spans="2:10" ht="12">
      <c r="B228" s="229"/>
      <c r="C228" s="226"/>
      <c r="D228" s="227"/>
      <c r="E228" s="227"/>
      <c r="F228" s="227"/>
      <c r="G228" s="227"/>
      <c r="H228" s="227"/>
      <c r="I228" s="227"/>
      <c r="J228" s="228"/>
    </row>
    <row r="229" spans="2:10" ht="12">
      <c r="B229" s="229" t="s">
        <v>1351</v>
      </c>
      <c r="C229" s="226">
        <f>SUM(D229:J229)</f>
        <v>25</v>
      </c>
      <c r="D229" s="227">
        <v>0</v>
      </c>
      <c r="E229" s="227">
        <v>0</v>
      </c>
      <c r="F229" s="227">
        <v>0</v>
      </c>
      <c r="G229" s="227">
        <v>0</v>
      </c>
      <c r="H229" s="227">
        <v>0</v>
      </c>
      <c r="I229" s="227">
        <v>0</v>
      </c>
      <c r="J229" s="228">
        <v>25</v>
      </c>
    </row>
    <row r="230" spans="2:10" ht="12">
      <c r="B230" s="229" t="s">
        <v>1352</v>
      </c>
      <c r="C230" s="226">
        <f>SUM(D230:J230)</f>
        <v>0</v>
      </c>
      <c r="D230" s="227">
        <v>0</v>
      </c>
      <c r="E230" s="227">
        <v>0</v>
      </c>
      <c r="F230" s="227">
        <v>0</v>
      </c>
      <c r="G230" s="227">
        <v>0</v>
      </c>
      <c r="H230" s="227">
        <v>0</v>
      </c>
      <c r="I230" s="227">
        <v>0</v>
      </c>
      <c r="J230" s="228">
        <v>0</v>
      </c>
    </row>
    <row r="231" spans="2:10" ht="12">
      <c r="B231" s="229"/>
      <c r="C231" s="226"/>
      <c r="D231" s="227"/>
      <c r="E231" s="227"/>
      <c r="F231" s="227"/>
      <c r="G231" s="227"/>
      <c r="H231" s="227"/>
      <c r="I231" s="227"/>
      <c r="J231" s="228"/>
    </row>
    <row r="232" spans="2:10" ht="12">
      <c r="B232" s="229" t="s">
        <v>1353</v>
      </c>
      <c r="C232" s="226">
        <f>SUM(D232:J232)</f>
        <v>0</v>
      </c>
      <c r="D232" s="227">
        <v>0</v>
      </c>
      <c r="E232" s="227">
        <v>0</v>
      </c>
      <c r="F232" s="227">
        <v>0</v>
      </c>
      <c r="G232" s="227">
        <v>0</v>
      </c>
      <c r="H232" s="227">
        <v>0</v>
      </c>
      <c r="I232" s="227">
        <v>0</v>
      </c>
      <c r="J232" s="228">
        <v>0</v>
      </c>
    </row>
    <row r="233" spans="2:10" ht="12">
      <c r="B233" s="229" t="s">
        <v>1354</v>
      </c>
      <c r="C233" s="226">
        <f>SUM(D233:J233)</f>
        <v>0</v>
      </c>
      <c r="D233" s="227">
        <v>0</v>
      </c>
      <c r="E233" s="227">
        <v>0</v>
      </c>
      <c r="F233" s="227">
        <v>0</v>
      </c>
      <c r="G233" s="227">
        <v>0</v>
      </c>
      <c r="H233" s="227">
        <v>0</v>
      </c>
      <c r="I233" s="227">
        <v>0</v>
      </c>
      <c r="J233" s="228">
        <v>0</v>
      </c>
    </row>
    <row r="234" spans="2:10" ht="12">
      <c r="B234" s="229" t="s">
        <v>1355</v>
      </c>
      <c r="C234" s="226">
        <f>SUM(D234:J234)</f>
        <v>0</v>
      </c>
      <c r="D234" s="227">
        <v>0</v>
      </c>
      <c r="E234" s="227">
        <v>0</v>
      </c>
      <c r="F234" s="227">
        <v>0</v>
      </c>
      <c r="G234" s="227">
        <v>0</v>
      </c>
      <c r="H234" s="227">
        <v>0</v>
      </c>
      <c r="I234" s="227">
        <v>0</v>
      </c>
      <c r="J234" s="228">
        <v>0</v>
      </c>
    </row>
    <row r="235" spans="2:10" ht="12">
      <c r="B235" s="229" t="s">
        <v>1356</v>
      </c>
      <c r="C235" s="226">
        <f>SUM(D235:J235)</f>
        <v>1159</v>
      </c>
      <c r="D235" s="227">
        <v>488</v>
      </c>
      <c r="E235" s="227">
        <v>8</v>
      </c>
      <c r="F235" s="227">
        <v>3</v>
      </c>
      <c r="G235" s="227">
        <v>4</v>
      </c>
      <c r="H235" s="227">
        <v>0</v>
      </c>
      <c r="I235" s="227">
        <v>8</v>
      </c>
      <c r="J235" s="228">
        <v>648</v>
      </c>
    </row>
    <row r="236" spans="2:10" ht="12">
      <c r="B236" s="229" t="s">
        <v>1357</v>
      </c>
      <c r="C236" s="226">
        <f>SUM(D236:J236)</f>
        <v>1395</v>
      </c>
      <c r="D236" s="227">
        <v>85</v>
      </c>
      <c r="E236" s="227">
        <v>0</v>
      </c>
      <c r="F236" s="227">
        <v>615</v>
      </c>
      <c r="G236" s="227">
        <v>185</v>
      </c>
      <c r="H236" s="227">
        <v>0</v>
      </c>
      <c r="I236" s="227">
        <v>0</v>
      </c>
      <c r="J236" s="228">
        <v>510</v>
      </c>
    </row>
    <row r="237" spans="2:10" ht="12">
      <c r="B237" s="229"/>
      <c r="C237" s="226"/>
      <c r="D237" s="227"/>
      <c r="E237" s="227"/>
      <c r="F237" s="227"/>
      <c r="G237" s="227"/>
      <c r="H237" s="227"/>
      <c r="I237" s="227"/>
      <c r="J237" s="228"/>
    </row>
    <row r="238" spans="2:10" ht="12">
      <c r="B238" s="229" t="s">
        <v>1358</v>
      </c>
      <c r="C238" s="226">
        <f>SUM(D238:J238)</f>
        <v>12104</v>
      </c>
      <c r="D238" s="227">
        <v>11638</v>
      </c>
      <c r="E238" s="227">
        <v>0</v>
      </c>
      <c r="F238" s="227">
        <v>0</v>
      </c>
      <c r="G238" s="227">
        <v>30</v>
      </c>
      <c r="H238" s="227">
        <v>0</v>
      </c>
      <c r="I238" s="227">
        <v>150</v>
      </c>
      <c r="J238" s="228">
        <v>286</v>
      </c>
    </row>
    <row r="239" spans="2:10" ht="12">
      <c r="B239" s="229" t="s">
        <v>1359</v>
      </c>
      <c r="C239" s="226">
        <f>SUM(D239:J239)</f>
        <v>59</v>
      </c>
      <c r="D239" s="227">
        <v>9</v>
      </c>
      <c r="E239" s="227">
        <v>22</v>
      </c>
      <c r="F239" s="227">
        <v>23</v>
      </c>
      <c r="G239" s="227">
        <v>3</v>
      </c>
      <c r="H239" s="227">
        <v>0</v>
      </c>
      <c r="I239" s="227">
        <v>0</v>
      </c>
      <c r="J239" s="228">
        <v>2</v>
      </c>
    </row>
    <row r="240" spans="2:10" ht="12">
      <c r="B240" s="229" t="s">
        <v>1360</v>
      </c>
      <c r="C240" s="226">
        <f>SUM(D240:J240)</f>
        <v>1640</v>
      </c>
      <c r="D240" s="227">
        <v>123</v>
      </c>
      <c r="E240" s="227">
        <v>0</v>
      </c>
      <c r="F240" s="227">
        <v>423</v>
      </c>
      <c r="G240" s="227">
        <v>22</v>
      </c>
      <c r="H240" s="227">
        <v>12</v>
      </c>
      <c r="I240" s="227">
        <v>133</v>
      </c>
      <c r="J240" s="228">
        <v>927</v>
      </c>
    </row>
    <row r="241" spans="2:10" ht="12">
      <c r="B241" s="229" t="s">
        <v>1361</v>
      </c>
      <c r="C241" s="226">
        <f>SUM(D241:J241)</f>
        <v>16</v>
      </c>
      <c r="D241" s="227">
        <v>0</v>
      </c>
      <c r="E241" s="227">
        <v>16</v>
      </c>
      <c r="F241" s="227">
        <v>0</v>
      </c>
      <c r="G241" s="227">
        <v>0</v>
      </c>
      <c r="H241" s="227">
        <v>0</v>
      </c>
      <c r="I241" s="227">
        <v>0</v>
      </c>
      <c r="J241" s="228">
        <v>0</v>
      </c>
    </row>
    <row r="242" spans="2:10" ht="12">
      <c r="B242" s="229" t="s">
        <v>1362</v>
      </c>
      <c r="C242" s="226">
        <f>SUM(D242:J242)</f>
        <v>0</v>
      </c>
      <c r="D242" s="227">
        <v>0</v>
      </c>
      <c r="E242" s="227">
        <v>0</v>
      </c>
      <c r="F242" s="227">
        <v>0</v>
      </c>
      <c r="G242" s="227">
        <v>0</v>
      </c>
      <c r="H242" s="227">
        <v>0</v>
      </c>
      <c r="I242" s="227">
        <v>0</v>
      </c>
      <c r="J242" s="228">
        <v>0</v>
      </c>
    </row>
    <row r="243" spans="2:10" ht="12">
      <c r="B243" s="229"/>
      <c r="C243" s="226"/>
      <c r="D243" s="227"/>
      <c r="E243" s="227"/>
      <c r="F243" s="227"/>
      <c r="G243" s="227"/>
      <c r="H243" s="227"/>
      <c r="I243" s="227"/>
      <c r="J243" s="228"/>
    </row>
    <row r="244" spans="2:10" ht="12">
      <c r="B244" s="229" t="s">
        <v>1363</v>
      </c>
      <c r="C244" s="226">
        <f>SUM(D244:J244)</f>
        <v>0</v>
      </c>
      <c r="D244" s="227">
        <v>0</v>
      </c>
      <c r="E244" s="227">
        <v>0</v>
      </c>
      <c r="F244" s="227">
        <v>0</v>
      </c>
      <c r="G244" s="227">
        <v>0</v>
      </c>
      <c r="H244" s="227">
        <v>0</v>
      </c>
      <c r="I244" s="227">
        <v>0</v>
      </c>
      <c r="J244" s="228">
        <v>0</v>
      </c>
    </row>
    <row r="245" spans="2:10" ht="12">
      <c r="B245" s="229" t="s">
        <v>1364</v>
      </c>
      <c r="C245" s="226">
        <f>SUM(D245:J245)</f>
        <v>0</v>
      </c>
      <c r="D245" s="227">
        <v>0</v>
      </c>
      <c r="E245" s="227">
        <v>0</v>
      </c>
      <c r="F245" s="227">
        <v>0</v>
      </c>
      <c r="G245" s="227">
        <v>0</v>
      </c>
      <c r="H245" s="227">
        <v>0</v>
      </c>
      <c r="I245" s="227">
        <v>0</v>
      </c>
      <c r="J245" s="228">
        <v>0</v>
      </c>
    </row>
    <row r="246" spans="2:10" ht="12">
      <c r="B246" s="229" t="s">
        <v>1365</v>
      </c>
      <c r="C246" s="226">
        <f>SUM(D246:J246)</f>
        <v>0</v>
      </c>
      <c r="D246" s="227">
        <v>0</v>
      </c>
      <c r="E246" s="227">
        <v>0</v>
      </c>
      <c r="F246" s="227">
        <v>0</v>
      </c>
      <c r="G246" s="227">
        <v>0</v>
      </c>
      <c r="H246" s="227">
        <v>0</v>
      </c>
      <c r="I246" s="227">
        <v>0</v>
      </c>
      <c r="J246" s="228">
        <v>0</v>
      </c>
    </row>
    <row r="247" spans="2:10" ht="12">
      <c r="B247" s="229" t="s">
        <v>1366</v>
      </c>
      <c r="C247" s="226">
        <f>SUM(D247:J247)</f>
        <v>0</v>
      </c>
      <c r="D247" s="227">
        <v>0</v>
      </c>
      <c r="E247" s="227">
        <v>0</v>
      </c>
      <c r="F247" s="227">
        <v>0</v>
      </c>
      <c r="G247" s="227">
        <v>0</v>
      </c>
      <c r="H247" s="227">
        <v>0</v>
      </c>
      <c r="I247" s="227">
        <v>0</v>
      </c>
      <c r="J247" s="228">
        <v>0</v>
      </c>
    </row>
    <row r="248" spans="2:10" ht="12">
      <c r="B248" s="229" t="s">
        <v>1367</v>
      </c>
      <c r="C248" s="226">
        <f>SUM(D248:J248)</f>
        <v>0</v>
      </c>
      <c r="D248" s="227">
        <v>0</v>
      </c>
      <c r="E248" s="227">
        <v>0</v>
      </c>
      <c r="F248" s="227">
        <v>0</v>
      </c>
      <c r="G248" s="227">
        <v>0</v>
      </c>
      <c r="H248" s="227">
        <v>0</v>
      </c>
      <c r="I248" s="227">
        <v>0</v>
      </c>
      <c r="J248" s="228">
        <v>0</v>
      </c>
    </row>
    <row r="249" spans="2:10" ht="12">
      <c r="B249" s="229"/>
      <c r="C249" s="226"/>
      <c r="D249" s="227"/>
      <c r="E249" s="227"/>
      <c r="F249" s="227"/>
      <c r="G249" s="227"/>
      <c r="H249" s="227"/>
      <c r="I249" s="227"/>
      <c r="J249" s="228"/>
    </row>
    <row r="250" spans="2:10" ht="12">
      <c r="B250" s="229" t="s">
        <v>1728</v>
      </c>
      <c r="C250" s="226">
        <f>SUM(D250:J250)</f>
        <v>1</v>
      </c>
      <c r="D250" s="227">
        <v>0</v>
      </c>
      <c r="E250" s="227">
        <v>0</v>
      </c>
      <c r="F250" s="227">
        <v>1</v>
      </c>
      <c r="G250" s="227">
        <v>0</v>
      </c>
      <c r="H250" s="227">
        <v>0</v>
      </c>
      <c r="I250" s="227">
        <v>0</v>
      </c>
      <c r="J250" s="228">
        <v>0</v>
      </c>
    </row>
    <row r="251" spans="2:10" ht="12">
      <c r="B251" s="232"/>
      <c r="C251" s="226"/>
      <c r="D251" s="227"/>
      <c r="E251" s="227"/>
      <c r="F251" s="227"/>
      <c r="G251" s="227"/>
      <c r="H251" s="227"/>
      <c r="I251" s="227"/>
      <c r="J251" s="228"/>
    </row>
    <row r="252" spans="1:10" s="225" customFormat="1" ht="11.25">
      <c r="A252" s="221"/>
      <c r="B252" s="231" t="s">
        <v>1369</v>
      </c>
      <c r="C252" s="223">
        <f aca="true" t="shared" si="10" ref="C252:J252">SUM(C254:C272)</f>
        <v>50955</v>
      </c>
      <c r="D252" s="223">
        <f t="shared" si="10"/>
        <v>32577</v>
      </c>
      <c r="E252" s="223">
        <f t="shared" si="10"/>
        <v>98</v>
      </c>
      <c r="F252" s="223">
        <f t="shared" si="10"/>
        <v>1492</v>
      </c>
      <c r="G252" s="223">
        <f t="shared" si="10"/>
        <v>463</v>
      </c>
      <c r="H252" s="223">
        <f t="shared" si="10"/>
        <v>27</v>
      </c>
      <c r="I252" s="223">
        <f t="shared" si="10"/>
        <v>1858</v>
      </c>
      <c r="J252" s="224">
        <f t="shared" si="10"/>
        <v>14440</v>
      </c>
    </row>
    <row r="253" spans="2:10" ht="12">
      <c r="B253" s="231"/>
      <c r="C253" s="226"/>
      <c r="D253" s="227"/>
      <c r="E253" s="227"/>
      <c r="F253" s="227"/>
      <c r="G253" s="227"/>
      <c r="H253" s="227"/>
      <c r="I253" s="227"/>
      <c r="J253" s="228"/>
    </row>
    <row r="254" spans="2:10" ht="12">
      <c r="B254" s="229" t="s">
        <v>1370</v>
      </c>
      <c r="C254" s="226">
        <f>SUM(D254:J254)</f>
        <v>546</v>
      </c>
      <c r="D254" s="227">
        <v>0</v>
      </c>
      <c r="E254" s="227">
        <v>0</v>
      </c>
      <c r="F254" s="227">
        <v>3</v>
      </c>
      <c r="G254" s="227">
        <v>15</v>
      </c>
      <c r="H254" s="227">
        <v>0</v>
      </c>
      <c r="I254" s="227">
        <v>0</v>
      </c>
      <c r="J254" s="228">
        <v>528</v>
      </c>
    </row>
    <row r="255" spans="2:10" ht="12">
      <c r="B255" s="229" t="s">
        <v>1371</v>
      </c>
      <c r="C255" s="226">
        <f>SUM(D255:J255)</f>
        <v>2402</v>
      </c>
      <c r="D255" s="227">
        <v>212</v>
      </c>
      <c r="E255" s="227">
        <v>0</v>
      </c>
      <c r="F255" s="227">
        <v>566</v>
      </c>
      <c r="G255" s="227">
        <v>17</v>
      </c>
      <c r="H255" s="227">
        <v>0</v>
      </c>
      <c r="I255" s="227">
        <v>0</v>
      </c>
      <c r="J255" s="228">
        <v>1607</v>
      </c>
    </row>
    <row r="256" spans="2:10" ht="12">
      <c r="B256" s="229" t="s">
        <v>1372</v>
      </c>
      <c r="C256" s="226">
        <f>SUM(D256:J256)</f>
        <v>2931</v>
      </c>
      <c r="D256" s="227">
        <v>1563</v>
      </c>
      <c r="E256" s="227">
        <v>0</v>
      </c>
      <c r="F256" s="227">
        <v>130</v>
      </c>
      <c r="G256" s="227">
        <v>0</v>
      </c>
      <c r="H256" s="227">
        <v>14</v>
      </c>
      <c r="I256" s="227">
        <v>212</v>
      </c>
      <c r="J256" s="228">
        <v>1012</v>
      </c>
    </row>
    <row r="257" spans="2:10" ht="12">
      <c r="B257" s="229" t="s">
        <v>1373</v>
      </c>
      <c r="C257" s="226">
        <f>SUM(D257:J257)</f>
        <v>7478</v>
      </c>
      <c r="D257" s="227">
        <v>5378</v>
      </c>
      <c r="E257" s="227">
        <v>0</v>
      </c>
      <c r="F257" s="227">
        <v>177</v>
      </c>
      <c r="G257" s="227">
        <v>13</v>
      </c>
      <c r="H257" s="227">
        <v>0</v>
      </c>
      <c r="I257" s="227">
        <v>0</v>
      </c>
      <c r="J257" s="228">
        <v>1910</v>
      </c>
    </row>
    <row r="258" spans="2:10" ht="12">
      <c r="B258" s="229" t="s">
        <v>1374</v>
      </c>
      <c r="C258" s="226">
        <f>SUM(D258:J258)</f>
        <v>3682</v>
      </c>
      <c r="D258" s="227">
        <v>245</v>
      </c>
      <c r="E258" s="227">
        <v>0</v>
      </c>
      <c r="F258" s="227">
        <v>4</v>
      </c>
      <c r="G258" s="227">
        <v>326</v>
      </c>
      <c r="H258" s="227">
        <v>13</v>
      </c>
      <c r="I258" s="227">
        <v>737</v>
      </c>
      <c r="J258" s="228">
        <v>2357</v>
      </c>
    </row>
    <row r="259" spans="2:10" ht="12">
      <c r="B259" s="229"/>
      <c r="C259" s="226"/>
      <c r="D259" s="227"/>
      <c r="E259" s="227"/>
      <c r="F259" s="227"/>
      <c r="G259" s="227"/>
      <c r="H259" s="227"/>
      <c r="I259" s="227"/>
      <c r="J259" s="228"/>
    </row>
    <row r="260" spans="2:10" ht="12">
      <c r="B260" s="229" t="s">
        <v>1375</v>
      </c>
      <c r="C260" s="226">
        <f>SUM(D260:J260)</f>
        <v>3875</v>
      </c>
      <c r="D260" s="227">
        <v>0</v>
      </c>
      <c r="E260" s="227">
        <v>0</v>
      </c>
      <c r="F260" s="227">
        <v>64</v>
      </c>
      <c r="G260" s="227">
        <v>7</v>
      </c>
      <c r="H260" s="227">
        <v>0</v>
      </c>
      <c r="I260" s="227">
        <v>754</v>
      </c>
      <c r="J260" s="228">
        <v>3050</v>
      </c>
    </row>
    <row r="261" spans="2:10" ht="12">
      <c r="B261" s="229" t="s">
        <v>1376</v>
      </c>
      <c r="C261" s="226">
        <f>SUM(D261:J261)</f>
        <v>1566</v>
      </c>
      <c r="D261" s="227">
        <v>0</v>
      </c>
      <c r="E261" s="227">
        <v>0</v>
      </c>
      <c r="F261" s="227">
        <v>500</v>
      </c>
      <c r="G261" s="227">
        <v>0</v>
      </c>
      <c r="H261" s="227">
        <v>0</v>
      </c>
      <c r="I261" s="227">
        <v>0</v>
      </c>
      <c r="J261" s="228">
        <v>1066</v>
      </c>
    </row>
    <row r="262" spans="2:10" ht="12">
      <c r="B262" s="229" t="s">
        <v>1307</v>
      </c>
      <c r="C262" s="226">
        <f>SUM(D262:J262)</f>
        <v>1569</v>
      </c>
      <c r="D262" s="227">
        <v>30</v>
      </c>
      <c r="E262" s="227">
        <v>98</v>
      </c>
      <c r="F262" s="227">
        <v>3</v>
      </c>
      <c r="G262" s="227">
        <v>30</v>
      </c>
      <c r="H262" s="227">
        <v>0</v>
      </c>
      <c r="I262" s="227">
        <v>0</v>
      </c>
      <c r="J262" s="228">
        <v>1408</v>
      </c>
    </row>
    <row r="263" spans="2:10" ht="12">
      <c r="B263" s="229" t="s">
        <v>1377</v>
      </c>
      <c r="C263" s="226">
        <f>SUM(D263:J263)</f>
        <v>24665</v>
      </c>
      <c r="D263" s="227">
        <v>24541</v>
      </c>
      <c r="E263" s="227">
        <v>0</v>
      </c>
      <c r="F263" s="227">
        <v>0</v>
      </c>
      <c r="G263" s="227">
        <v>0</v>
      </c>
      <c r="H263" s="227">
        <v>0</v>
      </c>
      <c r="I263" s="227">
        <v>0</v>
      </c>
      <c r="J263" s="228">
        <v>124</v>
      </c>
    </row>
    <row r="264" spans="2:10" ht="12">
      <c r="B264" s="229" t="s">
        <v>1378</v>
      </c>
      <c r="C264" s="226">
        <f>SUM(D264:J264)</f>
        <v>240</v>
      </c>
      <c r="D264" s="227">
        <v>146</v>
      </c>
      <c r="E264" s="227">
        <v>0</v>
      </c>
      <c r="F264" s="227">
        <v>1</v>
      </c>
      <c r="G264" s="227">
        <v>5</v>
      </c>
      <c r="H264" s="227">
        <v>0</v>
      </c>
      <c r="I264" s="227">
        <v>1</v>
      </c>
      <c r="J264" s="228">
        <v>87</v>
      </c>
    </row>
    <row r="265" spans="2:10" ht="12">
      <c r="B265" s="229"/>
      <c r="C265" s="226"/>
      <c r="D265" s="227"/>
      <c r="E265" s="227"/>
      <c r="F265" s="227"/>
      <c r="G265" s="227"/>
      <c r="H265" s="227"/>
      <c r="I265" s="227"/>
      <c r="J265" s="228"/>
    </row>
    <row r="266" spans="2:10" ht="12">
      <c r="B266" s="229" t="s">
        <v>1379</v>
      </c>
      <c r="C266" s="226">
        <f>SUM(D266:J266)</f>
        <v>540</v>
      </c>
      <c r="D266" s="227">
        <v>60</v>
      </c>
      <c r="E266" s="227">
        <v>0</v>
      </c>
      <c r="F266" s="227">
        <v>9</v>
      </c>
      <c r="G266" s="227">
        <v>9</v>
      </c>
      <c r="H266" s="227">
        <v>0</v>
      </c>
      <c r="I266" s="227">
        <v>123</v>
      </c>
      <c r="J266" s="228">
        <v>339</v>
      </c>
    </row>
    <row r="267" spans="2:10" ht="12">
      <c r="B267" s="229" t="s">
        <v>185</v>
      </c>
      <c r="C267" s="226">
        <f>SUM(D267:J267)</f>
        <v>329</v>
      </c>
      <c r="D267" s="227">
        <v>70</v>
      </c>
      <c r="E267" s="227">
        <v>0</v>
      </c>
      <c r="F267" s="227">
        <v>10</v>
      </c>
      <c r="G267" s="227">
        <v>17</v>
      </c>
      <c r="H267" s="227">
        <v>0</v>
      </c>
      <c r="I267" s="227">
        <v>30</v>
      </c>
      <c r="J267" s="228">
        <v>202</v>
      </c>
    </row>
    <row r="268" spans="2:10" ht="12">
      <c r="B268" s="229" t="s">
        <v>1380</v>
      </c>
      <c r="C268" s="226">
        <f>SUM(D268:J268)</f>
        <v>1128</v>
      </c>
      <c r="D268" s="227">
        <v>332</v>
      </c>
      <c r="E268" s="227">
        <v>0</v>
      </c>
      <c r="F268" s="227">
        <v>25</v>
      </c>
      <c r="G268" s="227">
        <v>24</v>
      </c>
      <c r="H268" s="227">
        <v>0</v>
      </c>
      <c r="I268" s="227">
        <v>0</v>
      </c>
      <c r="J268" s="228">
        <v>747</v>
      </c>
    </row>
    <row r="269" spans="2:10" ht="12">
      <c r="B269" s="229" t="s">
        <v>189</v>
      </c>
      <c r="C269" s="226">
        <f>SUM(D269:J269)</f>
        <v>0</v>
      </c>
      <c r="D269" s="227">
        <v>0</v>
      </c>
      <c r="E269" s="227">
        <v>0</v>
      </c>
      <c r="F269" s="227">
        <v>0</v>
      </c>
      <c r="G269" s="227">
        <v>0</v>
      </c>
      <c r="H269" s="227">
        <v>0</v>
      </c>
      <c r="I269" s="227">
        <v>0</v>
      </c>
      <c r="J269" s="228">
        <v>0</v>
      </c>
    </row>
    <row r="270" spans="2:10" ht="12">
      <c r="B270" s="229" t="s">
        <v>1367</v>
      </c>
      <c r="C270" s="226">
        <f>SUM(D270:J270)</f>
        <v>4</v>
      </c>
      <c r="D270" s="227">
        <v>0</v>
      </c>
      <c r="E270" s="227">
        <v>0</v>
      </c>
      <c r="F270" s="227">
        <v>0</v>
      </c>
      <c r="G270" s="227">
        <v>0</v>
      </c>
      <c r="H270" s="227">
        <v>0</v>
      </c>
      <c r="I270" s="227">
        <v>1</v>
      </c>
      <c r="J270" s="228">
        <v>3</v>
      </c>
    </row>
    <row r="271" spans="2:10" ht="12">
      <c r="B271" s="229"/>
      <c r="C271" s="226"/>
      <c r="D271" s="227"/>
      <c r="E271" s="227"/>
      <c r="F271" s="227"/>
      <c r="G271" s="227"/>
      <c r="H271" s="227"/>
      <c r="I271" s="227"/>
      <c r="J271" s="228"/>
    </row>
    <row r="272" spans="2:10" ht="12">
      <c r="B272" s="229" t="s">
        <v>1381</v>
      </c>
      <c r="C272" s="226">
        <f>SUM(D272:J272)</f>
        <v>0</v>
      </c>
      <c r="D272" s="227">
        <v>0</v>
      </c>
      <c r="E272" s="227">
        <v>0</v>
      </c>
      <c r="F272" s="227">
        <v>0</v>
      </c>
      <c r="G272" s="227">
        <v>0</v>
      </c>
      <c r="H272" s="227">
        <v>0</v>
      </c>
      <c r="I272" s="227">
        <v>0</v>
      </c>
      <c r="J272" s="228">
        <v>0</v>
      </c>
    </row>
    <row r="273" spans="2:10" ht="12">
      <c r="B273" s="232"/>
      <c r="C273" s="226"/>
      <c r="D273" s="227"/>
      <c r="E273" s="227"/>
      <c r="F273" s="227"/>
      <c r="G273" s="227"/>
      <c r="H273" s="227"/>
      <c r="I273" s="227"/>
      <c r="J273" s="228"/>
    </row>
    <row r="274" spans="1:10" s="225" customFormat="1" ht="11.25">
      <c r="A274" s="221"/>
      <c r="B274" s="231" t="s">
        <v>1382</v>
      </c>
      <c r="C274" s="223">
        <f aca="true" t="shared" si="11" ref="C274:J274">SUM(C276:C302)</f>
        <v>44436</v>
      </c>
      <c r="D274" s="223">
        <f t="shared" si="11"/>
        <v>31201</v>
      </c>
      <c r="E274" s="223">
        <f t="shared" si="11"/>
        <v>293</v>
      </c>
      <c r="F274" s="223">
        <f t="shared" si="11"/>
        <v>873</v>
      </c>
      <c r="G274" s="223">
        <f t="shared" si="11"/>
        <v>179</v>
      </c>
      <c r="H274" s="223">
        <f t="shared" si="11"/>
        <v>107</v>
      </c>
      <c r="I274" s="223">
        <f t="shared" si="11"/>
        <v>1944</v>
      </c>
      <c r="J274" s="224">
        <f t="shared" si="11"/>
        <v>9839</v>
      </c>
    </row>
    <row r="275" spans="2:10" ht="12">
      <c r="B275" s="231"/>
      <c r="C275" s="226"/>
      <c r="D275" s="227"/>
      <c r="E275" s="227"/>
      <c r="F275" s="227"/>
      <c r="G275" s="227"/>
      <c r="H275" s="227"/>
      <c r="I275" s="227"/>
      <c r="J275" s="228"/>
    </row>
    <row r="276" spans="2:10" ht="12">
      <c r="B276" s="229" t="s">
        <v>1383</v>
      </c>
      <c r="C276" s="226">
        <f>SUM(D276:J276)</f>
        <v>109</v>
      </c>
      <c r="D276" s="227">
        <v>0</v>
      </c>
      <c r="E276" s="227">
        <v>0</v>
      </c>
      <c r="F276" s="227">
        <v>40</v>
      </c>
      <c r="G276" s="227">
        <v>23</v>
      </c>
      <c r="H276" s="227">
        <v>0</v>
      </c>
      <c r="I276" s="227">
        <v>2</v>
      </c>
      <c r="J276" s="228">
        <v>44</v>
      </c>
    </row>
    <row r="277" spans="2:10" ht="12">
      <c r="B277" s="229" t="s">
        <v>1307</v>
      </c>
      <c r="C277" s="226">
        <f>SUM(D277:J277)</f>
        <v>1437</v>
      </c>
      <c r="D277" s="227">
        <v>248</v>
      </c>
      <c r="E277" s="227">
        <v>44</v>
      </c>
      <c r="F277" s="227">
        <v>0</v>
      </c>
      <c r="G277" s="227">
        <v>6</v>
      </c>
      <c r="H277" s="227">
        <v>0</v>
      </c>
      <c r="I277" s="227">
        <v>65</v>
      </c>
      <c r="J277" s="228">
        <v>1074</v>
      </c>
    </row>
    <row r="278" spans="2:10" ht="12">
      <c r="B278" s="229" t="s">
        <v>1384</v>
      </c>
      <c r="C278" s="226">
        <f>SUM(D278:J278)</f>
        <v>351</v>
      </c>
      <c r="D278" s="227">
        <v>0</v>
      </c>
      <c r="E278" s="227">
        <v>0</v>
      </c>
      <c r="F278" s="227">
        <v>5</v>
      </c>
      <c r="G278" s="227">
        <v>18</v>
      </c>
      <c r="H278" s="227">
        <v>0</v>
      </c>
      <c r="I278" s="227">
        <v>6</v>
      </c>
      <c r="J278" s="228">
        <v>322</v>
      </c>
    </row>
    <row r="279" spans="2:10" ht="12">
      <c r="B279" s="229" t="s">
        <v>1385</v>
      </c>
      <c r="C279" s="226">
        <f>SUM(D279:J279)</f>
        <v>10361</v>
      </c>
      <c r="D279" s="227">
        <v>8632</v>
      </c>
      <c r="E279" s="227">
        <v>0</v>
      </c>
      <c r="F279" s="227">
        <v>32</v>
      </c>
      <c r="G279" s="227">
        <v>0</v>
      </c>
      <c r="H279" s="227">
        <v>0</v>
      </c>
      <c r="I279" s="227">
        <v>814</v>
      </c>
      <c r="J279" s="228">
        <v>883</v>
      </c>
    </row>
    <row r="280" spans="2:10" ht="12">
      <c r="B280" s="229" t="s">
        <v>1386</v>
      </c>
      <c r="C280" s="226">
        <f>SUM(D280:J280)</f>
        <v>2691</v>
      </c>
      <c r="D280" s="227">
        <v>1532</v>
      </c>
      <c r="E280" s="227">
        <v>0</v>
      </c>
      <c r="F280" s="227">
        <v>333</v>
      </c>
      <c r="G280" s="227">
        <v>73</v>
      </c>
      <c r="H280" s="227">
        <v>31</v>
      </c>
      <c r="I280" s="227">
        <v>194</v>
      </c>
      <c r="J280" s="228">
        <v>528</v>
      </c>
    </row>
    <row r="281" spans="2:10" ht="12">
      <c r="B281" s="229"/>
      <c r="C281" s="226"/>
      <c r="D281" s="227"/>
      <c r="E281" s="227"/>
      <c r="F281" s="227"/>
      <c r="G281" s="227"/>
      <c r="H281" s="227"/>
      <c r="I281" s="227"/>
      <c r="J281" s="228"/>
    </row>
    <row r="282" spans="2:10" ht="12">
      <c r="B282" s="229" t="s">
        <v>1387</v>
      </c>
      <c r="C282" s="226">
        <f>SUM(D282:J282)</f>
        <v>231</v>
      </c>
      <c r="D282" s="227">
        <v>0</v>
      </c>
      <c r="E282" s="227">
        <v>0</v>
      </c>
      <c r="F282" s="227">
        <v>0</v>
      </c>
      <c r="G282" s="227">
        <v>1</v>
      </c>
      <c r="H282" s="227">
        <v>0</v>
      </c>
      <c r="I282" s="227">
        <v>19</v>
      </c>
      <c r="J282" s="228">
        <v>211</v>
      </c>
    </row>
    <row r="283" spans="2:10" ht="12">
      <c r="B283" s="229" t="s">
        <v>1388</v>
      </c>
      <c r="C283" s="226">
        <f>SUM(D283:J283)</f>
        <v>660</v>
      </c>
      <c r="D283" s="227">
        <v>0</v>
      </c>
      <c r="E283" s="227">
        <v>0</v>
      </c>
      <c r="F283" s="227">
        <v>23</v>
      </c>
      <c r="G283" s="227">
        <v>17</v>
      </c>
      <c r="H283" s="227">
        <v>0</v>
      </c>
      <c r="I283" s="227">
        <v>3</v>
      </c>
      <c r="J283" s="228">
        <v>617</v>
      </c>
    </row>
    <row r="284" spans="2:10" ht="12">
      <c r="B284" s="229" t="s">
        <v>1389</v>
      </c>
      <c r="C284" s="226">
        <f>SUM(D284:J284)</f>
        <v>0</v>
      </c>
      <c r="D284" s="227">
        <v>0</v>
      </c>
      <c r="E284" s="227">
        <v>0</v>
      </c>
      <c r="F284" s="227">
        <v>0</v>
      </c>
      <c r="G284" s="227">
        <v>0</v>
      </c>
      <c r="H284" s="227">
        <v>0</v>
      </c>
      <c r="I284" s="227">
        <v>0</v>
      </c>
      <c r="J284" s="228">
        <v>0</v>
      </c>
    </row>
    <row r="285" spans="2:10" ht="12">
      <c r="B285" s="229" t="s">
        <v>1390</v>
      </c>
      <c r="C285" s="226">
        <f>SUM(D285:J285)</f>
        <v>0</v>
      </c>
      <c r="D285" s="227">
        <v>0</v>
      </c>
      <c r="E285" s="227">
        <v>0</v>
      </c>
      <c r="F285" s="227">
        <v>0</v>
      </c>
      <c r="G285" s="227">
        <v>0</v>
      </c>
      <c r="H285" s="227">
        <v>0</v>
      </c>
      <c r="I285" s="227">
        <v>0</v>
      </c>
      <c r="J285" s="228">
        <v>0</v>
      </c>
    </row>
    <row r="286" spans="2:10" ht="12">
      <c r="B286" s="229" t="s">
        <v>1391</v>
      </c>
      <c r="C286" s="226">
        <f>SUM(D286:J286)</f>
        <v>0</v>
      </c>
      <c r="D286" s="227">
        <v>0</v>
      </c>
      <c r="E286" s="227">
        <v>0</v>
      </c>
      <c r="F286" s="227">
        <v>0</v>
      </c>
      <c r="G286" s="227">
        <v>0</v>
      </c>
      <c r="H286" s="227">
        <v>0</v>
      </c>
      <c r="I286" s="227">
        <v>0</v>
      </c>
      <c r="J286" s="228">
        <v>0</v>
      </c>
    </row>
    <row r="287" spans="2:10" ht="12">
      <c r="B287" s="229"/>
      <c r="C287" s="226"/>
      <c r="D287" s="227"/>
      <c r="E287" s="227"/>
      <c r="F287" s="227"/>
      <c r="G287" s="227"/>
      <c r="H287" s="227"/>
      <c r="I287" s="227"/>
      <c r="J287" s="228"/>
    </row>
    <row r="288" spans="2:10" ht="12">
      <c r="B288" s="229" t="s">
        <v>1392</v>
      </c>
      <c r="C288" s="226">
        <f>SUM(D288:J288)</f>
        <v>0</v>
      </c>
      <c r="D288" s="227">
        <v>0</v>
      </c>
      <c r="E288" s="227">
        <v>0</v>
      </c>
      <c r="F288" s="227">
        <v>0</v>
      </c>
      <c r="G288" s="227">
        <v>0</v>
      </c>
      <c r="H288" s="227">
        <v>0</v>
      </c>
      <c r="I288" s="227">
        <v>0</v>
      </c>
      <c r="J288" s="228">
        <v>0</v>
      </c>
    </row>
    <row r="289" spans="2:10" ht="12">
      <c r="B289" s="229" t="s">
        <v>1729</v>
      </c>
      <c r="C289" s="226">
        <f>SUM(D289:J289)</f>
        <v>222</v>
      </c>
      <c r="D289" s="227">
        <v>113</v>
      </c>
      <c r="E289" s="227">
        <v>0</v>
      </c>
      <c r="F289" s="227">
        <v>0</v>
      </c>
      <c r="G289" s="227">
        <v>0</v>
      </c>
      <c r="H289" s="227">
        <v>0</v>
      </c>
      <c r="I289" s="227">
        <v>20</v>
      </c>
      <c r="J289" s="228">
        <v>89</v>
      </c>
    </row>
    <row r="290" spans="2:10" ht="12">
      <c r="B290" s="229" t="s">
        <v>1249</v>
      </c>
      <c r="C290" s="226">
        <f>SUM(D290:J290)</f>
        <v>798</v>
      </c>
      <c r="D290" s="227">
        <v>467</v>
      </c>
      <c r="E290" s="227">
        <v>0</v>
      </c>
      <c r="F290" s="227">
        <v>65</v>
      </c>
      <c r="G290" s="227">
        <v>4</v>
      </c>
      <c r="H290" s="227">
        <v>5</v>
      </c>
      <c r="I290" s="227">
        <v>9</v>
      </c>
      <c r="J290" s="228">
        <v>248</v>
      </c>
    </row>
    <row r="291" spans="2:10" ht="12">
      <c r="B291" s="229" t="s">
        <v>1250</v>
      </c>
      <c r="C291" s="226">
        <f>SUM(D291:J291)</f>
        <v>6652</v>
      </c>
      <c r="D291" s="227">
        <v>4946</v>
      </c>
      <c r="E291" s="227">
        <v>0</v>
      </c>
      <c r="F291" s="227">
        <v>52</v>
      </c>
      <c r="G291" s="227">
        <v>5</v>
      </c>
      <c r="H291" s="227">
        <v>62</v>
      </c>
      <c r="I291" s="227">
        <v>352</v>
      </c>
      <c r="J291" s="228">
        <v>1235</v>
      </c>
    </row>
    <row r="292" spans="2:10" ht="12">
      <c r="B292" s="229" t="s">
        <v>1251</v>
      </c>
      <c r="C292" s="226">
        <f>SUM(D292:J292)</f>
        <v>8350</v>
      </c>
      <c r="D292" s="227">
        <v>7123</v>
      </c>
      <c r="E292" s="227">
        <v>9</v>
      </c>
      <c r="F292" s="227">
        <v>12</v>
      </c>
      <c r="G292" s="227">
        <v>8</v>
      </c>
      <c r="H292" s="227">
        <v>9</v>
      </c>
      <c r="I292" s="227">
        <v>21</v>
      </c>
      <c r="J292" s="228">
        <v>1168</v>
      </c>
    </row>
    <row r="293" spans="2:10" ht="12">
      <c r="B293" s="229"/>
      <c r="C293" s="226"/>
      <c r="D293" s="227"/>
      <c r="E293" s="227"/>
      <c r="F293" s="227"/>
      <c r="G293" s="227"/>
      <c r="H293" s="227"/>
      <c r="I293" s="227"/>
      <c r="J293" s="228"/>
    </row>
    <row r="294" spans="2:10" ht="12">
      <c r="B294" s="229" t="s">
        <v>1730</v>
      </c>
      <c r="C294" s="226">
        <f>SUM(D294:J294)</f>
        <v>576</v>
      </c>
      <c r="D294" s="227">
        <v>215</v>
      </c>
      <c r="E294" s="227">
        <v>240</v>
      </c>
      <c r="F294" s="227">
        <v>0</v>
      </c>
      <c r="G294" s="227">
        <v>0</v>
      </c>
      <c r="H294" s="227">
        <v>0</v>
      </c>
      <c r="I294" s="227">
        <v>1</v>
      </c>
      <c r="J294" s="228">
        <v>120</v>
      </c>
    </row>
    <row r="295" spans="2:10" ht="12">
      <c r="B295" s="229" t="s">
        <v>1253</v>
      </c>
      <c r="C295" s="226">
        <f>SUM(D295:J295)</f>
        <v>0</v>
      </c>
      <c r="D295" s="227">
        <v>0</v>
      </c>
      <c r="E295" s="227">
        <v>0</v>
      </c>
      <c r="F295" s="227">
        <v>0</v>
      </c>
      <c r="G295" s="227">
        <v>0</v>
      </c>
      <c r="H295" s="227">
        <v>0</v>
      </c>
      <c r="I295" s="227">
        <v>0</v>
      </c>
      <c r="J295" s="228">
        <v>0</v>
      </c>
    </row>
    <row r="296" spans="2:10" ht="12">
      <c r="B296" s="229" t="s">
        <v>1254</v>
      </c>
      <c r="C296" s="226">
        <f>SUM(D296:J296)</f>
        <v>8</v>
      </c>
      <c r="D296" s="227">
        <v>0</v>
      </c>
      <c r="E296" s="227">
        <v>0</v>
      </c>
      <c r="F296" s="227">
        <v>0</v>
      </c>
      <c r="G296" s="227">
        <v>0</v>
      </c>
      <c r="H296" s="227">
        <v>0</v>
      </c>
      <c r="I296" s="227">
        <v>0</v>
      </c>
      <c r="J296" s="228">
        <v>8</v>
      </c>
    </row>
    <row r="297" spans="2:10" ht="12">
      <c r="B297" s="229" t="s">
        <v>1255</v>
      </c>
      <c r="C297" s="226">
        <f>SUM(D297:J297)</f>
        <v>892</v>
      </c>
      <c r="D297" s="227">
        <v>0</v>
      </c>
      <c r="E297" s="227">
        <v>0</v>
      </c>
      <c r="F297" s="227">
        <v>1</v>
      </c>
      <c r="G297" s="227">
        <v>8</v>
      </c>
      <c r="H297" s="227">
        <v>0</v>
      </c>
      <c r="I297" s="227">
        <v>142</v>
      </c>
      <c r="J297" s="228">
        <v>741</v>
      </c>
    </row>
    <row r="298" spans="2:10" ht="12">
      <c r="B298" s="229" t="s">
        <v>1256</v>
      </c>
      <c r="C298" s="226">
        <f>SUM(D298:J298)</f>
        <v>3095</v>
      </c>
      <c r="D298" s="227">
        <v>2353</v>
      </c>
      <c r="E298" s="227">
        <v>0</v>
      </c>
      <c r="F298" s="227">
        <v>0</v>
      </c>
      <c r="G298" s="227">
        <v>1</v>
      </c>
      <c r="H298" s="227">
        <v>0</v>
      </c>
      <c r="I298" s="227">
        <v>0</v>
      </c>
      <c r="J298" s="228">
        <v>741</v>
      </c>
    </row>
    <row r="299" spans="2:10" ht="12">
      <c r="B299" s="229"/>
      <c r="C299" s="226"/>
      <c r="D299" s="227"/>
      <c r="E299" s="227"/>
      <c r="F299" s="227"/>
      <c r="G299" s="227"/>
      <c r="H299" s="227"/>
      <c r="I299" s="227"/>
      <c r="J299" s="228"/>
    </row>
    <row r="300" spans="2:10" ht="12">
      <c r="B300" s="229" t="s">
        <v>1257</v>
      </c>
      <c r="C300" s="226">
        <f>SUM(D300:J300)</f>
        <v>1769</v>
      </c>
      <c r="D300" s="227">
        <v>1270</v>
      </c>
      <c r="E300" s="227">
        <v>0</v>
      </c>
      <c r="F300" s="227">
        <v>56</v>
      </c>
      <c r="G300" s="227">
        <v>5</v>
      </c>
      <c r="H300" s="227">
        <v>0</v>
      </c>
      <c r="I300" s="227">
        <v>26</v>
      </c>
      <c r="J300" s="228">
        <v>412</v>
      </c>
    </row>
    <row r="301" spans="2:10" ht="12">
      <c r="B301" s="229" t="s">
        <v>146</v>
      </c>
      <c r="C301" s="226">
        <f>SUM(D301:J301)</f>
        <v>1663</v>
      </c>
      <c r="D301" s="227">
        <v>1005</v>
      </c>
      <c r="E301" s="227">
        <v>0</v>
      </c>
      <c r="F301" s="227">
        <v>24</v>
      </c>
      <c r="G301" s="227">
        <v>0</v>
      </c>
      <c r="H301" s="227">
        <v>0</v>
      </c>
      <c r="I301" s="227">
        <v>13</v>
      </c>
      <c r="J301" s="228">
        <v>621</v>
      </c>
    </row>
    <row r="302" spans="2:10" ht="12">
      <c r="B302" s="229" t="s">
        <v>1258</v>
      </c>
      <c r="C302" s="226">
        <f>SUM(D302:J302)</f>
        <v>4571</v>
      </c>
      <c r="D302" s="227">
        <v>3297</v>
      </c>
      <c r="E302" s="227">
        <v>0</v>
      </c>
      <c r="F302" s="227">
        <v>230</v>
      </c>
      <c r="G302" s="227">
        <v>10</v>
      </c>
      <c r="H302" s="227">
        <v>0</v>
      </c>
      <c r="I302" s="227">
        <v>257</v>
      </c>
      <c r="J302" s="228">
        <v>777</v>
      </c>
    </row>
    <row r="303" spans="2:10" ht="12.75" thickBot="1">
      <c r="B303" s="233"/>
      <c r="C303" s="234"/>
      <c r="D303" s="235"/>
      <c r="E303" s="235"/>
      <c r="F303" s="235"/>
      <c r="G303" s="235"/>
      <c r="H303" s="235"/>
      <c r="I303" s="235"/>
      <c r="J303" s="236"/>
    </row>
    <row r="304" ht="12">
      <c r="B304" s="211" t="s">
        <v>1731</v>
      </c>
    </row>
  </sheetData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19"/>
  <sheetViews>
    <sheetView workbookViewId="0" topLeftCell="A1">
      <selection activeCell="A1" sqref="A1"/>
    </sheetView>
  </sheetViews>
  <sheetFormatPr defaultColWidth="9.00390625" defaultRowHeight="13.5"/>
  <cols>
    <col min="1" max="1" width="3.125" style="237" customWidth="1"/>
    <col min="2" max="2" width="14.75390625" style="237" customWidth="1"/>
    <col min="3" max="10" width="9.00390625" style="237" customWidth="1"/>
    <col min="11" max="11" width="7.625" style="237" customWidth="1"/>
    <col min="12" max="16384" width="9.00390625" style="237" customWidth="1"/>
  </cols>
  <sheetData>
    <row r="2" ht="14.25">
      <c r="B2" s="238" t="s">
        <v>797</v>
      </c>
    </row>
    <row r="3" spans="11:12" ht="12.75" thickBot="1">
      <c r="K3" s="257">
        <v>19391</v>
      </c>
      <c r="L3" s="257"/>
    </row>
    <row r="4" spans="2:12" ht="12">
      <c r="B4" s="646" t="s">
        <v>778</v>
      </c>
      <c r="C4" s="434" t="s">
        <v>779</v>
      </c>
      <c r="D4" s="434"/>
      <c r="E4" s="434" t="s">
        <v>780</v>
      </c>
      <c r="F4" s="434"/>
      <c r="G4" s="866" t="s">
        <v>781</v>
      </c>
      <c r="H4" s="867"/>
      <c r="I4" s="867"/>
      <c r="J4" s="867"/>
      <c r="K4" s="867"/>
      <c r="L4" s="868"/>
    </row>
    <row r="5" spans="2:12" ht="12">
      <c r="B5" s="433"/>
      <c r="C5" s="406"/>
      <c r="D5" s="406"/>
      <c r="E5" s="406"/>
      <c r="F5" s="406"/>
      <c r="G5" s="406" t="s">
        <v>782</v>
      </c>
      <c r="H5" s="406"/>
      <c r="I5" s="406"/>
      <c r="J5" s="406" t="s">
        <v>783</v>
      </c>
      <c r="K5" s="406"/>
      <c r="L5" s="258"/>
    </row>
    <row r="6" spans="2:12" ht="12">
      <c r="B6" s="433"/>
      <c r="C6" s="142" t="s">
        <v>784</v>
      </c>
      <c r="D6" s="142" t="s">
        <v>785</v>
      </c>
      <c r="E6" s="142" t="s">
        <v>2146</v>
      </c>
      <c r="F6" s="142" t="s">
        <v>2147</v>
      </c>
      <c r="G6" s="142" t="s">
        <v>786</v>
      </c>
      <c r="H6" s="142" t="s">
        <v>787</v>
      </c>
      <c r="I6" s="142" t="s">
        <v>788</v>
      </c>
      <c r="J6" s="142" t="s">
        <v>786</v>
      </c>
      <c r="K6" s="142" t="s">
        <v>787</v>
      </c>
      <c r="L6" s="96" t="s">
        <v>788</v>
      </c>
    </row>
    <row r="7" spans="2:12" ht="12">
      <c r="B7" s="239"/>
      <c r="C7" s="240"/>
      <c r="D7" s="240"/>
      <c r="E7" s="240"/>
      <c r="F7" s="240"/>
      <c r="G7" s="240"/>
      <c r="H7" s="240"/>
      <c r="I7" s="240"/>
      <c r="J7" s="240"/>
      <c r="K7" s="240"/>
      <c r="L7" s="241"/>
    </row>
    <row r="8" spans="2:12" s="242" customFormat="1" ht="11.25">
      <c r="B8" s="243" t="s">
        <v>1554</v>
      </c>
      <c r="C8" s="244">
        <v>503</v>
      </c>
      <c r="D8" s="244">
        <v>713</v>
      </c>
      <c r="E8" s="244">
        <v>4049</v>
      </c>
      <c r="F8" s="244">
        <v>1249</v>
      </c>
      <c r="G8" s="244">
        <v>125</v>
      </c>
      <c r="H8" s="244">
        <v>290</v>
      </c>
      <c r="I8" s="244">
        <v>11</v>
      </c>
      <c r="J8" s="244">
        <v>16</v>
      </c>
      <c r="K8" s="244">
        <v>1053</v>
      </c>
      <c r="L8" s="245">
        <v>27</v>
      </c>
    </row>
    <row r="9" spans="2:12" ht="12">
      <c r="B9" s="246"/>
      <c r="C9" s="247"/>
      <c r="D9" s="247"/>
      <c r="E9" s="247"/>
      <c r="F9" s="247"/>
      <c r="G9" s="247"/>
      <c r="H9" s="247"/>
      <c r="I9" s="247"/>
      <c r="J9" s="247"/>
      <c r="K9" s="247"/>
      <c r="L9" s="248"/>
    </row>
    <row r="10" spans="2:12" ht="12">
      <c r="B10" s="246" t="s">
        <v>789</v>
      </c>
      <c r="C10" s="247">
        <v>368</v>
      </c>
      <c r="D10" s="247">
        <v>625</v>
      </c>
      <c r="E10" s="247">
        <v>1684</v>
      </c>
      <c r="F10" s="247">
        <v>638</v>
      </c>
      <c r="G10" s="247">
        <v>28</v>
      </c>
      <c r="H10" s="247">
        <v>221</v>
      </c>
      <c r="I10" s="247">
        <v>10</v>
      </c>
      <c r="J10" s="247">
        <v>6</v>
      </c>
      <c r="K10" s="247">
        <v>884</v>
      </c>
      <c r="L10" s="248">
        <v>25</v>
      </c>
    </row>
    <row r="11" spans="2:12" ht="12">
      <c r="B11" s="246" t="s">
        <v>790</v>
      </c>
      <c r="C11" s="247">
        <v>97</v>
      </c>
      <c r="D11" s="247">
        <v>49</v>
      </c>
      <c r="E11" s="247">
        <v>941</v>
      </c>
      <c r="F11" s="247">
        <v>292</v>
      </c>
      <c r="G11" s="247">
        <v>79</v>
      </c>
      <c r="H11" s="247">
        <v>62</v>
      </c>
      <c r="I11" s="247">
        <v>0</v>
      </c>
      <c r="J11" s="247">
        <v>0</v>
      </c>
      <c r="K11" s="247">
        <v>42</v>
      </c>
      <c r="L11" s="248">
        <v>0</v>
      </c>
    </row>
    <row r="12" spans="2:12" ht="12">
      <c r="B12" s="246" t="s">
        <v>791</v>
      </c>
      <c r="C12" s="247">
        <v>5</v>
      </c>
      <c r="D12" s="247">
        <v>1</v>
      </c>
      <c r="E12" s="247">
        <v>109</v>
      </c>
      <c r="F12" s="247">
        <v>3</v>
      </c>
      <c r="G12" s="247">
        <v>11</v>
      </c>
      <c r="H12" s="247">
        <v>1</v>
      </c>
      <c r="I12" s="247">
        <v>0</v>
      </c>
      <c r="J12" s="247">
        <v>0</v>
      </c>
      <c r="K12" s="247">
        <v>0</v>
      </c>
      <c r="L12" s="248">
        <v>0</v>
      </c>
    </row>
    <row r="13" spans="2:12" ht="12">
      <c r="B13" s="246" t="s">
        <v>792</v>
      </c>
      <c r="C13" s="247">
        <v>11</v>
      </c>
      <c r="D13" s="247">
        <v>7</v>
      </c>
      <c r="E13" s="247">
        <v>560</v>
      </c>
      <c r="F13" s="247">
        <v>0</v>
      </c>
      <c r="G13" s="247">
        <v>1</v>
      </c>
      <c r="H13" s="247">
        <v>3</v>
      </c>
      <c r="I13" s="247">
        <v>1</v>
      </c>
      <c r="J13" s="247">
        <v>4</v>
      </c>
      <c r="K13" s="247">
        <v>79</v>
      </c>
      <c r="L13" s="248">
        <v>1</v>
      </c>
    </row>
    <row r="14" spans="2:12" ht="12">
      <c r="B14" s="246" t="s">
        <v>793</v>
      </c>
      <c r="C14" s="247">
        <v>21</v>
      </c>
      <c r="D14" s="247">
        <v>29</v>
      </c>
      <c r="E14" s="247">
        <v>721</v>
      </c>
      <c r="F14" s="247">
        <v>314</v>
      </c>
      <c r="G14" s="247">
        <v>4</v>
      </c>
      <c r="H14" s="247">
        <v>2</v>
      </c>
      <c r="I14" s="247">
        <v>0</v>
      </c>
      <c r="J14" s="247">
        <v>6</v>
      </c>
      <c r="K14" s="247">
        <v>48</v>
      </c>
      <c r="L14" s="248">
        <v>1</v>
      </c>
    </row>
    <row r="15" spans="2:12" ht="12">
      <c r="B15" s="246"/>
      <c r="C15" s="247"/>
      <c r="D15" s="247"/>
      <c r="E15" s="247"/>
      <c r="F15" s="247"/>
      <c r="G15" s="247"/>
      <c r="H15" s="247"/>
      <c r="I15" s="247"/>
      <c r="J15" s="247"/>
      <c r="K15" s="247"/>
      <c r="L15" s="248"/>
    </row>
    <row r="16" spans="2:12" ht="12">
      <c r="B16" s="246" t="s">
        <v>794</v>
      </c>
      <c r="C16" s="247">
        <v>1</v>
      </c>
      <c r="D16" s="247">
        <v>2</v>
      </c>
      <c r="E16" s="247">
        <v>34</v>
      </c>
      <c r="F16" s="247">
        <v>2</v>
      </c>
      <c r="G16" s="247">
        <v>2</v>
      </c>
      <c r="H16" s="247">
        <v>1</v>
      </c>
      <c r="I16" s="247">
        <v>0</v>
      </c>
      <c r="J16" s="247">
        <v>0</v>
      </c>
      <c r="K16" s="247">
        <v>0</v>
      </c>
      <c r="L16" s="248">
        <v>0</v>
      </c>
    </row>
    <row r="17" spans="2:12" ht="12">
      <c r="B17" s="246" t="s">
        <v>795</v>
      </c>
      <c r="C17" s="247">
        <v>0</v>
      </c>
      <c r="D17" s="247">
        <v>0</v>
      </c>
      <c r="E17" s="247">
        <v>0</v>
      </c>
      <c r="F17" s="247">
        <v>0</v>
      </c>
      <c r="G17" s="247">
        <v>0</v>
      </c>
      <c r="H17" s="247">
        <v>0</v>
      </c>
      <c r="I17" s="247">
        <v>0</v>
      </c>
      <c r="J17" s="247">
        <v>0</v>
      </c>
      <c r="K17" s="247">
        <v>0</v>
      </c>
      <c r="L17" s="248">
        <v>0</v>
      </c>
    </row>
    <row r="18" spans="2:12" ht="12.75" thickBot="1">
      <c r="B18" s="249"/>
      <c r="C18" s="250"/>
      <c r="D18" s="250"/>
      <c r="E18" s="250"/>
      <c r="F18" s="250"/>
      <c r="G18" s="250"/>
      <c r="H18" s="250"/>
      <c r="I18" s="250"/>
      <c r="J18" s="250"/>
      <c r="K18" s="250"/>
      <c r="L18" s="251"/>
    </row>
    <row r="19" ht="12">
      <c r="B19" s="252" t="s">
        <v>796</v>
      </c>
    </row>
  </sheetData>
  <mergeCells count="7">
    <mergeCell ref="B4:B6"/>
    <mergeCell ref="C4:D5"/>
    <mergeCell ref="E4:F5"/>
    <mergeCell ref="K3:L3"/>
    <mergeCell ref="G5:I5"/>
    <mergeCell ref="J5:L5"/>
    <mergeCell ref="G4:L4"/>
  </mergeCells>
  <printOptions/>
  <pageMargins left="0.75" right="0.75" top="1" bottom="1" header="0.512" footer="0.512"/>
  <pageSetup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昭和27年　山形県統計書</dc:title>
  <dc:subject/>
  <dc:creator>山形県</dc:creator>
  <cp:keywords/>
  <dc:description/>
  <cp:lastModifiedBy>工藤　裕子</cp:lastModifiedBy>
  <cp:lastPrinted>2005-05-24T06:19:40Z</cp:lastPrinted>
  <dcterms:created xsi:type="dcterms:W3CDTF">2005-04-02T01:55:19Z</dcterms:created>
  <dcterms:modified xsi:type="dcterms:W3CDTF">2008-10-29T05:07:57Z</dcterms:modified>
  <cp:category/>
  <cp:version/>
  <cp:contentType/>
  <cp:contentStatus/>
</cp:coreProperties>
</file>