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5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AM35" i="10"/>
  <c r="C35"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<sst xmlns="http://schemas.openxmlformats.org/spreadsheetml/2006/main" count="1105" uniqueCount="620">
  <si>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</si>
  <si>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</si>
  <si>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</si>
  <si>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</si>
  <si>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</si>
  <si>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</si>
  <si>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</si>
  <si>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</si>
  <si>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</si>
  <si>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</si>
  <si>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</si>
  <si>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</si>
  <si>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</si>
  <si>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</si>
  <si>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</si>
  <si>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</si>
  <si>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</si>
  <si>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</si>
  <si>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</si>
  <si>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</si>
  <si>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</si>
  <si>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</si>
  <si>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</si>
  <si>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</si>
  <si>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</si>
  <si>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</si>
  <si>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</si>
  <si>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</si>
  <si>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</si>
  <si>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</si>
  <si>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</si>
  <si>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</si>
  <si>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</si>
  <si>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</si>
  <si>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</si>
  <si>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</si>
  <si>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</si>
  <si>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</si>
  <si>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</si>
  <si>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</si>
  <si>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</si>
  <si>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</si>
  <si>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</si>
  <si>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</si>
  <si>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</si>
  <si>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</si>
  <si>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</si>
  <si>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</si>
  <si>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</si>
  <si>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</si>
  <si>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</si>
  <si>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</si>
  <si>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</si>
  <si>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</si>
  <si>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</si>
  <si>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</si>
  <si>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</si>
  <si>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</si>
  <si>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</si>
  <si>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</si>
  <si>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</si>
  <si>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</si>
  <si>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</si>
  <si>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</si>
  <si>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</si>
  <si>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</si>
  <si>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</si>
  <si>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</si>
  <si>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</si>
  <si>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</si>
  <si>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</si>
  <si>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</si>
  <si>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</si>
  <si>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</si>
  <si>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</si>
  <si>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</si>
  <si>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</si>
  <si>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</si>
  <si>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</si>
  <si>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</si>
  <si>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</si>
  <si>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</si>
  <si>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</si>
  <si>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</si>
  <si>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</si>
  <si>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</si>
  <si>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</si>
  <si>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</si>
  <si>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</si>
  <si>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</si>
  <si>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</si>
  <si>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</si>
  <si>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</si>
  <si>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</si>
  <si>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</si>
  <si>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</si>
  <si>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</si>
  <si>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</si>
  <si>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</si>
  <si>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</si>
  <si>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</si>
  <si>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</si>
  <si>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</si>
  <si>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</si>
  <si>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</si>
  <si>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</si>
  <si>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</si>
  <si>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</si>
  <si>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</si>
  <si>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</si>
  <si>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</si>
  <si>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</si>
  <si>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</si>
  <si>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</si>
  <si>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</si>
  <si>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</si>
  <si>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</si>
  <si>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</si>
  <si>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</si>
  <si>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</si>
  <si>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</si>
  <si>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</si>
  <si>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</si>
  <si>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</si>
  <si>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</si>
  <si>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</si>
  <si>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</si>
  <si>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</si>
  <si>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</si>
  <si>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</si>
  <si>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</si>
  <si>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</si>
  <si>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</si>
  <si>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</si>
  <si>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</si>
  <si>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</si>
  <si>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</si>
  <si>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</si>
  <si>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</si>
  <si>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</si>
  <si>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</si>
  <si>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</si>
  <si>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</si>
  <si>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</si>
  <si>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</si>
  <si>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</si>
  <si>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</si>
  <si>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</si>
  <si>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</si>
  <si>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</si>
  <si>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</si>
  <si>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</si>
  <si>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</si>
  <si>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</si>
  <si>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</si>
  <si>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</si>
  <si>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</si>
  <si>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</si>
  <si>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</si>
  <si>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</si>
  <si>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</si>
  <si>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</si>
  <si>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</si>
  <si>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</si>
  <si>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</si>
  <si>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</si>
  <si>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</si>
  <si>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</si>
  <si>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</si>
  <si>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</si>
  <si>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</si>
  <si>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</si>
  <si>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</si>
  <si>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</si>
  <si>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</si>
  <si>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</si>
  <si>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</si>
  <si>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</si>
  <si>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</si>
  <si>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</si>
  <si>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</si>
  <si>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</si>
  <si>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</si>
  <si>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</si>
  <si>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</si>
  <si>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</si>
  <si>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</si>
  <si>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</si>
  <si>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</si>
  <si>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</si>
  <si>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</si>
  <si>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</si>
  <si>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</si>
  <si>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</si>
  <si>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</si>
  <si>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</si>
  <si>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</si>
  <si>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</si>
  <si>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</si>
  <si>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</si>
  <si>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</si>
  <si>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</si>
  <si>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</si>
  <si>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</si>
  <si>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</si>
  <si>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</si>
  <si>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</si>
  <si>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</si>
  <si>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</si>
  <si>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</si>
  <si>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</si>
  <si>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</si>
  <si>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</si>
  <si>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</si>
  <si>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</si>
  <si>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</si>
  <si>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</si>
  <si>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</si>
  <si>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</si>
  <si>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</si>
  <si>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</si>
  <si>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</si>
  <si>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</si>
  <si>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山形県新庄市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</si>
  <si>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</si>
  <si>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</si>
  <si>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</si>
  <si>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</si>
  <si>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</si>
  <si>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</si>
  <si>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</si>
  <si>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</si>
  <si>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</si>
  <si>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</si>
  <si>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</si>
  <si>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</si>
  <si>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</si>
  <si>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</si>
  <si>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</si>
  <si>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</si>
  <si>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</si>
  <si>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</si>
  <si>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</si>
  <si>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</si>
  <si>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</si>
  <si>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</si>
  <si>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</si>
  <si>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</si>
  <si>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</si>
  <si>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</si>
  <si>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</si>
  <si>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</si>
  <si>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</si>
  <si>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</si>
  <si>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</si>
  <si>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</si>
  <si>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</si>
  <si>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</si>
  <si>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</si>
  <si>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</si>
  <si>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</si>
  <si>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</si>
  <si>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</si>
  <si>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</si>
  <si>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</si>
  <si>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</si>
  <si>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</si>
  <si>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</si>
  <si>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</si>
  <si>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</si>
  <si>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</si>
  <si>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</si>
  <si>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</si>
  <si>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</si>
  <si>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</si>
  <si>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</si>
  <si>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</si>
  <si>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</si>
  <si>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</si>
  <si>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</si>
  <si>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</si>
  <si>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</si>
  <si>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</si>
  <si>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</si>
  <si>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</si>
  <si>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</si>
  <si>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</si>
  <si>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</si>
  <si>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</si>
  <si>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</si>
  <si>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</si>
  <si>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</si>
  <si>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</si>
  <si>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</si>
  <si>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</si>
  <si>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</si>
  <si>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</si>
  <si>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</si>
  <si>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</si>
  <si>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</si>
  <si>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</si>
  <si>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</si>
  <si>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</si>
  <si>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</si>
  <si>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</si>
  <si>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</si>
  <si>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</si>
  <si>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</si>
  <si>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</si>
  <si>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</si>
  <si>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</si>
  <si>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</si>
  <si>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</si>
  <si>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</si>
  <si>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</si>
  <si>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</si>
  <si>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</si>
  <si>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</si>
  <si>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</si>
  <si>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</si>
  <si>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</si>
  <si>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</si>
  <si>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</si>
  <si>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</si>
  <si>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</si>
  <si>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</si>
  <si>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</si>
  <si>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</si>
  <si>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</si>
  <si>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</si>
  <si>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</si>
  <si>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</si>
  <si>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</si>
  <si>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</si>
  <si>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</si>
  <si>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</si>
  <si>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</si>
  <si>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</si>
  <si>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</si>
  <si>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</si>
  <si>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</si>
  <si>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</si>
  <si>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</si>
  <si>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</si>
  <si>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</si>
  <si>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</si>
  <si>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</si>
  <si>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</si>
  <si>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</si>
  <si>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</si>
  <si>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</si>
  <si>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</si>
  <si>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</si>
  <si>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</si>
  <si>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</si>
  <si>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</si>
  <si>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</si>
  <si>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</si>
  <si>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</si>
  <si>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</si>
  <si>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</si>
  <si>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</si>
  <si>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</si>
  <si>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</si>
  <si>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</si>
  <si>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</si>
  <si>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</si>
  <si>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</si>
  <si>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</si>
  <si>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</si>
  <si>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</si>
  <si>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</si>
  <si>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</si>
  <si>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山形県新庄市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</si>
  <si>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</si>
  <si>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</si>
  <si>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</si>
  <si>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</si>
  <si>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</si>
  <si>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</si>
  <si>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</si>
  <si>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</si>
  <si>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</si>
  <si>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</si>
  <si>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</si>
  <si>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</si>
  <si>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</si>
  <si>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</si>
  <si>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</si>
  <si>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</si>
  <si>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</si>
  <si>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</si>
  <si>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</si>
  <si>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</si>
  <si>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</si>
  <si>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</si>
  <si>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</si>
  <si>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</si>
  <si>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</si>
  <si>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</si>
  <si>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</si>
  <si>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</si>
  <si>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</si>
  <si>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</si>
  <si>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</si>
  <si>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</si>
  <si>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</si>
  <si>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</si>
  <si>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</si>
  <si>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</si>
  <si>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</si>
  <si>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</si>
  <si>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</si>
  <si>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</si>
  <si>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</si>
  <si>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</si>
  <si>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</si>
  <si>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</si>
  <si>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</si>
  <si>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</si>
  <si>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</si>
  <si>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</si>
  <si>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</si>
  <si>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</si>
  <si>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</si>
  <si>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</si>
  <si>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</si>
  <si>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</si>
  <si>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</si>
  <si>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</si>
  <si>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</si>
  <si>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</si>
  <si>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</si>
  <si>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</si>
  <si>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</si>
  <si>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</si>
  <si>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</si>
  <si>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</si>
  <si>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</si>
  <si>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</si>
  <si>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</si>
  <si>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</si>
  <si>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</si>
  <si>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</si>
  <si>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</si>
  <si>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</si>
  <si>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</si>
  <si>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</si>
  <si>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</si>
  <si>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</si>
  <si>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</si>
  <si>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</si>
  <si>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</si>
  <si>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</si>
  <si>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</si>
  <si>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</si>
  <si>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</si>
  <si>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</si>
  <si>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</si>
  <si>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</si>
  <si>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</si>
  <si>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</si>
  <si>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</si>
  <si>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</si>
  <si>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</si>
  <si>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</si>
  <si>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</si>
  <si>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</si>
  <si>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</si>
  <si>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</si>
  <si>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</si>
  <si>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</si>
  <si>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</si>
  <si>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</si>
  <si>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</si>
  <si>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</si>
  <si>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</si>
  <si>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</si>
  <si>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</si>
  <si>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</si>
  <si>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</si>
  <si>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</si>
  <si>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</si>
  <si>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</si>
  <si>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</si>
  <si>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</si>
  <si>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</si>
  <si>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</si>
  <si>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</si>
  <si>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</si>
  <si>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</si>
  <si>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</si>
  <si>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</si>
  <si>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</si>
  <si>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</si>
  <si>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</si>
  <si>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</si>
  <si>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</si>
  <si>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</si>
  <si>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</si>
  <si>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</si>
  <si>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</si>
  <si>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</si>
  <si>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</si>
  <si>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</si>
  <si>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</si>
  <si>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</si>
  <si>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</si>
  <si>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</si>
  <si>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</si>
  <si>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</si>
  <si>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</si>
  <si>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</si>
  <si>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</si>
  <si>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</si>
  <si>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</si>
  <si>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</si>
  <si>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</si>
  <si>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</si>
  <si>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</si>
  <si>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</si>
  <si>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</si>
  <si>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</si>
  <si>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</si>
  <si>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</si>
  <si>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</si>
  <si>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</si>
  <si>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</si>
  <si>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</si>
  <si>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</si>
  <si>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</si>
  <si>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</si>
  <si>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</si>
  <si>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</si>
  <si>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</si>
  <si>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</si>
  <si>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</si>
  <si>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</si>
  <si>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</si>
  <si>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</si>
  <si>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</si>
  <si>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</si>
  <si>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</si>
  <si>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</si>
  <si>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</si>
  <si>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</si>
  <si>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</si>
  <si>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</si>
  <si>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</si>
  <si>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</si>
  <si>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</si>
  <si>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</si>
  <si>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</si>
  <si>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</si>
  <si>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</si>
  <si>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</si>
  <si>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</si>
  <si>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</si>
  <si>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</si>
  <si>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</si>
  <si>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</si>
  <si>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</si>
  <si>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</si>
  <si>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2.51</t>
  </si>
  <si>
    <t>▲ 0.12</t>
  </si>
  <si>
    <t>水道事業会計</t>
  </si>
  <si>
    <t>一般会計</t>
  </si>
  <si>
    <t>国民健康保険事業特別会計</t>
  </si>
  <si>
    <t>介護保険事業特別会計</t>
  </si>
  <si>
    <t>後期高齢者医療事業特別会計</t>
  </si>
  <si>
    <t>交通災害共済事業特別会計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</si>
  <si>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</si>
  <si>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</si>
  <si>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</si>
  <si>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</si>
  <si>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</si>
  <si>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</si>
  <si>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</si>
  <si>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</si>
  <si>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</si>
  <si>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山形県消防補償等組合</t>
  </si>
  <si>
    <t>山形県自治会館管理組合</t>
  </si>
  <si>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</si>
  <si>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</si>
  <si>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</si>
  <si>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</si>
  <si>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新庄市体育協会</t>
  </si>
  <si>
    <t>奥羽金沢温泉</t>
  </si>
  <si>
    <t>新庄市土地開発公社</t>
  </si>
  <si>
    <t>-</t>
    <phoneticPr fontId="2"/>
  </si>
  <si>
    <t>新庄ティー・シー・エム</t>
    <phoneticPr fontId="2"/>
  </si>
  <si>
    <t>-</t>
    <phoneticPr fontId="2"/>
  </si>
  <si>
    <t>(市有施設整備基金)</t>
    <rPh sb="1" eb="3">
      <t>シユウ</t>
    </rPh>
    <rPh sb="3" eb="5">
      <t>シセツ</t>
    </rPh>
    <rPh sb="5" eb="7">
      <t>セイビ</t>
    </rPh>
    <rPh sb="7" eb="9">
      <t>キキン</t>
    </rPh>
    <phoneticPr fontId="11"/>
  </si>
  <si>
    <t>(まちづくり応援基金)</t>
    <rPh sb="6" eb="8">
      <t>オウエン</t>
    </rPh>
    <rPh sb="8" eb="10">
      <t>キキン</t>
    </rPh>
    <phoneticPr fontId="11"/>
  </si>
  <si>
    <t>(地域福祉基金)</t>
    <rPh sb="1" eb="3">
      <t>チイキ</t>
    </rPh>
    <rPh sb="3" eb="5">
      <t>フクシ</t>
    </rPh>
    <rPh sb="5" eb="7">
      <t>キキン</t>
    </rPh>
    <phoneticPr fontId="11"/>
  </si>
  <si>
    <t>(まつり振興基金)</t>
    <rPh sb="4" eb="6">
      <t>シンコウ</t>
    </rPh>
    <rPh sb="6" eb="8">
      <t>キキン</t>
    </rPh>
    <phoneticPr fontId="11"/>
  </si>
  <si>
    <t>(ふるさと水と土保全基金)</t>
    <rPh sb="5" eb="6">
      <t>ミズ</t>
    </rPh>
    <rPh sb="7" eb="8">
      <t>ツチ</t>
    </rPh>
    <rPh sb="8" eb="10">
      <t>ホゼン</t>
    </rPh>
    <rPh sb="10" eb="12">
      <t>キキン</t>
    </rPh>
    <phoneticPr fontId="11"/>
  </si>
  <si>
    <t>-</t>
    <phoneticPr fontId="2"/>
  </si>
  <si>
    <t>-</t>
    <phoneticPr fontId="2"/>
  </si>
  <si>
    <t>-</t>
    <phoneticPr fontId="2"/>
  </si>
  <si>
    <t>新庄市国民健康保険事業特別会計</t>
    <rPh sb="0" eb="2">
      <t>シンジョウ</t>
    </rPh>
    <rPh sb="2" eb="3">
      <t>シ</t>
    </rPh>
    <phoneticPr fontId="5"/>
  </si>
  <si>
    <t>新庄市介護保険事業特別会計</t>
    <phoneticPr fontId="5"/>
  </si>
  <si>
    <t>新庄市後期高齢者医療事業特別会計</t>
    <phoneticPr fontId="5"/>
  </si>
  <si>
    <t>新庄市交通災害共済事業特別会計</t>
    <phoneticPr fontId="5"/>
  </si>
  <si>
    <t>新庄市水道事業会計</t>
    <phoneticPr fontId="5"/>
  </si>
  <si>
    <t>新庄市公共下水道事業特別会計</t>
    <phoneticPr fontId="5"/>
  </si>
  <si>
    <t>新庄市農業集落排水事業特別会計</t>
    <phoneticPr fontId="5"/>
  </si>
  <si>
    <t>新庄市一般会計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</si>
  <si>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</si>
  <si>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</si>
  <si>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</si>
  <si>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低下している。一方で、有形固定資産減価償却率は類似団体内平均値を下回っているものの上昇傾向にあり、更なる老朽化対策に取り組んでいく必要がある。施設更新や統廃合には多額の費用が必要であり、その財源の一部となる地方債の増加による将来負担比率の上昇が懸念される。公共施設等総合管理計画に基づき老朽化対策に取り組みながらも、市有施設設備基金の確保と地方債残高などの将来負担の管理を行い、安定した財政運営を堅持して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イッポウ</t>
    </rPh>
    <rPh sb="36" eb="38">
      <t>ユウケイ</t>
    </rPh>
    <rPh sb="38" eb="40">
      <t>コテイ</t>
    </rPh>
    <rPh sb="40" eb="42">
      <t>シサン</t>
    </rPh>
    <rPh sb="42" eb="44">
      <t>ゲンカ</t>
    </rPh>
    <rPh sb="44" eb="46">
      <t>ショウキャク</t>
    </rPh>
    <rPh sb="46" eb="47">
      <t>リツ</t>
    </rPh>
    <rPh sb="66" eb="68">
      <t>ジョウショウ</t>
    </rPh>
    <rPh sb="68" eb="70">
      <t>ケイコウ</t>
    </rPh>
    <rPh sb="74" eb="75">
      <t>サラ</t>
    </rPh>
    <rPh sb="77" eb="80">
      <t>ロウキュウカ</t>
    </rPh>
    <rPh sb="80" eb="82">
      <t>タイサク</t>
    </rPh>
    <rPh sb="83" eb="84">
      <t>ト</t>
    </rPh>
    <rPh sb="85" eb="86">
      <t>ク</t>
    </rPh>
    <rPh sb="90" eb="92">
      <t>ヒツヨウ</t>
    </rPh>
    <rPh sb="96" eb="98">
      <t>シセツ</t>
    </rPh>
    <rPh sb="98" eb="100">
      <t>コウシン</t>
    </rPh>
    <rPh sb="101" eb="104">
      <t>トウハイゴウ</t>
    </rPh>
    <rPh sb="106" eb="108">
      <t>タガク</t>
    </rPh>
    <rPh sb="109" eb="111">
      <t>ヒヨウ</t>
    </rPh>
    <rPh sb="112" eb="114">
      <t>ヒツヨウ</t>
    </rPh>
    <rPh sb="120" eb="122">
      <t>ザイゲン</t>
    </rPh>
    <rPh sb="123" eb="125">
      <t>イチブ</t>
    </rPh>
    <rPh sb="128" eb="131">
      <t>チホウサイ</t>
    </rPh>
    <rPh sb="132" eb="134">
      <t>ゾウカ</t>
    </rPh>
    <rPh sb="137" eb="139">
      <t>ショウライ</t>
    </rPh>
    <rPh sb="139" eb="141">
      <t>フタン</t>
    </rPh>
    <rPh sb="141" eb="143">
      <t>ヒリツ</t>
    </rPh>
    <rPh sb="144" eb="146">
      <t>ジョウショウ</t>
    </rPh>
    <rPh sb="147" eb="149">
      <t>ケネン</t>
    </rPh>
    <rPh sb="168" eb="171">
      <t>ロウキュウカ</t>
    </rPh>
    <rPh sb="171" eb="173">
      <t>タイサク</t>
    </rPh>
    <rPh sb="174" eb="175">
      <t>ト</t>
    </rPh>
    <rPh sb="176" eb="17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</si>
  <si>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</si>
  <si>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</si>
  <si>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</si>
  <si>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</si>
  <si>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</si>
  <si>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</si>
  <si>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経常経費の削減や投資的経費の抑制による公債費の削減などの取組みを継続してきたことにより、両比率は年々改善してきており、類似団体内平均値より良好な数値となっている。
しかし、今後は、小中学校の統廃合による義務教育学校の建設や老朽化した公共施設の更新を予定しており、その費用の財源として発行する地方債の増加によって公債費が増加することから、両比率とも増加傾向となる見込みであるため、中期財政計画に基づきこれまで以上に公債費の適正化に取り組んでいく必要がある。</t>
    <rPh sb="133" eb="135">
      <t>ヒヨウ</t>
    </rPh>
    <rPh sb="136" eb="138">
      <t>ザイゲン</t>
    </rPh>
    <rPh sb="141" eb="143">
      <t>ハッコウ</t>
    </rPh>
    <rPh sb="145" eb="148">
      <t>チホウサイ</t>
    </rPh>
    <rPh sb="149" eb="151">
      <t>ゾウカ</t>
    </rPh>
    <rPh sb="155" eb="158">
      <t>コウサイヒ</t>
    </rPh>
    <rPh sb="159" eb="161">
      <t>ゾウカ</t>
    </rPh>
    <rPh sb="189" eb="191">
      <t>チュウキ</t>
    </rPh>
    <rPh sb="191" eb="193">
      <t>ザイセイ</t>
    </rPh>
    <rPh sb="193" eb="195">
      <t>ケイカク</t>
    </rPh>
    <rPh sb="196" eb="197">
      <t>モト</t>
    </rPh>
    <rPh sb="203" eb="205">
      <t>イジョウ</t>
    </rPh>
    <rPh sb="206" eb="209">
      <t>コウサイヒ</t>
    </rPh>
    <rPh sb="210" eb="213">
      <t>テキセイカ</t>
    </rPh>
    <rPh sb="214" eb="215">
      <t>ト</t>
    </rPh>
    <rPh sb="216" eb="217">
      <t>ク</t>
    </rPh>
    <rPh sb="221" eb="22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</si>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</sst>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860E-4177-B17D-5295BB061C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94270</c:v>
                </c:pt>
                <c:pt idx="1">
                  <c:v>52357</c:v>
                </c:pt>
                <c:pt idx="2">
                  <c:v>54283</c:v>
                </c:pt>
                <c:pt idx="3">
                  <c:v>43674</c:v>
                </c:pt>
                <c:pt idx="4">
                  <c:v>36403</c:v>
                </c:pt>
              </c:numCache>
            </c:numRef>
          </c:val>
          <c:smooth val="0"/>
          <c:extLst xmlns:c16r2="http://schemas.microsoft.com/office/drawing/2015/06/chart">
            <c:ext xmlns:c16="http://schemas.microsoft.com/office/drawing/2014/chart" uri="{C3380CC4-5D6E-409C-BE32-E72D297353CC}">
              <c16:uniqueId val="{00000001-860E-4177-B17D-5295BB061C1C}"/>
            </c:ext>
          </c:extLst>
        </c:ser>
        <c:dLbls>
          <c:showLegendKey val="0"/>
          <c:showVal val="0"/>
          <c:showCatName val="0"/>
          <c:showSerName val="0"/>
          <c:showPercent val="0"/>
          <c:showBubbleSize val="0"/>
        </c:dLbls>
        <c:marker val="1"/>
        <c:smooth val="0"/>
        <c:axId val="213599360"/>
        <c:axId val="213601280"/>
      </c:lineChart>
      <c:catAx>
        <c:axId val="21359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601280"/>
        <c:crosses val="autoZero"/>
        <c:auto val="1"/>
        <c:lblAlgn val="ctr"/>
        <c:lblOffset val="100"/>
        <c:tickLblSkip val="1"/>
        <c:tickMarkSkip val="1"/>
        <c:noMultiLvlLbl val="0"/>
      </c:catAx>
      <c:valAx>
        <c:axId val="2136012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59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2.88</c:v>
                </c:pt>
                <c:pt idx="1">
                  <c:v>5.78</c:v>
                </c:pt>
                <c:pt idx="2">
                  <c:v>4.84</c:v>
                </c:pt>
                <c:pt idx="3">
                  <c:v>7.27</c:v>
                </c:pt>
                <c:pt idx="4">
                  <c:v>9.83</c:v>
                </c:pt>
              </c:numCache>
            </c:numRef>
          </c:val>
          <c:extLst xmlns:c16r2="http://schemas.microsoft.com/office/drawing/2015/06/chart">
            <c:ext xmlns:c16="http://schemas.microsoft.com/office/drawing/2014/chart" uri="{C3380CC4-5D6E-409C-BE32-E72D297353CC}">
              <c16:uniqueId val="{00000000-202C-4659-ACCB-25C7F8F9C8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18.68</c:v>
                </c:pt>
                <c:pt idx="1">
                  <c:v>21.4</c:v>
                </c:pt>
                <c:pt idx="2">
                  <c:v>22.37</c:v>
                </c:pt>
                <c:pt idx="3">
                  <c:v>21.84</c:v>
                </c:pt>
                <c:pt idx="4">
                  <c:v>22.22</c:v>
                </c:pt>
              </c:numCache>
            </c:numRef>
          </c:val>
          <c:extLst xmlns:c16r2="http://schemas.microsoft.com/office/drawing/2015/06/chart">
            <c:ext xmlns:c16="http://schemas.microsoft.com/office/drawing/2014/chart" uri="{C3380CC4-5D6E-409C-BE32-E72D297353CC}">
              <c16:uniqueId val="{00000001-202C-4659-ACCB-25C7F8F9C868}"/>
            </c:ext>
          </c:extLst>
        </c:ser>
        <c:dLbls>
          <c:showLegendKey val="0"/>
          <c:showVal val="0"/>
          <c:showCatName val="0"/>
          <c:showSerName val="0"/>
          <c:showPercent val="0"/>
          <c:showBubbleSize val="0"/>
        </c:dLbls>
        <c:gapWidth val="250"/>
        <c:overlap val="100"/>
        <c:axId val="220765568"/>
        <c:axId val="220767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-2.5099999999999998</c:v>
                </c:pt>
                <c:pt idx="1">
                  <c:v>5.68</c:v>
                </c:pt>
                <c:pt idx="2">
                  <c:v>-0.12</c:v>
                </c:pt>
                <c:pt idx="3">
                  <c:v>1.86</c:v>
                </c:pt>
                <c:pt idx="4">
                  <c:v>2.94</c:v>
                </c:pt>
              </c:numCache>
            </c:numRef>
          </c:val>
          <c:smooth val="0"/>
          <c:extLst xmlns:c16r2="http://schemas.microsoft.com/office/drawing/2015/06/chart">
            <c:ext xmlns:c16="http://schemas.microsoft.com/office/drawing/2014/chart" uri="{C3380CC4-5D6E-409C-BE32-E72D297353CC}">
              <c16:uniqueId val="{00000002-202C-4659-ACCB-25C7F8F9C868}"/>
            </c:ext>
          </c:extLst>
        </c:ser>
        <c:dLbls>
          <c:showLegendKey val="0"/>
          <c:showVal val="0"/>
          <c:showCatName val="0"/>
          <c:showSerName val="0"/>
          <c:showPercent val="0"/>
          <c:showBubbleSize val="0"/>
        </c:dLbls>
        <c:marker val="1"/>
        <c:smooth val="0"/>
        <c:axId val="220765568"/>
        <c:axId val="220767744"/>
      </c:lineChart>
      <c:catAx>
        <c:axId val="2207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767744"/>
        <c:crosses val="autoZero"/>
        <c:auto val="1"/>
        <c:lblAlgn val="ctr"/>
        <c:lblOffset val="100"/>
        <c:tickLblSkip val="1"/>
        <c:tickMarkSkip val="1"/>
        <c:noMultiLvlLbl val="0"/>
      </c:catAx>
      <c:valAx>
        <c:axId val="22076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7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4E62-489C-8DA0-715485D412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62-489C-8DA0-715485D4126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E62-489C-8DA0-715485D4126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4E62-489C-8DA0-715485D41260}"/>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4E62-489C-8DA0-715485D4126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0.09</c:v>
                </c:pt>
                <c:pt idx="4">
                  <c:v>#N/A</c:v>
                </c:pt>
                <c:pt idx="5">
                  <c:v>0.09</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5-4E62-489C-8DA0-715485D4126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1.24</c:v>
                </c:pt>
                <c:pt idx="4">
                  <c:v>#N/A</c:v>
                </c:pt>
                <c:pt idx="5">
                  <c:v>0.71</c:v>
                </c:pt>
                <c:pt idx="6">
                  <c:v>#N/A</c:v>
                </c:pt>
                <c:pt idx="7">
                  <c:v>1.05</c:v>
                </c:pt>
                <c:pt idx="8">
                  <c:v>#N/A</c:v>
                </c:pt>
                <c:pt idx="9">
                  <c:v>1.17</c:v>
                </c:pt>
              </c:numCache>
            </c:numRef>
          </c:val>
          <c:extLst xmlns:c16r2="http://schemas.microsoft.com/office/drawing/2015/06/chart">
            <c:ext xmlns:c16="http://schemas.microsoft.com/office/drawing/2014/chart" uri="{C3380CC4-5D6E-409C-BE32-E72D297353CC}">
              <c16:uniqueId val="{00000006-4E62-489C-8DA0-715485D4126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2.35</c:v>
                </c:pt>
                <c:pt idx="2">
                  <c:v>#N/A</c:v>
                </c:pt>
                <c:pt idx="3">
                  <c:v>2.74</c:v>
                </c:pt>
                <c:pt idx="4">
                  <c:v>#N/A</c:v>
                </c:pt>
                <c:pt idx="5">
                  <c:v>5.6</c:v>
                </c:pt>
                <c:pt idx="6">
                  <c:v>#N/A</c:v>
                </c:pt>
                <c:pt idx="7">
                  <c:v>6.21</c:v>
                </c:pt>
                <c:pt idx="8">
                  <c:v>#N/A</c:v>
                </c:pt>
                <c:pt idx="9">
                  <c:v>6.05</c:v>
                </c:pt>
              </c:numCache>
            </c:numRef>
          </c:val>
          <c:extLst xmlns:c16r2="http://schemas.microsoft.com/office/drawing/2015/06/chart">
            <c:ext xmlns:c16="http://schemas.microsoft.com/office/drawing/2014/chart" uri="{C3380CC4-5D6E-409C-BE32-E72D297353CC}">
              <c16:uniqueId val="{00000007-4E62-489C-8DA0-715485D412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2.87</c:v>
                </c:pt>
                <c:pt idx="2">
                  <c:v>#N/A</c:v>
                </c:pt>
                <c:pt idx="3">
                  <c:v>5.78</c:v>
                </c:pt>
                <c:pt idx="4">
                  <c:v>#N/A</c:v>
                </c:pt>
                <c:pt idx="5">
                  <c:v>4.84</c:v>
                </c:pt>
                <c:pt idx="6">
                  <c:v>#N/A</c:v>
                </c:pt>
                <c:pt idx="7">
                  <c:v>7.26</c:v>
                </c:pt>
                <c:pt idx="8">
                  <c:v>#N/A</c:v>
                </c:pt>
                <c:pt idx="9">
                  <c:v>9.82</c:v>
                </c:pt>
              </c:numCache>
            </c:numRef>
          </c:val>
          <c:extLst xmlns:c16r2="http://schemas.microsoft.com/office/drawing/2015/06/chart">
            <c:ext xmlns:c16="http://schemas.microsoft.com/office/drawing/2014/chart" uri="{C3380CC4-5D6E-409C-BE32-E72D297353CC}">
              <c16:uniqueId val="{00000008-4E62-489C-8DA0-715485D412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12.54</c:v>
                </c:pt>
                <c:pt idx="2">
                  <c:v>#N/A</c:v>
                </c:pt>
                <c:pt idx="3">
                  <c:v>11.66</c:v>
                </c:pt>
                <c:pt idx="4">
                  <c:v>#N/A</c:v>
                </c:pt>
                <c:pt idx="5">
                  <c:v>10.97</c:v>
                </c:pt>
                <c:pt idx="6">
                  <c:v>#N/A</c:v>
                </c:pt>
                <c:pt idx="7">
                  <c:v>10.15</c:v>
                </c:pt>
                <c:pt idx="8">
                  <c:v>#N/A</c:v>
                </c:pt>
                <c:pt idx="9">
                  <c:v>10.18</c:v>
                </c:pt>
              </c:numCache>
            </c:numRef>
          </c:val>
          <c:extLst xmlns:c16r2="http://schemas.microsoft.com/office/drawing/2015/06/chart">
            <c:ext xmlns:c16="http://schemas.microsoft.com/office/drawing/2014/chart" uri="{C3380CC4-5D6E-409C-BE32-E72D297353CC}">
              <c16:uniqueId val="{00000009-4E62-489C-8DA0-715485D41260}"/>
            </c:ext>
          </c:extLst>
        </c:ser>
        <c:dLbls>
          <c:showLegendKey val="0"/>
          <c:showVal val="0"/>
          <c:showCatName val="0"/>
          <c:showSerName val="0"/>
          <c:showPercent val="0"/>
          <c:showBubbleSize val="0"/>
        </c:dLbls>
        <c:gapWidth val="150"/>
        <c:overlap val="100"/>
        <c:axId val="222930432"/>
        <c:axId val="222931968"/>
      </c:barChart>
      <c:catAx>
        <c:axId val="2229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931968"/>
        <c:crosses val="autoZero"/>
        <c:auto val="1"/>
        <c:lblAlgn val="ctr"/>
        <c:lblOffset val="100"/>
        <c:tickLblSkip val="1"/>
        <c:tickMarkSkip val="1"/>
        <c:noMultiLvlLbl val="0"/>
      </c:catAx>
      <c:valAx>
        <c:axId val="22293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93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1756</c:v>
                </c:pt>
                <c:pt idx="5">
                  <c:v>1685</c:v>
                </c:pt>
                <c:pt idx="8">
                  <c:v>1632</c:v>
                </c:pt>
                <c:pt idx="11">
                  <c:v>1542</c:v>
                </c:pt>
                <c:pt idx="14">
                  <c:v>1480</c:v>
                </c:pt>
              </c:numCache>
            </c:numRef>
          </c:val>
          <c:extLst xmlns:c16r2="http://schemas.microsoft.com/office/drawing/2015/06/chart">
            <c:ext xmlns:c16="http://schemas.microsoft.com/office/drawing/2014/chart" uri="{C3380CC4-5D6E-409C-BE32-E72D297353CC}">
              <c16:uniqueId val="{00000000-91B1-4DDF-8606-CEE0E4533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1B1-4DDF-8606-CEE0E4533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304</c:v>
                </c:pt>
                <c:pt idx="3">
                  <c:v>303</c:v>
                </c:pt>
                <c:pt idx="6">
                  <c:v>302</c:v>
                </c:pt>
                <c:pt idx="9">
                  <c:v>259</c:v>
                </c:pt>
                <c:pt idx="12">
                  <c:v>53</c:v>
                </c:pt>
              </c:numCache>
            </c:numRef>
          </c:val>
          <c:extLst xmlns:c16r2="http://schemas.microsoft.com/office/drawing/2015/06/chart">
            <c:ext xmlns:c16="http://schemas.microsoft.com/office/drawing/2014/chart" uri="{C3380CC4-5D6E-409C-BE32-E72D297353CC}">
              <c16:uniqueId val="{00000002-91B1-4DDF-8606-CEE0E4533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209</c:v>
                </c:pt>
                <c:pt idx="3">
                  <c:v>293</c:v>
                </c:pt>
                <c:pt idx="6">
                  <c:v>294</c:v>
                </c:pt>
                <c:pt idx="9">
                  <c:v>196</c:v>
                </c:pt>
                <c:pt idx="12">
                  <c:v>112</c:v>
                </c:pt>
              </c:numCache>
            </c:numRef>
          </c:val>
          <c:extLst xmlns:c16r2="http://schemas.microsoft.com/office/drawing/2015/06/chart">
            <c:ext xmlns:c16="http://schemas.microsoft.com/office/drawing/2014/chart" uri="{C3380CC4-5D6E-409C-BE32-E72D297353CC}">
              <c16:uniqueId val="{00000003-91B1-4DDF-8606-CEE0E4533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433</c:v>
                </c:pt>
                <c:pt idx="3">
                  <c:v>395</c:v>
                </c:pt>
                <c:pt idx="6">
                  <c:v>383</c:v>
                </c:pt>
                <c:pt idx="9">
                  <c:v>475</c:v>
                </c:pt>
                <c:pt idx="12">
                  <c:v>439</c:v>
                </c:pt>
              </c:numCache>
            </c:numRef>
          </c:val>
          <c:extLst xmlns:c16r2="http://schemas.microsoft.com/office/drawing/2015/06/chart">
            <c:ext xmlns:c16="http://schemas.microsoft.com/office/drawing/2014/chart" uri="{C3380CC4-5D6E-409C-BE32-E72D297353CC}">
              <c16:uniqueId val="{00000004-91B1-4DDF-8606-CEE0E4533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B1-4DDF-8606-CEE0E4533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1B1-4DDF-8606-CEE0E4533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1576</c:v>
                </c:pt>
                <c:pt idx="3">
                  <c:v>1412</c:v>
                </c:pt>
                <c:pt idx="6">
                  <c:v>1398</c:v>
                </c:pt>
                <c:pt idx="9">
                  <c:v>1384</c:v>
                </c:pt>
                <c:pt idx="12">
                  <c:v>1441</c:v>
                </c:pt>
              </c:numCache>
            </c:numRef>
          </c:val>
          <c:extLst xmlns:c16r2="http://schemas.microsoft.com/office/drawing/2015/06/chart">
            <c:ext xmlns:c16="http://schemas.microsoft.com/office/drawing/2014/chart" uri="{C3380CC4-5D6E-409C-BE32-E72D297353CC}">
              <c16:uniqueId val="{00000007-91B1-4DDF-8606-CEE0E45339CE}"/>
            </c:ext>
          </c:extLst>
        </c:ser>
        <c:dLbls>
          <c:showLegendKey val="0"/>
          <c:showVal val="0"/>
          <c:showCatName val="0"/>
          <c:showSerName val="0"/>
          <c:showPercent val="0"/>
          <c:showBubbleSize val="0"/>
        </c:dLbls>
        <c:gapWidth val="100"/>
        <c:overlap val="100"/>
        <c:axId val="185438976"/>
        <c:axId val="18544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766</c:v>
                </c:pt>
                <c:pt idx="2">
                  <c:v>#N/A</c:v>
                </c:pt>
                <c:pt idx="3">
                  <c:v>#N/A</c:v>
                </c:pt>
                <c:pt idx="4">
                  <c:v>718</c:v>
                </c:pt>
                <c:pt idx="5">
                  <c:v>#N/A</c:v>
                </c:pt>
                <c:pt idx="6">
                  <c:v>#N/A</c:v>
                </c:pt>
                <c:pt idx="7">
                  <c:v>745</c:v>
                </c:pt>
                <c:pt idx="8">
                  <c:v>#N/A</c:v>
                </c:pt>
                <c:pt idx="9">
                  <c:v>#N/A</c:v>
                </c:pt>
                <c:pt idx="10">
                  <c:v>772</c:v>
                </c:pt>
                <c:pt idx="11">
                  <c:v>#N/A</c:v>
                </c:pt>
                <c:pt idx="12">
                  <c:v>#N/A</c:v>
                </c:pt>
                <c:pt idx="13">
                  <c:v>565</c:v>
                </c:pt>
                <c:pt idx="14">
                  <c:v>#N/A</c:v>
                </c:pt>
              </c:numCache>
            </c:numRef>
          </c:val>
          <c:smooth val="0"/>
          <c:extLst xmlns:c16r2="http://schemas.microsoft.com/office/drawing/2015/06/chart">
            <c:ext xmlns:c16="http://schemas.microsoft.com/office/drawing/2014/chart" uri="{C3380CC4-5D6E-409C-BE32-E72D297353CC}">
              <c16:uniqueId val="{00000008-91B1-4DDF-8606-CEE0E45339CE}"/>
            </c:ext>
          </c:extLst>
        </c:ser>
        <c:dLbls>
          <c:showLegendKey val="0"/>
          <c:showVal val="0"/>
          <c:showCatName val="0"/>
          <c:showSerName val="0"/>
          <c:showPercent val="0"/>
          <c:showBubbleSize val="0"/>
        </c:dLbls>
        <c:marker val="1"/>
        <c:smooth val="0"/>
        <c:axId val="185438976"/>
        <c:axId val="185440896"/>
      </c:lineChart>
      <c:catAx>
        <c:axId val="18543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440896"/>
        <c:crosses val="autoZero"/>
        <c:auto val="1"/>
        <c:lblAlgn val="ctr"/>
        <c:lblOffset val="100"/>
        <c:tickLblSkip val="1"/>
        <c:tickMarkSkip val="1"/>
        <c:noMultiLvlLbl val="0"/>
      </c:catAx>
      <c:valAx>
        <c:axId val="18544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3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14770</c:v>
                </c:pt>
                <c:pt idx="5">
                  <c:v>14563</c:v>
                </c:pt>
                <c:pt idx="8">
                  <c:v>14415</c:v>
                </c:pt>
                <c:pt idx="11">
                  <c:v>13944</c:v>
                </c:pt>
                <c:pt idx="14">
                  <c:v>14045</c:v>
                </c:pt>
              </c:numCache>
            </c:numRef>
          </c:val>
          <c:extLst xmlns:c16r2="http://schemas.microsoft.com/office/drawing/2015/06/chart">
            <c:ext xmlns:c16="http://schemas.microsoft.com/office/drawing/2014/chart" uri="{C3380CC4-5D6E-409C-BE32-E72D297353CC}">
              <c16:uniqueId val="{00000000-B0D0-4A89-8BFB-8D30116281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2541</c:v>
                </c:pt>
                <c:pt idx="5">
                  <c:v>2769</c:v>
                </c:pt>
                <c:pt idx="8">
                  <c:v>2724</c:v>
                </c:pt>
                <c:pt idx="11">
                  <c:v>2697</c:v>
                </c:pt>
                <c:pt idx="14">
                  <c:v>2720</c:v>
                </c:pt>
              </c:numCache>
            </c:numRef>
          </c:val>
          <c:extLst xmlns:c16r2="http://schemas.microsoft.com/office/drawing/2015/06/chart">
            <c:ext xmlns:c16="http://schemas.microsoft.com/office/drawing/2014/chart" uri="{C3380CC4-5D6E-409C-BE32-E72D297353CC}">
              <c16:uniqueId val="{00000001-B0D0-4A89-8BFB-8D30116281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2642</c:v>
                </c:pt>
                <c:pt idx="5">
                  <c:v>3157</c:v>
                </c:pt>
                <c:pt idx="8">
                  <c:v>3841</c:v>
                </c:pt>
                <c:pt idx="11">
                  <c:v>3896</c:v>
                </c:pt>
                <c:pt idx="14">
                  <c:v>4358</c:v>
                </c:pt>
              </c:numCache>
            </c:numRef>
          </c:val>
          <c:extLst xmlns:c16r2="http://schemas.microsoft.com/office/drawing/2015/06/chart">
            <c:ext xmlns:c16="http://schemas.microsoft.com/office/drawing/2014/chart" uri="{C3380CC4-5D6E-409C-BE32-E72D297353CC}">
              <c16:uniqueId val="{00000002-B0D0-4A89-8BFB-8D30116281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D0-4A89-8BFB-8D30116281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D0-4A89-8BFB-8D30116281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D0-4A89-8BFB-8D30116281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2765</c:v>
                </c:pt>
                <c:pt idx="3">
                  <c:v>2576</c:v>
                </c:pt>
                <c:pt idx="6">
                  <c:v>2487</c:v>
                </c:pt>
                <c:pt idx="9">
                  <c:v>2434</c:v>
                </c:pt>
                <c:pt idx="12">
                  <c:v>2348</c:v>
                </c:pt>
              </c:numCache>
            </c:numRef>
          </c:val>
          <c:extLst xmlns:c16r2="http://schemas.microsoft.com/office/drawing/2015/06/chart">
            <c:ext xmlns:c16="http://schemas.microsoft.com/office/drawing/2014/chart" uri="{C3380CC4-5D6E-409C-BE32-E72D297353CC}">
              <c16:uniqueId val="{00000006-B0D0-4A89-8BFB-8D30116281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1257</c:v>
                </c:pt>
                <c:pt idx="3">
                  <c:v>1090</c:v>
                </c:pt>
                <c:pt idx="6">
                  <c:v>966</c:v>
                </c:pt>
                <c:pt idx="9">
                  <c:v>877</c:v>
                </c:pt>
                <c:pt idx="12">
                  <c:v>1043</c:v>
                </c:pt>
              </c:numCache>
            </c:numRef>
          </c:val>
          <c:extLst xmlns:c16r2="http://schemas.microsoft.com/office/drawing/2015/06/chart">
            <c:ext xmlns:c16="http://schemas.microsoft.com/office/drawing/2014/chart" uri="{C3380CC4-5D6E-409C-BE32-E72D297353CC}">
              <c16:uniqueId val="{00000007-B0D0-4A89-8BFB-8D30116281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6467</c:v>
                </c:pt>
                <c:pt idx="3">
                  <c:v>5850</c:v>
                </c:pt>
                <c:pt idx="6">
                  <c:v>5309</c:v>
                </c:pt>
                <c:pt idx="9">
                  <c:v>5354</c:v>
                </c:pt>
                <c:pt idx="12">
                  <c:v>5379</c:v>
                </c:pt>
              </c:numCache>
            </c:numRef>
          </c:val>
          <c:extLst xmlns:c16r2="http://schemas.microsoft.com/office/drawing/2015/06/chart">
            <c:ext xmlns:c16="http://schemas.microsoft.com/office/drawing/2014/chart" uri="{C3380CC4-5D6E-409C-BE32-E72D297353CC}">
              <c16:uniqueId val="{00000008-B0D0-4A89-8BFB-8D30116281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1037</c:v>
                </c:pt>
                <c:pt idx="3">
                  <c:v>802</c:v>
                </c:pt>
                <c:pt idx="6">
                  <c:v>456</c:v>
                </c:pt>
                <c:pt idx="9">
                  <c:v>259</c:v>
                </c:pt>
                <c:pt idx="12">
                  <c:v>207</c:v>
                </c:pt>
              </c:numCache>
            </c:numRef>
          </c:val>
          <c:extLst xmlns:c16r2="http://schemas.microsoft.com/office/drawing/2015/06/chart">
            <c:ext xmlns:c16="http://schemas.microsoft.com/office/drawing/2014/chart" uri="{C3380CC4-5D6E-409C-BE32-E72D297353CC}">
              <c16:uniqueId val="{00000009-B0D0-4A89-8BFB-8D30116281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14397</c:v>
                </c:pt>
                <c:pt idx="3">
                  <c:v>14883</c:v>
                </c:pt>
                <c:pt idx="6">
                  <c:v>14887</c:v>
                </c:pt>
                <c:pt idx="9">
                  <c:v>14701</c:v>
                </c:pt>
                <c:pt idx="12">
                  <c:v>14359</c:v>
                </c:pt>
              </c:numCache>
            </c:numRef>
          </c:val>
          <c:extLst xmlns:c16r2="http://schemas.microsoft.com/office/drawing/2015/06/chart">
            <c:ext xmlns:c16="http://schemas.microsoft.com/office/drawing/2014/chart" uri="{C3380CC4-5D6E-409C-BE32-E72D297353CC}">
              <c16:uniqueId val="{0000000A-B0D0-4A89-8BFB-8D30116281A3}"/>
            </c:ext>
          </c:extLst>
        </c:ser>
        <c:dLbls>
          <c:showLegendKey val="0"/>
          <c:showVal val="0"/>
          <c:showCatName val="0"/>
          <c:showSerName val="0"/>
          <c:showPercent val="0"/>
          <c:showBubbleSize val="0"/>
        </c:dLbls>
        <c:gapWidth val="100"/>
        <c:overlap val="100"/>
        <c:axId val="214076416"/>
        <c:axId val="21409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5969</c:v>
                </c:pt>
                <c:pt idx="2">
                  <c:v>#N/A</c:v>
                </c:pt>
                <c:pt idx="3">
                  <c:v>#N/A</c:v>
                </c:pt>
                <c:pt idx="4">
                  <c:v>4713</c:v>
                </c:pt>
                <c:pt idx="5">
                  <c:v>#N/A</c:v>
                </c:pt>
                <c:pt idx="6">
                  <c:v>#N/A</c:v>
                </c:pt>
                <c:pt idx="7">
                  <c:v>3125</c:v>
                </c:pt>
                <c:pt idx="8">
                  <c:v>#N/A</c:v>
                </c:pt>
                <c:pt idx="9">
                  <c:v>#N/A</c:v>
                </c:pt>
                <c:pt idx="10">
                  <c:v>3088</c:v>
                </c:pt>
                <c:pt idx="11">
                  <c:v>#N/A</c:v>
                </c:pt>
                <c:pt idx="12">
                  <c:v>#N/A</c:v>
                </c:pt>
                <c:pt idx="13">
                  <c:v>2213</c:v>
                </c:pt>
                <c:pt idx="14">
                  <c:v>#N/A</c:v>
                </c:pt>
              </c:numCache>
            </c:numRef>
          </c:val>
          <c:smooth val="0"/>
          <c:extLst xmlns:c16r2="http://schemas.microsoft.com/office/drawing/2015/06/chart">
            <c:ext xmlns:c16="http://schemas.microsoft.com/office/drawing/2014/chart" uri="{C3380CC4-5D6E-409C-BE32-E72D297353CC}">
              <c16:uniqueId val="{0000000B-B0D0-4A89-8BFB-8D30116281A3}"/>
            </c:ext>
          </c:extLst>
        </c:ser>
        <c:dLbls>
          <c:showLegendKey val="0"/>
          <c:showVal val="0"/>
          <c:showCatName val="0"/>
          <c:showSerName val="0"/>
          <c:showPercent val="0"/>
          <c:showBubbleSize val="0"/>
        </c:dLbls>
        <c:marker val="1"/>
        <c:smooth val="0"/>
        <c:axId val="214076416"/>
        <c:axId val="214099072"/>
      </c:lineChart>
      <c:catAx>
        <c:axId val="2140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099072"/>
        <c:crosses val="autoZero"/>
        <c:auto val="1"/>
        <c:lblAlgn val="ctr"/>
        <c:lblOffset val="100"/>
        <c:tickLblSkip val="1"/>
        <c:tickMarkSkip val="1"/>
        <c:noMultiLvlLbl val="0"/>
      </c:catAx>
      <c:valAx>
        <c:axId val="21409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0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2119</c:v>
                </c:pt>
                <c:pt idx="1">
                  <c:v>2067</c:v>
                </c:pt>
                <c:pt idx="2">
                  <c:v>2103</c:v>
                </c:pt>
              </c:numCache>
            </c:numRef>
          </c:val>
          <c:extLst xmlns:c16r2="http://schemas.microsoft.com/office/drawing/2015/06/chart">
            <c:ext xmlns:c16="http://schemas.microsoft.com/office/drawing/2014/chart" uri="{C3380CC4-5D6E-409C-BE32-E72D297353CC}">
              <c16:uniqueId val="{00000000-D217-4F31-B14C-721F4191D1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11</c:v>
                </c:pt>
                <c:pt idx="2">
                  <c:v>16</c:v>
                </c:pt>
              </c:numCache>
            </c:numRef>
          </c:val>
          <c:extLst xmlns:c16r2="http://schemas.microsoft.com/office/drawing/2015/06/chart">
            <c:ext xmlns:c16="http://schemas.microsoft.com/office/drawing/2014/chart" uri="{C3380CC4-5D6E-409C-BE32-E72D297353CC}">
              <c16:uniqueId val="{00000001-D217-4F31-B14C-721F4191D1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1056</c:v>
                </c:pt>
                <c:pt idx="1">
                  <c:v>1178</c:v>
                </c:pt>
                <c:pt idx="2">
                  <c:v>1359</c:v>
                </c:pt>
              </c:numCache>
            </c:numRef>
          </c:val>
          <c:extLst xmlns:c16r2="http://schemas.microsoft.com/office/drawing/2015/06/chart">
            <c:ext xmlns:c16="http://schemas.microsoft.com/office/drawing/2014/chart" uri="{C3380CC4-5D6E-409C-BE32-E72D297353CC}">
              <c16:uniqueId val="{00000002-D217-4F31-B14C-721F4191D1B4}"/>
            </c:ext>
          </c:extLst>
        </c:ser>
        <c:dLbls>
          <c:showLegendKey val="0"/>
          <c:showVal val="0"/>
          <c:showCatName val="0"/>
          <c:showSerName val="0"/>
          <c:showPercent val="0"/>
          <c:showBubbleSize val="0"/>
        </c:dLbls>
        <c:gapWidth val="120"/>
        <c:overlap val="100"/>
        <c:axId val="223478528"/>
        <c:axId val="223480064"/>
      </c:barChart>
      <c:catAx>
        <c:axId val="22347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3480064"/>
        <c:crosses val="autoZero"/>
        <c:auto val="1"/>
        <c:lblAlgn val="ctr"/>
        <c:lblOffset val="100"/>
        <c:tickLblSkip val="1"/>
        <c:tickMarkSkip val="1"/>
        <c:noMultiLvlLbl val="0"/>
      </c:catAx>
      <c:valAx>
        <c:axId val="223480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47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{A8EA50C2-0B1C-4C2C-928A-A68FD0499B20}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167-4DCA-AE78-76318F75D64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{14E383A5-3FC8-4E9D-9093-A43686E8551D}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67-4DCA-AE78-76318F75D64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{5C418A79-8FC3-4C57-A839-7DCBFDBB0E29}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67-4DCA-AE78-76318F75D64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{BC2292F0-D697-4419-BB17-3FF3576BA748}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67-4DCA-AE78-76318F75D64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{104F768A-1F8A-471B-B203-5A1112CEA19F}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67-4DCA-AE78-76318F75D6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{2C8B175F-4AB4-4035-9CC2-6F343B37BD7F}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167-4DCA-AE78-76318F75D6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{C6DDA1FF-E2B8-465A-A185-2E75C7FF9ADD}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167-4DCA-AE78-76318F75D64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{0D1B2C39-AAF5-4CE0-B5C0-2313BAC991FD}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167-4DCA-AE78-76318F75D6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{164ACA5D-26C0-4C66-BF49-14CC3CF696D4}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167-4DCA-AE78-76318F75D6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54.7</c:v>
                </c:pt>
                <c:pt idx="24">
                  <c:v>56.1</c:v>
                </c:pt>
                <c:pt idx="32">
                  <c:v>57.7</c:v>
                </c:pt>
              </c:numCache>
            </c:numRef>
          </c:xVal>
          <c:yVal>
            <c:numRef>
              <c:f>公会計指標分析・財政指標組合せ分析表!$BP$51:$DC$51</c:f>
              <c:numCache>
                <c:formatCode>#,##0.0;"▲ "#,##0.0</c:formatCode>
                <c:ptCount val="40"/>
                <c:pt idx="8">
                  <c:v>57.9</c:v>
                </c:pt>
                <c:pt idx="16">
                  <c:v>38.4</c:v>
                </c:pt>
                <c:pt idx="24">
                  <c:v>37.5</c:v>
                </c:pt>
                <c:pt idx="32">
                  <c:v>26.8</c:v>
                </c:pt>
              </c:numCache>
            </c:numRef>
          </c:yVal>
          <c:smooth val="0"/>
          <c:extLst xmlns:c16r2="http://schemas.microsoft.com/office/drawing/2015/06/chart">
            <c:ext xmlns:c16="http://schemas.microsoft.com/office/drawing/2014/chart" uri="{C3380CC4-5D6E-409C-BE32-E72D297353CC}">
              <c16:uniqueId val="{00000009-D167-4DCA-AE78-76318F75D6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{4868CB56-B32D-4DE6-9AAD-3682C817649F}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167-4DCA-AE78-76318F75D64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{A101C644-31E7-4FCF-BAB5-44229F85B12A}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67-4DCA-AE78-76318F75D64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{63631440-B6B8-4D57-BB6A-4061480F2F2A}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67-4DCA-AE78-76318F75D64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{9CBFF673-0579-4CF0-93B9-2BD61FF34836}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67-4DCA-AE78-76318F75D64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{64B00557-EE74-43A6-B134-75CAC16A1B6B}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67-4DCA-AE78-76318F75D6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{D67E1BBC-AD06-4F7F-BE74-81F7D8BE5FFD}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167-4DCA-AE78-76318F75D6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{5B6340D7-CAE8-491E-8B3E-773070FCD6C7}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167-4DCA-AE78-76318F75D64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{68C5F3B3-A335-42EB-91CA-74BD29CDBCE0}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167-4DCA-AE78-76318F75D6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{4E3F52C0-3F35-4654-8C54-54DFC8816F80}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167-4DCA-AE78-76318F75D6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D167-4DCA-AE78-76318F75D643}"/>
            </c:ext>
          </c:extLst>
        </c:ser>
        <c:dLbls>
          <c:showLegendKey val="0"/>
          <c:showVal val="1"/>
          <c:showCatName val="0"/>
          <c:showSerName val="0"/>
          <c:showPercent val="0"/>
          <c:showBubbleSize val="0"/>
        </c:dLbls>
        <c:axId val="222740480"/>
        <c:axId val="222742400"/>
      </c:scatterChart>
      <c:valAx>
        <c:axId val="22274048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742400"/>
        <c:crosses val="autoZero"/>
        <c:crossBetween val="midCat"/>
      </c:valAx>
      <c:valAx>
        <c:axId val="222742400"/>
        <c:scaling>
          <c:orientation val="minMax"/>
          <c:max val="6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740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{5B66B7E7-A600-4A92-9594-E2E6D425CF9B}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AFF-411F-8288-40A9FFDB95B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{192030B9-0AA8-4EB2-B50D-8F1D9B1A6D36}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FF-411F-8288-40A9FFDB95B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{827F7670-95D1-4320-9943-9D451C4A0076}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FF-411F-8288-40A9FFDB95B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{FE32B345-5F58-4A62-AAE2-2A314C685720}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FF-411F-8288-40A9FFDB95B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{F351BC3F-F756-4A70-8182-F459B2B71711}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FF-411F-8288-40A9FFDB95B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{0DA1F1B3-C097-4ED1-B1B6-B80D120EAF9C}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AFF-411F-8288-40A9FFDB95B0}"/>
                </c:ext>
              </c:extLst>
            </c:dLbl>
            <c:dLbl>
              <c:idx val="16"/>
              <c:layout>
                <c:manualLayout>
                  <c:x val="-4.5160355153971203E-2"/>
                  <c:y val="-7.56823893576782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{769BEC51-EA5C-49AF-B3BA-2A37D122C4DD}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AFF-411F-8288-40A9FFDB95B0}"/>
                </c:ext>
              </c:extLst>
            </c:dLbl>
            <c:dLbl>
              <c:idx val="24"/>
              <c:layout>
                <c:manualLayout>
                  <c:x val="-1.8235628084250059E-2"/>
                  <c:y val="-4.91509048179096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{D4B67D5C-327E-448A-BFF7-2D52B2F91EF2}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AFF-411F-8288-40A9FFDB95B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{72D81327-63FC-4C20-A3CC-0C214AA4D76A}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AFF-411F-8288-40A9FFDB95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9.6999999999999993</c:v>
                </c:pt>
                <c:pt idx="16">
                  <c:v>9.1</c:v>
                </c:pt>
                <c:pt idx="24">
                  <c:v>9.1</c:v>
                </c:pt>
                <c:pt idx="32">
                  <c:v>8.4</c:v>
                </c:pt>
              </c:numCache>
            </c:numRef>
          </c:xVal>
          <c:yVal>
            <c:numRef>
              <c:f>公会計指標分析・財政指標組合せ分析表!$BP$73:$DC$73</c:f>
              <c:numCache>
                <c:formatCode>#,##0.0;"▲ "#,##0.0</c:formatCode>
                <c:ptCount val="40"/>
                <c:pt idx="0">
                  <c:v>74.400000000000006</c:v>
                </c:pt>
                <c:pt idx="8">
                  <c:v>57.9</c:v>
                </c:pt>
                <c:pt idx="16">
                  <c:v>38.4</c:v>
                </c:pt>
                <c:pt idx="24">
                  <c:v>37.5</c:v>
                </c:pt>
                <c:pt idx="32">
                  <c:v>26.8</c:v>
                </c:pt>
              </c:numCache>
            </c:numRef>
          </c:yVal>
          <c:smooth val="0"/>
          <c:extLst xmlns:c16r2="http://schemas.microsoft.com/office/drawing/2015/06/chart">
            <c:ext xmlns:c16="http://schemas.microsoft.com/office/drawing/2014/chart" uri="{C3380CC4-5D6E-409C-BE32-E72D297353CC}">
              <c16:uniqueId val="{00000009-1AFF-411F-8288-40A9FFDB95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{DFC16B62-AA71-43C5-BA94-D4142CB41305}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AFF-411F-8288-40A9FFDB95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{32E62EB8-F28C-4639-AD7E-489A561D71F3}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FF-411F-8288-40A9FFDB95B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{AA764E92-16B7-4B54-862A-D3C1EA5CAB7A}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FF-411F-8288-40A9FFDB95B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{6CEEB9E2-3D52-4D7A-AD63-7AB5E135F7EE}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FF-411F-8288-40A9FFDB95B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{0A4955F2-2C39-4BF4-B23D-F485769903DC}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FF-411F-8288-40A9FFDB95B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{14EC6986-F88A-4D9D-96B0-A8883C8A2AA9}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AFF-411F-8288-40A9FFDB95B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{D83F375C-AF31-48DB-B369-9FFC5BDF73CB}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AFF-411F-8288-40A9FFDB95B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{B81C63D2-EB5F-401D-81EF-97511C8270F0}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AFF-411F-8288-40A9FFDB95B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{3258EAFD-C9BE-4813-92D9-681D29145A79}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AFF-411F-8288-40A9FFDB95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1AFF-411F-8288-40A9FFDB95B0}"/>
            </c:ext>
          </c:extLst>
        </c:ser>
        <c:dLbls>
          <c:showLegendKey val="0"/>
          <c:showVal val="1"/>
          <c:showCatName val="0"/>
          <c:showSerName val="0"/>
          <c:showPercent val="0"/>
          <c:showBubbleSize val="0"/>
        </c:dLbls>
        <c:axId val="223897472"/>
        <c:axId val="223928320"/>
      </c:scatterChart>
      <c:valAx>
        <c:axId val="223897472"/>
        <c:scaling>
          <c:orientation val="minMax"/>
          <c:max val="11.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928320"/>
        <c:crosses val="autoZero"/>
        <c:crossBetween val="midCat"/>
      </c:valAx>
      <c:valAx>
        <c:axId val="223928320"/>
        <c:scaling>
          <c:orientation val="minMax"/>
          <c:max val="8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897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月策定の「財政再建計画」と平成</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月策定の「中期財政計画」に基づき、市債の新規発行を交付税措置のあるものなど必要最小限に抑制し市債残高を縮減したことで、元利償還金は平成</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百万円の減となり、</a:t>
          </a: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それに伴い算入公債費等も減少した。平成</a:t>
          </a:r>
          <a:r>
            <a:rPr kumimoji="1" lang="en-US" altLang="ja-JP"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年度以降横ばいととなっていた実質公債費比率の分子合計は、国営土地改良事業負担が平成</a:t>
          </a:r>
          <a:r>
            <a:rPr kumimoji="1" lang="en-US" altLang="ja-JP"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年度に終了したことで、債務負担行為に基づく</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支出額が大幅に減少した。今後は、明倫学区小中一貫教育校等の大型施設整備や老朽化した公共施設の改修などの実施に伴い市債残高は増加し、令和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年度以降は再び分子が増加に転じる見込みとなっている。</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債務負担行為に基づく支出予定額は、その大半を占めている国営土地改良事業負担の支払いが平成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年度で終了し減少したが、市債の現在高は、市有施設の耐震化や萩野学園建設等の大規模事業の実施に伴う市債発行により平成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に転じている。今後も、明倫学区小中一貫教育校などの大型施設建設や老朽化した公共施設の改修などの実施に伴い、市債残高は増加し将来負担比率も上昇していくことが見込まれるが、過大な将来負担を負うことのないよう、市債の発行を交付税措置のあるものなど必要最小限に抑制し、また、財政調整基金や市有施設整備基金、減債基金などへの積立により充当可能基金を確保していくなど、「中期財政計画」に基づ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山形県新庄市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、中核工業団地の用地売り払い収入</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百万円を財政調整基金に積み立てし、まちづくり応援基金については、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百万円の取り崩しを行い寄附者の意向に沿った事業に充当を行い、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百万円の積立てを行った。市有施設整備基金については、老朽化した公共施設の整備に備えて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百万円を積み立てた。地域福祉基金については、平成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年度から継続して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以上のことなどにより、平成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年度の基金全体の残高は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今後予定される明倫学区小中一貫教育校建設などの大型施設整備事業に充てるために減少していく見込みではあるが、災害や、社会情勢変動、緊急課題等に的確に対応するため、一定の基金残高を確保していく。また、市有施設整備基金をはじめとするその他特定目的基金については、公共施設の老朽化対策や緊急課題などに的確に対応することを目的として、計画的に積み立てを行っていく。具体的には市有施設整備基金及び地域福祉基金に継続的に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・市有施設整備基金：大規模な市有施設の建設及び改修。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・まちづくり応援基金：寄附者の意向を反映した施策。（対象事業：産業振興、医療や福祉の充実、教育・文化・スポーツ振興、社会生活基盤の充実、環境保全、地域づくり）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・地域福祉基金：市内において民間団体が行う高齢者等の保健の向上及び福祉の推進を図るための活動の支援。</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・市有施設整備基金：今後の市有施設の改修費の増加に対応するため、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・まちづくり応援基金：平成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年度よりふるさと納税寄附金が大きく増加したことに伴い毎年度の積立額も増加している。寄附者の意向を反映した事業に充てるために、平成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百万円を積立てし、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百万円の積み立てを計画的に行い、平成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・市有施設整備基金：今後の市有施設の改修費の増加に対応するため、継続して積み立てを行っていく。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・まちづくり応援基金：毎年度の寄附額から、寄附者への返礼品及び事務費を差し引いた額を積み立てている。また、積み立てた次年度以降に寄附者の意向を反映した施策に取り崩して充当する。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・地域福祉基金：市内の高齢者福祉施設の改修などに備えて、継続して積み立てを行っていく。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年度に購入した中核工業団地の民間企業への用地売り払い収入を積み立ててきたことで、平成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百万円を超えている。平成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年度は中核工業団地土地売り払い収入を積み立てたものの、学校施設環境改善交付金の国返還金に充てるために取り崩しを行ったため、平成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百万円減少したが、引き続き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中核工業団地の用地売り払い収入</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百万円を積み立てを行い、平成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予定される明倫学区小中一貫教育校建設などの大型施設整備事業、老朽化した施設の改修の実施などに充てるために基金残高は減少していく見込みではあるが、災害や、社会情勢変動、緊急課題等に的確に対応するため一定の基金残高は必要不可欠であり、少なくとも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パーセントとなる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億円以上を確保できるよう、今後も可能な限り継続的な積み立てを行っていく。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年度に整備したデジタル防災行政無線（同報系）の整備に係り借り入れた市債（緊急防災減災事業債）の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％に当たる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年度より積み立てを行っており平成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県の補助金を受けるため、デジタル防災行政無線整備に係る市債の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％を借入年度以降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年間積み立てるものであり基金残高は毎年度増加していく。平成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を掛けデジタル防災行政無線（同報系）の追加整備を行い、新たに市債の借り入れを行うため、毎年の積立額はさらに増加する。また、積み立てを行ったデジタル防災行政無線整備分の基金については、整備のために借り入れた市債の償還金に充てるために、今後取り崩しを行う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0AB151D-C4B0-4C64-B4E1-014C911807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993147A2-1FDD-4BD9-8D2F-DADEC971E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7C378F4C-A874-4048-9685-A26CD82D11D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709E2CF7-F4B0-44DF-9A1F-A41988642A8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931473DC-A96D-49C4-957D-F70FA6A1994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DB6AC2C7-5404-45D5-BAB5-03ABB2EE1A4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38D5BD74-8A43-443F-9EA9-B5A9A575FCE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CFAC206E-4746-4510-8FD2-FDF9BF923E6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22F49111-4784-4E5C-A326-3F343BE1774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E39EAFA9-5469-4E0E-B45E-80E9FFE90AF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4A33E76B-CB1E-4111-8581-3945350F299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133C32C-02B1-48D2-A9B3-CC887E939EE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BCE84BB-C3F1-4822-BDBA-6FE5D3CDA4E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3D470C9D-9BD2-487D-B79C-A99EC6982E2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0193ECA-3B0A-4833-9C8A-FB571B5975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8D105D3B-4A61-4F7D-BE87-0E81A0F17F5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B3B43A47-E123-409F-B2F9-403E63A7BE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C0B4CA32-F661-4AFF-BF13-C17D8FEE5DF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F32BC8AF-8425-4D14-9842-F4596BDCA8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89AC261E-DDF3-4298-AA39-2C586253CC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24B30C5-4D0F-4419-92CA-B287B820EE8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609F324-52F5-4791-B32D-5F74838CF5A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DA2B6127-B09F-4E65-85C6-94E424337A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FF6E858-D8DE-4F01-8CD1-8BA64E444E9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142193A8-DF38-46E6-9755-3E8757F14CC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4FD4A4E5-8DFE-43A5-8E79-6CE6AEDE6ED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2D35622B-F63E-4B9A-B508-7B159D33FDD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6252E93-36F7-4FD7-A762-F30E6F650BF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533856DF-1D3C-48DB-AC00-A39659E8460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2373FEB6-C547-4F41-A377-D412644378A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E1A31ADD-ACB0-4A64-A750-301E510C83C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6D40D759-6FCC-4CB8-ADF5-5669CC0387F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A3E413A4-DDA2-4332-B17C-B0FEFF2902B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4F6E5E98-18CD-412A-8DBE-8F2030E3A92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6F750031-28E5-49B3-AB7D-99ED3DF1F9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6831588A-8764-4640-996C-511806B9673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FBE83DEB-CC3D-45CA-8700-381998B75C4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701D0EBE-8728-4753-957C-ECF8FCF6EB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6FA949D2-D9DC-496A-A314-93B5418167D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F08FD007-3EA4-467F-9304-2BFCD0F9995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E854B4D0-CE73-46FB-9668-C2BF1BFCE0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AAE5FF37-C38D-4084-95CD-797930ED51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A32EA7B9-C07D-4305-8BF8-177A6239246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5097D4C4-EF04-4470-BF36-ECB7FBFC9FA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A369DFB2-5298-4378-8BFF-82EC354C7FC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A7B79389-872A-4791-ACF2-BEB6DBD32BA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％削減するという目標を掲げ、老朽化した施設の集約化・複合化や除却を進めている。有形固定資産減価償却率については昨年度と比べて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の増加して</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％と上昇傾向にあるが、類似団体内平均を下回っている。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A023670C-3906-45FC-A811-741BA242176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3D46FC1-3452-4EC1-BFEA-5215A99E13C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4A0D64F5-915C-4D47-BFC7-93A313D85302}"/>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BF3FDD91-D3E3-493A-8694-EDEEEB8D03E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77123DC3-1C01-4762-BDBC-D261BA7FC1A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D7D223D4-83A9-49A6-8440-CF37B5BE1E2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61C3238A-14F8-4A6A-AD2A-5131CD0ADA8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DCB748C9-9091-4D55-A2CE-1880ACF2F56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E041A001-1438-4A79-8BAB-F5194CA3238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1DECE4BB-7978-4A34-A072-29842642A27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05ACFD6C-5122-4448-AC96-3A8AF7CD96A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F0C819BB-E07D-459A-AEBD-466800429D5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0D506D8A-C5AA-4BE6-BBA6-DA70AF12BEF3}"/>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4C5681C0-CBCA-4E23-98D8-2BDEEF36165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3B08D034-F864-4A87-A2E6-B130494C5A4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6D117A09-CA6E-44E0-82C5-82B58DC99BC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xmlns="" id="{779596FD-1A24-4749-868D-5415E3DE8B4D}"/>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xmlns="" id="{EEB33048-F4FF-48FB-B5E6-37406D127758}"/>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xmlns="" id="{91CC18F1-9924-4101-A653-9EA65A3E762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xmlns="" id="{5DC1DC42-14DC-4ADF-95A0-1F4FDD7CBB6D}"/>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xmlns="" id="{260D01CD-632F-4421-B72F-9F53B48639E7}"/>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xmlns="" id="{769460DD-57C6-4A4B-8653-5EC7B86E12AF}"/>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xmlns="" id="{3AE0A14D-A879-4CC6-9479-9226D36299DD}"/>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xmlns="" id="{79BA4527-A8E8-4041-A2F5-724BB63E08B1}"/>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xmlns="" id="{30C7F2EC-0C7A-4B4D-80C2-2B94131DA11B}"/>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xmlns="" id="{7B891F5D-826C-4C67-A186-DA4EA6A59EF3}"/>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40869F1-C15C-49AC-AB6D-8A4F2379FA5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A4701AF6-501C-4456-8F9E-F38B7CB4096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508912F5-E0F5-4793-9FC2-5475EF5EF69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9D94CD9B-47F7-4EE0-B630-CF3655C4E53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8DFD86A1-83D7-4DEE-B5FE-4639B699B2C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108056</xdr:rowOff>
    </xdr:from>
    <xdr:to>
      <xdr:col>23</xdr:col>
      <xdr:colOff>136525</xdr:colOff>
      <xdr:row>31</xdr:row>
      <xdr:rowOff>38206</xdr:rowOff>
    </xdr:to>
    <xdr:sp macro="" textlink="">
      <xdr:nvSpPr>
        <xdr:cNvPr id="79" name="楕円 78">
          <a:extLst>
            <a:ext uri="{FF2B5EF4-FFF2-40B4-BE49-F238E27FC236}">
              <a16:creationId xmlns:a16="http://schemas.microsoft.com/office/drawing/2014/main" xmlns="" id="{F0AE87AE-E94D-435B-98F5-B29D661AB404}"/>
            </a:ext>
          </a:extLst>
        </xdr:cNvPr>
        <xdr:cNvSpPr/>
      </xdr:nvSpPr>
      <xdr:spPr>
        <a:xfrm>
          <a:off x="47117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86483</xdr:rowOff>
    </xdr:from>
    <xdr:ext cx="405111" cy="259045"/>
    <xdr:sp macro="" textlink="">
      <xdr:nvSpPr>
        <xdr:cNvPr id="80" name="有形固定資産減価償却率該当値テキスト">
          <a:extLst>
            <a:ext uri="{FF2B5EF4-FFF2-40B4-BE49-F238E27FC236}">
              <a16:creationId xmlns:a16="http://schemas.microsoft.com/office/drawing/2014/main" xmlns="" id="{80341A15-64D2-4043-B1EA-36DB62FF26AE}"/>
            </a:ext>
          </a:extLst>
        </xdr:cNvPr>
        <xdr:cNvSpPr txBox="1"/>
      </xdr:nvSpPr>
      <xdr:spPr>
        <a:xfrm>
          <a:off x="4813300" y="600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136842</xdr:rowOff>
    </xdr:from>
    <xdr:to>
      <xdr:col>19</xdr:col>
      <xdr:colOff>187325</xdr:colOff>
      <xdr:row>31</xdr:row>
      <xdr:rowOff>66992</xdr:rowOff>
    </xdr:to>
    <xdr:sp macro="" textlink="">
      <xdr:nvSpPr>
        <xdr:cNvPr id="81" name="楕円 80">
          <a:extLst>
            <a:ext uri="{FF2B5EF4-FFF2-40B4-BE49-F238E27FC236}">
              <a16:creationId xmlns:a16="http://schemas.microsoft.com/office/drawing/2014/main" xmlns="" id="{0AB6FD81-0E27-4C6F-92BB-695B480A5713}"/>
            </a:ext>
          </a:extLst>
        </xdr:cNvPr>
        <xdr:cNvSpPr/>
      </xdr:nvSpPr>
      <xdr:spPr>
        <a:xfrm>
          <a:off x="4000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16192</xdr:rowOff>
    </xdr:to>
    <xdr:cxnSp macro="">
      <xdr:nvCxnSpPr>
        <xdr:cNvPr id="82" name="直線コネクタ 81">
          <a:extLst>
            <a:ext uri="{FF2B5EF4-FFF2-40B4-BE49-F238E27FC236}">
              <a16:creationId xmlns:a16="http://schemas.microsoft.com/office/drawing/2014/main" xmlns="" id="{64309A48-F96E-4E25-8E0E-7BDCB7CBB179}"/>
            </a:ext>
          </a:extLst>
        </xdr:cNvPr>
        <xdr:cNvCxnSpPr/>
      </xdr:nvCxnSpPr>
      <xdr:spPr>
        <a:xfrm flipV="1">
          <a:off x="4051300" y="6073881"/>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162031</xdr:rowOff>
    </xdr:from>
    <xdr:to>
      <xdr:col>15</xdr:col>
      <xdr:colOff>187325</xdr:colOff>
      <xdr:row>31</xdr:row>
      <xdr:rowOff>92181</xdr:rowOff>
    </xdr:to>
    <xdr:sp macro="" textlink="">
      <xdr:nvSpPr>
        <xdr:cNvPr id="83" name="楕円 82">
          <a:extLst>
            <a:ext uri="{FF2B5EF4-FFF2-40B4-BE49-F238E27FC236}">
              <a16:creationId xmlns:a16="http://schemas.microsoft.com/office/drawing/2014/main" xmlns="" id="{1C3A6E0D-DE45-44AB-9E66-AF2B3075933C}"/>
            </a:ext>
          </a:extLst>
        </xdr:cNvPr>
        <xdr:cNvSpPr/>
      </xdr:nvSpPr>
      <xdr:spPr>
        <a:xfrm>
          <a:off x="3238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xdr:rowOff>
    </xdr:from>
    <xdr:to>
      <xdr:col>19</xdr:col>
      <xdr:colOff>136525</xdr:colOff>
      <xdr:row>31</xdr:row>
      <xdr:rowOff>41381</xdr:rowOff>
    </xdr:to>
    <xdr:cxnSp macro="">
      <xdr:nvCxnSpPr>
        <xdr:cNvPr id="84" name="直線コネクタ 83">
          <a:extLst>
            <a:ext uri="{FF2B5EF4-FFF2-40B4-BE49-F238E27FC236}">
              <a16:creationId xmlns:a16="http://schemas.microsoft.com/office/drawing/2014/main" xmlns="" id="{A72B9AEE-7A79-462B-9491-80A25262E6AC}"/>
            </a:ext>
          </a:extLst>
        </xdr:cNvPr>
        <xdr:cNvCxnSpPr/>
      </xdr:nvCxnSpPr>
      <xdr:spPr>
        <a:xfrm flipV="1">
          <a:off x="3289300" y="6102667"/>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12171</xdr:rowOff>
    </xdr:from>
    <xdr:to>
      <xdr:col>11</xdr:col>
      <xdr:colOff>187325</xdr:colOff>
      <xdr:row>31</xdr:row>
      <xdr:rowOff>113771</xdr:rowOff>
    </xdr:to>
    <xdr:sp macro="" textlink="">
      <xdr:nvSpPr>
        <xdr:cNvPr id="85" name="楕円 84">
          <a:extLst>
            <a:ext uri="{FF2B5EF4-FFF2-40B4-BE49-F238E27FC236}">
              <a16:creationId xmlns:a16="http://schemas.microsoft.com/office/drawing/2014/main" xmlns="" id="{EBEB1DA0-5269-4D70-A537-A2339E1D8ED8}"/>
            </a:ext>
          </a:extLst>
        </xdr:cNvPr>
        <xdr:cNvSpPr/>
      </xdr:nvSpPr>
      <xdr:spPr>
        <a:xfrm>
          <a:off x="2476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41381</xdr:rowOff>
    </xdr:from>
    <xdr:to>
      <xdr:col>15</xdr:col>
      <xdr:colOff>136525</xdr:colOff>
      <xdr:row>31</xdr:row>
      <xdr:rowOff>62971</xdr:rowOff>
    </xdr:to>
    <xdr:cxnSp macro="">
      <xdr:nvCxnSpPr>
        <xdr:cNvPr id="86" name="直線コネクタ 85">
          <a:extLst>
            <a:ext uri="{FF2B5EF4-FFF2-40B4-BE49-F238E27FC236}">
              <a16:creationId xmlns:a16="http://schemas.microsoft.com/office/drawing/2014/main" xmlns="" id="{283EC721-1469-4C71-96E0-D2996CFB436E}"/>
            </a:ext>
          </a:extLst>
        </xdr:cNvPr>
        <xdr:cNvCxnSpPr/>
      </xdr:nvCxnSpPr>
      <xdr:spPr>
        <a:xfrm flipV="1">
          <a:off x="2527300" y="612785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xmlns="" id="{44BB69BA-7201-4981-AC97-18FC47525C38}"/>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xmlns="" id="{6D42C374-B9A1-43F5-BBF3-483ACE934A6C}"/>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xmlns="" id="{00BF58C9-C3C8-4ACE-A817-D373CE529B6F}"/>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58119</xdr:rowOff>
    </xdr:from>
    <xdr:ext cx="405111" cy="259045"/>
    <xdr:sp macro="" textlink="">
      <xdr:nvSpPr>
        <xdr:cNvPr id="90" name="n_1mainValue有形固定資産減価償却率">
          <a:extLst>
            <a:ext uri="{FF2B5EF4-FFF2-40B4-BE49-F238E27FC236}">
              <a16:creationId xmlns:a16="http://schemas.microsoft.com/office/drawing/2014/main" xmlns="" id="{1C111F05-9A0D-4F35-A947-A0CAE021B33D}"/>
            </a:ext>
          </a:extLst>
        </xdr:cNvPr>
        <xdr:cNvSpPr txBox="1"/>
      </xdr:nvSpPr>
      <xdr:spPr>
        <a:xfrm>
          <a:off x="38360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83308</xdr:rowOff>
    </xdr:from>
    <xdr:ext cx="405111" cy="259045"/>
    <xdr:sp macro="" textlink="">
      <xdr:nvSpPr>
        <xdr:cNvPr id="91" name="n_2mainValue有形固定資産減価償却率">
          <a:extLst>
            <a:ext uri="{FF2B5EF4-FFF2-40B4-BE49-F238E27FC236}">
              <a16:creationId xmlns:a16="http://schemas.microsoft.com/office/drawing/2014/main" xmlns="" id="{36DD2C92-8D23-4EE4-BC72-52635BE1CEE0}"/>
            </a:ext>
          </a:extLst>
        </xdr:cNvPr>
        <xdr:cNvSpPr txBox="1"/>
      </xdr:nvSpPr>
      <xdr:spPr>
        <a:xfrm>
          <a:off x="3086744" y="616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130298</xdr:rowOff>
    </xdr:from>
    <xdr:ext cx="405111" cy="259045"/>
    <xdr:sp macro="" textlink="">
      <xdr:nvSpPr>
        <xdr:cNvPr id="92" name="n_3mainValue有形固定資産減価償却率">
          <a:extLst>
            <a:ext uri="{FF2B5EF4-FFF2-40B4-BE49-F238E27FC236}">
              <a16:creationId xmlns:a16="http://schemas.microsoft.com/office/drawing/2014/main" xmlns="" id="{CF95CC5A-5460-4BF5-926B-566229E6FDF2}"/>
            </a:ext>
          </a:extLst>
        </xdr:cNvPr>
        <xdr:cNvSpPr txBox="1"/>
      </xdr:nvSpPr>
      <xdr:spPr>
        <a:xfrm>
          <a:off x="2324744" y="5873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AF2E3525-94CE-4B3B-B756-19B3EED7CFE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1D6A3075-7430-4C15-A63A-53A0C583F8A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96BF74FE-CF1F-42DE-ABA7-7040C99ABF5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DDAA31A2-5306-46A3-81C8-C50CF5B92D3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8C90371C-7720-45B2-9F5E-37FDEB58023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BA63DCD0-7C7E-4CCF-A8E8-09F7AFB1516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E96C3898-E83C-4AD1-8329-E01A6455A6C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9E390DDA-FDEB-4F50-A155-B164C012030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8A59A1C8-8753-4979-B517-E778410B283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84C08946-2913-40B1-A0F9-5A8A848B62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9185B99D-4BBE-4B37-9F3D-536A0F8905D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C4A9BCFF-772F-4DB2-B9E4-1723A889AE1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89229FEF-2E2A-41FD-A1B0-C0B22A2708C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類似団体内平均値を下回っているが、今後、公共施設等総合管理計画に基づき老朽化施設の更新に伴い、地方債の発行や公債費が増加することから、債務償還比率の上昇が見込まれる。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C9C29C35-49DC-411A-8276-AC02354818E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8F131DB5-CFF7-4729-AC84-537095C0274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xmlns="" id="{9BF79537-9C44-451F-A79B-CC8FD2CDCBA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xmlns="" id="{BEBAD063-AA18-417B-8191-C1CA71D77ACD}"/>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xmlns="" id="{61F04023-9D26-474A-8BF6-BA2BA926CE8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xmlns="" id="{610369C6-AE78-4CB2-8E00-951002FA997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xmlns="" id="{B161391C-6C02-478E-AC45-67B3ADCDB47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xmlns="" id="{A4C94B55-099E-447A-BA0C-DAA1D0A6FB2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xmlns="" id="{6F2729A0-C2EF-420A-9126-AAE8A7CAFB9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xmlns="" id="{725DC239-F5EC-4EE1-901B-0965D06B188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xmlns="" id="{1332B0C4-4215-4F69-8586-BA5A9581DF8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xmlns="" id="{370C1BB3-7722-441C-B1D0-20369D5BE126}"/>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xmlns="" id="{C3B5AEAD-0CE8-4F80-82C2-E13F0D2A6F7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xmlns="" id="{FA5BA067-759D-4242-BB7A-96B8D082446A}"/>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999526FA-101A-4D3F-B9A0-FE11084BB8E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9B88C965-25EE-4F1D-91B0-A6D877F6130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B7273DF5-21C7-4DB1-B9AC-9E469C43D38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xmlns="" id="{50A12B0C-48C3-442A-979F-5A7E42EC305E}"/>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xmlns="" id="{4AA6075A-1A88-459E-9CFF-82C14447B871}"/>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xmlns="" id="{A6D1934A-56A8-4479-A60E-9A1C0AD4756F}"/>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xmlns="" id="{E7D44A78-4BFD-43E8-9CA8-D84D8CF00A4A}"/>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xmlns="" id="{4B19F8F0-A738-43FB-B613-2C065B7B4D94}"/>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a:extLst>
            <a:ext uri="{FF2B5EF4-FFF2-40B4-BE49-F238E27FC236}">
              <a16:creationId xmlns:a16="http://schemas.microsoft.com/office/drawing/2014/main" xmlns="" id="{7BA204B9-D6B2-47A2-994F-B9F0CBFD618E}"/>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xmlns="" id="{0A140F30-BA96-43F7-BE31-746C285B65A3}"/>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xmlns="" id="{B95DF8BE-F0B9-404F-AA49-A17F142A85E6}"/>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9A3C77D1-A6F6-4F53-A931-74E8C57EC28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8EF1D721-EAC5-450A-858C-CF54103B578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E7DD55A6-C3A5-482E-84C3-DF158A763DA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18D92909-869C-4C84-8F42-849FC0870C0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DDCAF57-4933-4AE7-95B5-A67AEB0590D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10988</xdr:rowOff>
    </xdr:from>
    <xdr:to>
      <xdr:col>76</xdr:col>
      <xdr:colOff>73025</xdr:colOff>
      <xdr:row>31</xdr:row>
      <xdr:rowOff>112588</xdr:rowOff>
    </xdr:to>
    <xdr:sp macro="" textlink="">
      <xdr:nvSpPr>
        <xdr:cNvPr id="136" name="楕円 135">
          <a:extLst>
            <a:ext uri="{FF2B5EF4-FFF2-40B4-BE49-F238E27FC236}">
              <a16:creationId xmlns:a16="http://schemas.microsoft.com/office/drawing/2014/main" xmlns="" id="{2A6CE6B0-E97C-40CB-BEE4-9CC6EE6B23C6}"/>
            </a:ext>
          </a:extLst>
        </xdr:cNvPr>
        <xdr:cNvSpPr/>
      </xdr:nvSpPr>
      <xdr:spPr>
        <a:xfrm>
          <a:off x="14744700" y="60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160865</xdr:rowOff>
    </xdr:from>
    <xdr:ext cx="469744" cy="259045"/>
    <xdr:sp macro="" textlink="">
      <xdr:nvSpPr>
        <xdr:cNvPr id="137" name="債務償還比率該当値テキスト">
          <a:extLst>
            <a:ext uri="{FF2B5EF4-FFF2-40B4-BE49-F238E27FC236}">
              <a16:creationId xmlns:a16="http://schemas.microsoft.com/office/drawing/2014/main" xmlns="" id="{E8321F64-E6DE-4583-BEBF-22FCF66CFE97}"/>
            </a:ext>
          </a:extLst>
        </xdr:cNvPr>
        <xdr:cNvSpPr txBox="1"/>
      </xdr:nvSpPr>
      <xdr:spPr>
        <a:xfrm>
          <a:off x="14846300" y="607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39467</xdr:rowOff>
    </xdr:from>
    <xdr:to>
      <xdr:col>72</xdr:col>
      <xdr:colOff>123825</xdr:colOff>
      <xdr:row>31</xdr:row>
      <xdr:rowOff>141067</xdr:rowOff>
    </xdr:to>
    <xdr:sp macro="" textlink="">
      <xdr:nvSpPr>
        <xdr:cNvPr id="138" name="楕円 137">
          <a:extLst>
            <a:ext uri="{FF2B5EF4-FFF2-40B4-BE49-F238E27FC236}">
              <a16:creationId xmlns:a16="http://schemas.microsoft.com/office/drawing/2014/main" xmlns="" id="{6219B502-A587-420D-9D63-866A9BCE2F18}"/>
            </a:ext>
          </a:extLst>
        </xdr:cNvPr>
        <xdr:cNvSpPr/>
      </xdr:nvSpPr>
      <xdr:spPr>
        <a:xfrm>
          <a:off x="14033500" y="61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61788</xdr:rowOff>
    </xdr:from>
    <xdr:to>
      <xdr:col>76</xdr:col>
      <xdr:colOff>22225</xdr:colOff>
      <xdr:row>31</xdr:row>
      <xdr:rowOff>90267</xdr:rowOff>
    </xdr:to>
    <xdr:cxnSp macro="">
      <xdr:nvCxnSpPr>
        <xdr:cNvPr id="139" name="直線コネクタ 138">
          <a:extLst>
            <a:ext uri="{FF2B5EF4-FFF2-40B4-BE49-F238E27FC236}">
              <a16:creationId xmlns:a16="http://schemas.microsoft.com/office/drawing/2014/main" xmlns="" id="{269939FC-5AEC-42C6-AD0A-2A4BCEFFD310}"/>
            </a:ext>
          </a:extLst>
        </xdr:cNvPr>
        <xdr:cNvCxnSpPr/>
      </xdr:nvCxnSpPr>
      <xdr:spPr>
        <a:xfrm flipV="1">
          <a:off x="14084300" y="6148263"/>
          <a:ext cx="7112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a:extLst>
            <a:ext uri="{FF2B5EF4-FFF2-40B4-BE49-F238E27FC236}">
              <a16:creationId xmlns:a16="http://schemas.microsoft.com/office/drawing/2014/main" xmlns="" id="{9C9A9D37-3026-4EA1-904A-A4EA88D307DB}"/>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132194</xdr:rowOff>
    </xdr:from>
    <xdr:ext cx="469744" cy="259045"/>
    <xdr:sp macro="" textlink="">
      <xdr:nvSpPr>
        <xdr:cNvPr id="141" name="n_1mainValue債務償還比率">
          <a:extLst>
            <a:ext uri="{FF2B5EF4-FFF2-40B4-BE49-F238E27FC236}">
              <a16:creationId xmlns:a16="http://schemas.microsoft.com/office/drawing/2014/main" xmlns="" id="{FEADF5CC-4F1A-45B7-8E91-89A1F5100868}"/>
            </a:ext>
          </a:extLst>
        </xdr:cNvPr>
        <xdr:cNvSpPr txBox="1"/>
      </xdr:nvSpPr>
      <xdr:spPr>
        <a:xfrm>
          <a:off x="13836727" y="621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C3C2C536-9E3B-4AF8-9EC6-19ADB09741E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66E36B20-4C78-4966-B937-22AFE87B219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0258B062-7C83-40B6-B646-00FB4E16E11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B2861FC9-647F-4D02-B85C-9CA8FAA9D64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BEFC3406-B897-44FD-8EC3-EC0895D90C2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4E718FB8-B116-4747-9835-C63AD5E81EA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273528D-967D-462B-ADC8-C723229A17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1E9088C-7DCC-4E7E-8E02-7EDB3ECBF2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C50E4BD-0B41-4690-90D2-CBAA2E1618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C54C198-9F26-4E94-80B0-CEF1FE94A0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50D2C16-4AA3-4DF1-BC47-39A1275435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A2A07D4-E82E-43C9-AA81-9D206903E7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CBB686D-5CBC-48E3-A9C4-8F3623A46B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0D25BE4-CBA1-476E-9D59-B70624BC5A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40CEC35-AAE3-4C7F-B829-46E2F6E03C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0D85A16-DFE0-453B-946A-DB5FF51B6D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F37D522-48F3-4FC2-BE6D-3BC7D11E83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FA6500B-5E24-4708-B08E-CE844D5BF0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4C9AF59-69E7-4009-90C1-A43A644430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F8F7E4C-2D83-4E29-8DAC-32944423F7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F888E9A-D193-4522-9F5A-323368230C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0806AC9-4B78-4F7A-94A6-97D33EFC9B9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7828343-B3AF-4409-82D5-2AA1D2EE9A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1FE7553-DD40-4BB9-8640-1CEBF98C7C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6A0B2A2-F4A8-4FF3-89B4-7CED862864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1D9722E-4A7B-4C7A-B55E-032EB3709A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D253A2B-4A09-4D2D-8CE5-09BEC31FAF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D058C68-E062-4503-AC1B-0388F83B59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F060910-8DBB-47A9-8CE3-C7EE89C670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D51484E-5B14-4D54-9761-6E051D0BB5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0D6D0CD-A95E-43DD-B2D2-48D21C9547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275AEE1-9A1F-4EC8-A232-D6BF221858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F0477B4-225A-48E9-8BD1-B684A8A15D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D68993D-AABF-4A73-908C-85EEBE1B49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E18D8AB-424D-46B2-9D98-A5618DE188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0950317-F9FD-49DD-B977-79DECF3B22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114F0101-8EB1-4CE2-BB25-792EEC3550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26A824F-9B1A-4FE5-BDFA-DFDC4C9C30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91915C1-8B3C-45CE-AD80-202CBD3C56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F808779E-5327-4FED-9579-001C29AFDE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BD1D1940-09C7-415B-8079-C28E955BA5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5EED91D-A59F-400C-8CCC-473FDFC3C6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42CCA0A-0578-4F2F-95BA-53F065B385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695F4BA5-F359-48EE-B93E-EB4FF80D7D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50DF5A28-7B76-4EEC-BD7B-D96635CEEC4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DA21A295-B24D-48A4-B126-7B4D810FC4E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9C31A721-5408-4313-9ACC-80681238B06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2B8E8763-2AA4-4B50-AD32-87A89ECFA24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4C448620-D42E-47ED-B597-36BCA0CC90F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55152B49-1933-4D62-9841-F873ABB9B97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C6564520-A9D4-4146-9D26-23FBA72791C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6835ED48-4844-4019-8E2A-DDAFE31FAD5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2FC0769D-74BF-4605-9157-F2A7629D80D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9BB9D74B-77D6-4D4E-8BE3-992FD1882AF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3B4AC505-51AC-49F1-A53C-B66BB7FE443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F58D0B6E-7AC9-4950-8615-70A3295C5A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B428BB2C-72B9-4600-8C0A-CF75324317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7631FC7F-7B5C-40BE-8784-8A31DC29093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5D3CE85-D134-4C38-9AAE-C1D0D728E2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700DCDC-2456-469B-9A5B-C2CEA674BC2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95389E4-4C4F-4E60-8240-B91F630A182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xmlns="" id="{E1FEA5BD-37BC-4BA7-AA68-3C6D521AA858}"/>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xmlns="" id="{6EF40AC8-3DBD-42EE-BFAC-BA1AFFB44BA4}"/>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xmlns="" id="{F6E87072-19EF-496E-AFBD-30D3A6EA67E9}"/>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xmlns="" id="{77133592-90D5-4867-8206-2308F2FD0AA9}"/>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xmlns="" id="{5F6E9191-D7D5-4FF1-B675-DC7F9B2A8FDE}"/>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xmlns="" id="{2A29A40C-C3E7-4854-AC34-83F559A05197}"/>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xmlns="" id="{1F85F0B3-5CFB-4822-B9F5-3FF2BA0AFB47}"/>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xmlns="" id="{B04033CB-A653-4C4D-935F-CD72AA64017C}"/>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xmlns="" id="{C5949CFB-7A4B-45CC-AA23-02705CEA8D95}"/>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xmlns="" id="{3FBCBBC2-AA36-41ED-BD30-DE0F2782680A}"/>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488F057-0F5B-4D7B-A99B-CA3BAF8AD90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CD7E848-7F05-451E-B29C-1A2270F584C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635C717-7A47-419C-9C66-2D715CA957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D1E8A68-9D46-4EF9-8C97-7CBD852C60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61BBE3E-936E-467A-890F-EC2B2FB261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2" name="楕円 71">
          <a:extLst>
            <a:ext uri="{FF2B5EF4-FFF2-40B4-BE49-F238E27FC236}">
              <a16:creationId xmlns:a16="http://schemas.microsoft.com/office/drawing/2014/main" xmlns="" id="{1DB634B3-B2D4-46A5-ACEA-F41FD3BC1A57}"/>
            </a:ext>
          </a:extLst>
        </xdr:cNvPr>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2194</xdr:rowOff>
    </xdr:from>
    <xdr:ext cx="405111" cy="259045"/>
    <xdr:sp macro="" textlink="">
      <xdr:nvSpPr>
        <xdr:cNvPr id="73" name="【道路】&#10;有形固定資産減価償却率該当値テキスト">
          <a:extLst>
            <a:ext uri="{FF2B5EF4-FFF2-40B4-BE49-F238E27FC236}">
              <a16:creationId xmlns:a16="http://schemas.microsoft.com/office/drawing/2014/main" xmlns="" id="{DBCEF76E-D3A0-46A5-8656-B09C27C148E3}"/>
            </a:ext>
          </a:extLst>
        </xdr:cNvPr>
        <xdr:cNvSpPr txBox="1"/>
      </xdr:nvSpPr>
      <xdr:spPr>
        <a:xfrm>
          <a:off x="4673600"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4" name="楕円 73">
          <a:extLst>
            <a:ext uri="{FF2B5EF4-FFF2-40B4-BE49-F238E27FC236}">
              <a16:creationId xmlns:a16="http://schemas.microsoft.com/office/drawing/2014/main" xmlns="" id="{06BF0DCB-737A-4875-BA7F-C6FE799CE52C}"/>
            </a:ext>
          </a:extLst>
        </xdr:cNvPr>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107224</xdr:rowOff>
    </xdr:to>
    <xdr:cxnSp macro="">
      <xdr:nvCxnSpPr>
        <xdr:cNvPr id="75" name="直線コネクタ 74">
          <a:extLst>
            <a:ext uri="{FF2B5EF4-FFF2-40B4-BE49-F238E27FC236}">
              <a16:creationId xmlns:a16="http://schemas.microsoft.com/office/drawing/2014/main" xmlns="" id="{FBFBB922-B121-43D7-B0EB-A1D88F58FE79}"/>
            </a:ext>
          </a:extLst>
        </xdr:cNvPr>
        <xdr:cNvCxnSpPr/>
      </xdr:nvCxnSpPr>
      <xdr:spPr>
        <a:xfrm flipV="1">
          <a:off x="3797300" y="64182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87449</xdr:rowOff>
    </xdr:from>
    <xdr:to>
      <xdr:col>15</xdr:col>
      <xdr:colOff>101600</xdr:colOff>
      <xdr:row>38</xdr:row>
      <xdr:rowOff>17599</xdr:rowOff>
    </xdr:to>
    <xdr:sp macro="" textlink="">
      <xdr:nvSpPr>
        <xdr:cNvPr id="76" name="楕円 75">
          <a:extLst>
            <a:ext uri="{FF2B5EF4-FFF2-40B4-BE49-F238E27FC236}">
              <a16:creationId xmlns:a16="http://schemas.microsoft.com/office/drawing/2014/main" xmlns="" id="{4EEC522B-9A9A-41F4-950A-42C8B98BAAEE}"/>
            </a:ext>
          </a:extLst>
        </xdr:cNvPr>
        <xdr:cNvSpPr/>
      </xdr:nvSpPr>
      <xdr:spPr>
        <a:xfrm>
          <a:off x="2857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107224</xdr:rowOff>
    </xdr:from>
    <xdr:to>
      <xdr:col>19</xdr:col>
      <xdr:colOff>177800</xdr:colOff>
      <xdr:row>37</xdr:row>
      <xdr:rowOff>138249</xdr:rowOff>
    </xdr:to>
    <xdr:cxnSp macro="">
      <xdr:nvCxnSpPr>
        <xdr:cNvPr id="77" name="直線コネクタ 76">
          <a:extLst>
            <a:ext uri="{FF2B5EF4-FFF2-40B4-BE49-F238E27FC236}">
              <a16:creationId xmlns:a16="http://schemas.microsoft.com/office/drawing/2014/main" xmlns="" id="{91444F8F-8011-49C2-9E96-396D99FA0668}"/>
            </a:ext>
          </a:extLst>
        </xdr:cNvPr>
        <xdr:cNvCxnSpPr/>
      </xdr:nvCxnSpPr>
      <xdr:spPr>
        <a:xfrm flipV="1">
          <a:off x="2908300" y="64508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118473</xdr:rowOff>
    </xdr:from>
    <xdr:to>
      <xdr:col>10</xdr:col>
      <xdr:colOff>165100</xdr:colOff>
      <xdr:row>38</xdr:row>
      <xdr:rowOff>48623</xdr:rowOff>
    </xdr:to>
    <xdr:sp macro="" textlink="">
      <xdr:nvSpPr>
        <xdr:cNvPr id="78" name="楕円 77">
          <a:extLst>
            <a:ext uri="{FF2B5EF4-FFF2-40B4-BE49-F238E27FC236}">
              <a16:creationId xmlns:a16="http://schemas.microsoft.com/office/drawing/2014/main" xmlns="" id="{A3A43F7A-631A-4578-B6B7-B3FF39A97167}"/>
            </a:ext>
          </a:extLst>
        </xdr:cNvPr>
        <xdr:cNvSpPr/>
      </xdr:nvSpPr>
      <xdr:spPr>
        <a:xfrm>
          <a:off x="1968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37</xdr:row>
      <xdr:rowOff>169273</xdr:rowOff>
    </xdr:to>
    <xdr:cxnSp macro="">
      <xdr:nvCxnSpPr>
        <xdr:cNvPr id="79" name="直線コネクタ 78">
          <a:extLst>
            <a:ext uri="{FF2B5EF4-FFF2-40B4-BE49-F238E27FC236}">
              <a16:creationId xmlns:a16="http://schemas.microsoft.com/office/drawing/2014/main" xmlns="" id="{D2BEB6D0-BE51-4307-8D76-DCB189081AC7}"/>
            </a:ext>
          </a:extLst>
        </xdr:cNvPr>
        <xdr:cNvCxnSpPr/>
      </xdr:nvCxnSpPr>
      <xdr:spPr>
        <a:xfrm flipV="1">
          <a:off x="2019300" y="64818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a16="http://schemas.microsoft.com/office/drawing/2014/main" xmlns="" id="{B20CDE67-F78C-4724-8222-48F9F4418F19}"/>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xmlns="" id="{0AA170A3-1D2D-47F1-BE4A-6A1137A5F46E}"/>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xmlns="" id="{E673967B-3283-497B-92DB-F6DC1A5E932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149151</xdr:rowOff>
    </xdr:from>
    <xdr:ext cx="405111" cy="259045"/>
    <xdr:sp macro="" textlink="">
      <xdr:nvSpPr>
        <xdr:cNvPr id="83" name="n_1mainValue【道路】&#10;有形固定資産減価償却率">
          <a:extLst>
            <a:ext uri="{FF2B5EF4-FFF2-40B4-BE49-F238E27FC236}">
              <a16:creationId xmlns:a16="http://schemas.microsoft.com/office/drawing/2014/main" xmlns="" id="{4329A063-7FF6-4A53-9E6F-566D5546D332}"/>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8726</xdr:rowOff>
    </xdr:from>
    <xdr:ext cx="405111" cy="259045"/>
    <xdr:sp macro="" textlink="">
      <xdr:nvSpPr>
        <xdr:cNvPr id="84" name="n_2mainValue【道路】&#10;有形固定資産減価償却率">
          <a:extLst>
            <a:ext uri="{FF2B5EF4-FFF2-40B4-BE49-F238E27FC236}">
              <a16:creationId xmlns:a16="http://schemas.microsoft.com/office/drawing/2014/main" xmlns="" id="{AAF473CD-8B49-4CD4-8716-02E6B351B5DC}"/>
            </a:ext>
          </a:extLst>
        </xdr:cNvPr>
        <xdr:cNvSpPr txBox="1"/>
      </xdr:nvSpPr>
      <xdr:spPr>
        <a:xfrm>
          <a:off x="2705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39750</xdr:rowOff>
    </xdr:from>
    <xdr:ext cx="405111" cy="259045"/>
    <xdr:sp macro="" textlink="">
      <xdr:nvSpPr>
        <xdr:cNvPr id="85" name="n_3mainValue【道路】&#10;有形固定資産減価償却率">
          <a:extLst>
            <a:ext uri="{FF2B5EF4-FFF2-40B4-BE49-F238E27FC236}">
              <a16:creationId xmlns:a16="http://schemas.microsoft.com/office/drawing/2014/main" xmlns="" id="{A4829074-646D-473A-83CF-9CA2B0556B7C}"/>
            </a:ext>
          </a:extLst>
        </xdr:cNvPr>
        <xdr:cNvSpPr txBox="1"/>
      </xdr:nvSpPr>
      <xdr:spPr>
        <a:xfrm>
          <a:off x="1816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A6B9310F-68ED-4E9C-BEF7-C574A34B38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66AFD86A-F900-4D82-BA61-3B2C0D23CF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34BCAE1-7401-4081-B938-B59552C1353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6E38283E-6562-4132-BC7E-DD5492A2FC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4B79E1-1AF0-42DA-8ADA-00D9A084CD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76C5D7A8-FBD9-49E5-A349-627EDD7D29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676618F6-D374-46B3-9A0B-F82A420469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243FD119-7629-4F89-ADFA-6DE13CFAE8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5A52FA8C-5FFD-4C68-9AB7-215898311C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64FB18BC-CB72-422A-A63D-A87D4759DF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D16B256D-AC36-414E-B42D-E8D8706E25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BD7D22F8-1E90-47F7-B307-CE534F18809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B244CEB1-16C8-4A24-8F93-90C7E817754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xmlns="" id="{D23ED53C-612C-4A6D-86B6-B64F9915A6B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6A26C23C-618B-4029-8EBD-8ACD620704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xmlns="" id="{0C8AE6CB-BA8B-41F5-BB8D-F4E14C02489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5B2C24F6-544B-4416-A3DF-E9D83F4DB8F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xmlns="" id="{4868AE98-CFF2-4F70-9C1C-157BCB86448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E2BEB2AD-BD57-4525-853F-9D0D706854D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xmlns="" id="{7F57D32C-441E-41F3-BECF-CECFF563FA3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1FC09204-DE02-43D4-88CF-91EAB5D45B7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A175C4EB-6DB8-4FBB-B3C2-C24B872098A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1E1F974F-9D66-4E2B-80E0-3E7DFF376D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xmlns="" id="{A1B70A51-1980-434F-ABA3-FC53494E0194}"/>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xmlns="" id="{01B1A023-C03C-4B19-A554-627B8F5C171B}"/>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xmlns="" id="{E76C2CB9-E2C4-4F74-ABDD-D4322C0AD40E}"/>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xmlns="" id="{18696358-64D7-4C8D-89B0-D3762D01A0A7}"/>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xmlns="" id="{97210E6C-50C3-4D0D-BC41-18FC441C2F32}"/>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xmlns="" id="{8FA3985B-F7C8-43C3-8A03-5CD27F330869}"/>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xmlns="" id="{9D49739B-0960-448F-B983-3E66430E0B15}"/>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xmlns="" id="{BD96F083-7626-4082-B39C-A159CA988FB6}"/>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xmlns="" id="{486A93FD-9A4D-4EB4-B19D-99430A9841DE}"/>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xmlns="" id="{AB2ED74C-C687-4836-B5AA-BE78AFCD10D3}"/>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6CFB5F49-A9F2-4B95-84D7-7296D3A7FAA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C4D07BBA-A072-4F5A-8860-6321A2E97B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9360610-DDD6-4A22-9D7C-4DE142E916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65ED3CE2-00A9-4449-8AD7-615663F6E6A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2709D30F-9924-4BB5-AC0A-87F19D58827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168656</xdr:rowOff>
    </xdr:from>
    <xdr:to>
      <xdr:col>55</xdr:col>
      <xdr:colOff>50800</xdr:colOff>
      <xdr:row>41</xdr:row>
      <xdr:rowOff>98806</xdr:rowOff>
    </xdr:to>
    <xdr:sp macro="" textlink="">
      <xdr:nvSpPr>
        <xdr:cNvPr id="124" name="楕円 123">
          <a:extLst>
            <a:ext uri="{FF2B5EF4-FFF2-40B4-BE49-F238E27FC236}">
              <a16:creationId xmlns:a16="http://schemas.microsoft.com/office/drawing/2014/main" xmlns="" id="{F2012586-F118-4659-981B-0C9C9EABA1D6}"/>
            </a:ext>
          </a:extLst>
        </xdr:cNvPr>
        <xdr:cNvSpPr/>
      </xdr:nvSpPr>
      <xdr:spPr>
        <a:xfrm>
          <a:off x="10426700" y="70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83583</xdr:rowOff>
    </xdr:from>
    <xdr:ext cx="469744" cy="259045"/>
    <xdr:sp macro="" textlink="">
      <xdr:nvSpPr>
        <xdr:cNvPr id="125" name="【道路】&#10;一人当たり延長該当値テキスト">
          <a:extLst>
            <a:ext uri="{FF2B5EF4-FFF2-40B4-BE49-F238E27FC236}">
              <a16:creationId xmlns:a16="http://schemas.microsoft.com/office/drawing/2014/main" xmlns="" id="{E890CBC1-ADE3-43CF-8E03-79A831C4AFA0}"/>
            </a:ext>
          </a:extLst>
        </xdr:cNvPr>
        <xdr:cNvSpPr txBox="1"/>
      </xdr:nvSpPr>
      <xdr:spPr>
        <a:xfrm>
          <a:off x="10515600" y="69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170866</xdr:rowOff>
    </xdr:from>
    <xdr:to>
      <xdr:col>50</xdr:col>
      <xdr:colOff>165100</xdr:colOff>
      <xdr:row>41</xdr:row>
      <xdr:rowOff>101016</xdr:rowOff>
    </xdr:to>
    <xdr:sp macro="" textlink="">
      <xdr:nvSpPr>
        <xdr:cNvPr id="126" name="楕円 125">
          <a:extLst>
            <a:ext uri="{FF2B5EF4-FFF2-40B4-BE49-F238E27FC236}">
              <a16:creationId xmlns:a16="http://schemas.microsoft.com/office/drawing/2014/main" xmlns="" id="{116D8496-D861-4C09-94BB-319888CE57F8}"/>
            </a:ext>
          </a:extLst>
        </xdr:cNvPr>
        <xdr:cNvSpPr/>
      </xdr:nvSpPr>
      <xdr:spPr>
        <a:xfrm>
          <a:off x="9588500" y="70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48006</xdr:rowOff>
    </xdr:from>
    <xdr:to>
      <xdr:col>55</xdr:col>
      <xdr:colOff>0</xdr:colOff>
      <xdr:row>41</xdr:row>
      <xdr:rowOff>50216</xdr:rowOff>
    </xdr:to>
    <xdr:cxnSp macro="">
      <xdr:nvCxnSpPr>
        <xdr:cNvPr id="127" name="直線コネクタ 126">
          <a:extLst>
            <a:ext uri="{FF2B5EF4-FFF2-40B4-BE49-F238E27FC236}">
              <a16:creationId xmlns:a16="http://schemas.microsoft.com/office/drawing/2014/main" xmlns="" id="{E8D32FF8-B358-4012-AB7E-E237542A2CFE}"/>
            </a:ext>
          </a:extLst>
        </xdr:cNvPr>
        <xdr:cNvCxnSpPr/>
      </xdr:nvCxnSpPr>
      <xdr:spPr>
        <a:xfrm flipV="1">
          <a:off x="9639300" y="7077456"/>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1321</xdr:rowOff>
    </xdr:from>
    <xdr:to>
      <xdr:col>46</xdr:col>
      <xdr:colOff>38100</xdr:colOff>
      <xdr:row>41</xdr:row>
      <xdr:rowOff>102921</xdr:rowOff>
    </xdr:to>
    <xdr:sp macro="" textlink="">
      <xdr:nvSpPr>
        <xdr:cNvPr id="128" name="楕円 127">
          <a:extLst>
            <a:ext uri="{FF2B5EF4-FFF2-40B4-BE49-F238E27FC236}">
              <a16:creationId xmlns:a16="http://schemas.microsoft.com/office/drawing/2014/main" xmlns="" id="{A063CA0E-C45B-491C-8E32-B3AA1EE8B832}"/>
            </a:ext>
          </a:extLst>
        </xdr:cNvPr>
        <xdr:cNvSpPr/>
      </xdr:nvSpPr>
      <xdr:spPr>
        <a:xfrm>
          <a:off x="8699500" y="70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50216</xdr:rowOff>
    </xdr:from>
    <xdr:to>
      <xdr:col>50</xdr:col>
      <xdr:colOff>114300</xdr:colOff>
      <xdr:row>41</xdr:row>
      <xdr:rowOff>52121</xdr:rowOff>
    </xdr:to>
    <xdr:cxnSp macro="">
      <xdr:nvCxnSpPr>
        <xdr:cNvPr id="129" name="直線コネクタ 128">
          <a:extLst>
            <a:ext uri="{FF2B5EF4-FFF2-40B4-BE49-F238E27FC236}">
              <a16:creationId xmlns:a16="http://schemas.microsoft.com/office/drawing/2014/main" xmlns="" id="{F26D4FC2-0F53-4EEC-8A08-C1D5AD676328}"/>
            </a:ext>
          </a:extLst>
        </xdr:cNvPr>
        <xdr:cNvCxnSpPr/>
      </xdr:nvCxnSpPr>
      <xdr:spPr>
        <a:xfrm flipV="1">
          <a:off x="8750300" y="707966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3187</xdr:rowOff>
    </xdr:from>
    <xdr:to>
      <xdr:col>41</xdr:col>
      <xdr:colOff>101600</xdr:colOff>
      <xdr:row>41</xdr:row>
      <xdr:rowOff>104787</xdr:rowOff>
    </xdr:to>
    <xdr:sp macro="" textlink="">
      <xdr:nvSpPr>
        <xdr:cNvPr id="130" name="楕円 129">
          <a:extLst>
            <a:ext uri="{FF2B5EF4-FFF2-40B4-BE49-F238E27FC236}">
              <a16:creationId xmlns:a16="http://schemas.microsoft.com/office/drawing/2014/main" xmlns="" id="{523C7CDA-B738-48A1-8D05-122789CF0F9E}"/>
            </a:ext>
          </a:extLst>
        </xdr:cNvPr>
        <xdr:cNvSpPr/>
      </xdr:nvSpPr>
      <xdr:spPr>
        <a:xfrm>
          <a:off x="7810500" y="70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52121</xdr:rowOff>
    </xdr:from>
    <xdr:to>
      <xdr:col>45</xdr:col>
      <xdr:colOff>177800</xdr:colOff>
      <xdr:row>41</xdr:row>
      <xdr:rowOff>53987</xdr:rowOff>
    </xdr:to>
    <xdr:cxnSp macro="">
      <xdr:nvCxnSpPr>
        <xdr:cNvPr id="131" name="直線コネクタ 130">
          <a:extLst>
            <a:ext uri="{FF2B5EF4-FFF2-40B4-BE49-F238E27FC236}">
              <a16:creationId xmlns:a16="http://schemas.microsoft.com/office/drawing/2014/main" xmlns="" id="{9DD748E6-2145-4248-A9A9-290A36F93A49}"/>
            </a:ext>
          </a:extLst>
        </xdr:cNvPr>
        <xdr:cNvCxnSpPr/>
      </xdr:nvCxnSpPr>
      <xdr:spPr>
        <a:xfrm flipV="1">
          <a:off x="7861300" y="708157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xmlns="" id="{696223A9-0AD8-403C-9BDA-3F0A49DEF988}"/>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xmlns="" id="{EA0111A9-8F5A-435C-923B-AE6CED0E001B}"/>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a16="http://schemas.microsoft.com/office/drawing/2014/main" xmlns="" id="{FA8DC3D2-BC04-4107-B633-38BAAB24C5AA}"/>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92143</xdr:rowOff>
    </xdr:from>
    <xdr:ext cx="469744" cy="259045"/>
    <xdr:sp macro="" textlink="">
      <xdr:nvSpPr>
        <xdr:cNvPr id="135" name="n_1mainValue【道路】&#10;一人当たり延長">
          <a:extLst>
            <a:ext uri="{FF2B5EF4-FFF2-40B4-BE49-F238E27FC236}">
              <a16:creationId xmlns:a16="http://schemas.microsoft.com/office/drawing/2014/main" xmlns="" id="{C5F4B7AB-F08E-4B90-A5FE-E4FBE4C43AE3}"/>
            </a:ext>
          </a:extLst>
        </xdr:cNvPr>
        <xdr:cNvSpPr txBox="1"/>
      </xdr:nvSpPr>
      <xdr:spPr>
        <a:xfrm>
          <a:off x="9391727" y="71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94048</xdr:rowOff>
    </xdr:from>
    <xdr:ext cx="469744" cy="259045"/>
    <xdr:sp macro="" textlink="">
      <xdr:nvSpPr>
        <xdr:cNvPr id="136" name="n_2mainValue【道路】&#10;一人当たり延長">
          <a:extLst>
            <a:ext uri="{FF2B5EF4-FFF2-40B4-BE49-F238E27FC236}">
              <a16:creationId xmlns:a16="http://schemas.microsoft.com/office/drawing/2014/main" xmlns="" id="{A6ECDF19-62B8-463C-8801-1A0A67D71A8C}"/>
            </a:ext>
          </a:extLst>
        </xdr:cNvPr>
        <xdr:cNvSpPr txBox="1"/>
      </xdr:nvSpPr>
      <xdr:spPr>
        <a:xfrm>
          <a:off x="8515427" y="712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95914</xdr:rowOff>
    </xdr:from>
    <xdr:ext cx="469744" cy="259045"/>
    <xdr:sp macro="" textlink="">
      <xdr:nvSpPr>
        <xdr:cNvPr id="137" name="n_3mainValue【道路】&#10;一人当たり延長">
          <a:extLst>
            <a:ext uri="{FF2B5EF4-FFF2-40B4-BE49-F238E27FC236}">
              <a16:creationId xmlns:a16="http://schemas.microsoft.com/office/drawing/2014/main" xmlns="" id="{9ADF4680-E2C4-4A1A-AC38-4A9F3D44249C}"/>
            </a:ext>
          </a:extLst>
        </xdr:cNvPr>
        <xdr:cNvSpPr txBox="1"/>
      </xdr:nvSpPr>
      <xdr:spPr>
        <a:xfrm>
          <a:off x="7626427" y="71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CC90233A-ED7E-4CB0-8DB4-BF84ED43D7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E5F4E251-7D89-4CA4-8CEB-FF2A53D1C7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62CF8492-1AEF-43AD-9E7C-FE7C60A8122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4756C0AD-4277-4C7A-9DFF-B5914798DF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F8639001-69C1-48CA-883E-BC7E197026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9CD0E283-1667-4B29-8F3B-7B08CA353B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3D5CA9D0-A3E5-45B0-925D-3C54A14F66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EB05C5B5-80A9-4CB9-9281-C36AC88094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77690A5B-17EB-4B1C-A949-1A45DB800D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473CD2FE-C1D9-491E-A0EF-554FF982B6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612AED3D-0026-460A-A71A-0B258DDC8DC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40D43AF3-B373-4183-B400-E7D6537898E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6FD430E7-D8BB-4E6D-8A12-1955542560A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79A54DBD-5B89-4322-904C-5FB069A2BE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50F82C39-13F4-4340-A89C-51B797D9F5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79F161C8-C09F-4D30-807A-14F003033D3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7B84BDF3-0759-4DA7-8FE4-782885E6139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401EC795-6084-44D2-9D59-9A5517F8FC6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03B51D24-3336-4812-885D-7E2A5B8D4A5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3C5BD4A6-CDCB-4A60-8FAC-75166EEA68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8688169F-A959-464E-BF31-4CE290926B5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3731675E-4D2F-45CE-8873-C10B664E545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74017A61-E21C-47A0-B1E8-A51BB34D34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775498EE-E3B7-461F-A673-7CD5BCE5EE3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4445B9EB-BEEE-43A2-8FCE-C76E5DF57B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E98396C9-C1F5-4911-A7BD-2A9FC7F73D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34A06319-AF56-432C-9C27-8252D885743F}"/>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A5EC74AD-5BB8-418B-9824-25CBB94DB5C5}"/>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65BB118F-7447-438A-9615-4F9928A567D1}"/>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xmlns="" id="{BE0EB0E9-D320-4527-B0E1-88045FD1D146}"/>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9141F45A-4947-4F12-B31E-669490583D8F}"/>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87B8D357-E69D-4C49-8CB5-E99ED90B6B72}"/>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xmlns="" id="{6FDFE9D4-566F-45FF-9972-EA23B40E3E13}"/>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xmlns="" id="{EF7CFCA9-EBF8-4981-85C9-1E448123CF83}"/>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xmlns="" id="{7C26D0AB-A178-4C9B-9F0C-9FE3DFEE1106}"/>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A375112D-7F6F-4722-A6BA-C358598919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BAC61F5A-0465-4BB2-942A-B3843CA6A6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B95D1660-6A9C-45A6-81AF-BF543DD441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3132DB94-A5BD-4111-A0C5-212D48F604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BA6BB3D6-80C5-4E6A-BC20-CA7FAF246C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78" name="楕円 177">
          <a:extLst>
            <a:ext uri="{FF2B5EF4-FFF2-40B4-BE49-F238E27FC236}">
              <a16:creationId xmlns:a16="http://schemas.microsoft.com/office/drawing/2014/main" xmlns="" id="{7ED50381-315B-4D93-AFAB-D6D165E35CD5}"/>
            </a:ext>
          </a:extLst>
        </xdr:cNvPr>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126836</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137AB2D0-8D37-4D40-8372-D5D96C34DC44}"/>
            </a:ext>
          </a:extLst>
        </xdr:cNvPr>
        <xdr:cNvSpPr txBox="1"/>
      </xdr:nvSpPr>
      <xdr:spPr>
        <a:xfrm>
          <a:off x="4673600"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80" name="楕円 179">
          <a:extLst>
            <a:ext uri="{FF2B5EF4-FFF2-40B4-BE49-F238E27FC236}">
              <a16:creationId xmlns:a16="http://schemas.microsoft.com/office/drawing/2014/main" xmlns="" id="{AE9EB23D-C40E-4143-ACF7-3F3BC3152195}"/>
            </a:ext>
          </a:extLst>
        </xdr:cNvPr>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52251</xdr:rowOff>
    </xdr:to>
    <xdr:cxnSp macro="">
      <xdr:nvCxnSpPr>
        <xdr:cNvPr id="181" name="直線コネクタ 180">
          <a:extLst>
            <a:ext uri="{FF2B5EF4-FFF2-40B4-BE49-F238E27FC236}">
              <a16:creationId xmlns:a16="http://schemas.microsoft.com/office/drawing/2014/main" xmlns="" id="{FC7878ED-59CA-4917-977A-91AA66605C99}"/>
            </a:ext>
          </a:extLst>
        </xdr:cNvPr>
        <xdr:cNvCxnSpPr/>
      </xdr:nvCxnSpPr>
      <xdr:spPr>
        <a:xfrm flipV="1">
          <a:off x="3797300" y="103147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25944</xdr:rowOff>
    </xdr:from>
    <xdr:to>
      <xdr:col>15</xdr:col>
      <xdr:colOff>101600</xdr:colOff>
      <xdr:row>60</xdr:row>
      <xdr:rowOff>127544</xdr:rowOff>
    </xdr:to>
    <xdr:sp macro="" textlink="">
      <xdr:nvSpPr>
        <xdr:cNvPr id="182" name="楕円 181">
          <a:extLst>
            <a:ext uri="{FF2B5EF4-FFF2-40B4-BE49-F238E27FC236}">
              <a16:creationId xmlns:a16="http://schemas.microsoft.com/office/drawing/2014/main" xmlns="" id="{B3E232EE-C5A9-4F0B-A168-502887F3C7A0}"/>
            </a:ext>
          </a:extLst>
        </xdr:cNvPr>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60</xdr:row>
      <xdr:rowOff>76744</xdr:rowOff>
    </xdr:to>
    <xdr:cxnSp macro="">
      <xdr:nvCxnSpPr>
        <xdr:cNvPr id="183" name="直線コネクタ 182">
          <a:extLst>
            <a:ext uri="{FF2B5EF4-FFF2-40B4-BE49-F238E27FC236}">
              <a16:creationId xmlns:a16="http://schemas.microsoft.com/office/drawing/2014/main" xmlns="" id="{57D5F269-642C-4949-8E8D-C8BDA6FEC34A}"/>
            </a:ext>
          </a:extLst>
        </xdr:cNvPr>
        <xdr:cNvCxnSpPr/>
      </xdr:nvCxnSpPr>
      <xdr:spPr>
        <a:xfrm flipV="1">
          <a:off x="2908300" y="103392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4" name="楕円 183">
          <a:extLst>
            <a:ext uri="{FF2B5EF4-FFF2-40B4-BE49-F238E27FC236}">
              <a16:creationId xmlns:a16="http://schemas.microsoft.com/office/drawing/2014/main" xmlns="" id="{6269B9E0-364E-4239-9856-BAFD6CD08461}"/>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102870</xdr:rowOff>
    </xdr:to>
    <xdr:cxnSp macro="">
      <xdr:nvCxnSpPr>
        <xdr:cNvPr id="185" name="直線コネクタ 184">
          <a:extLst>
            <a:ext uri="{FF2B5EF4-FFF2-40B4-BE49-F238E27FC236}">
              <a16:creationId xmlns:a16="http://schemas.microsoft.com/office/drawing/2014/main" xmlns="" id="{DF9DC655-38A2-48D8-8444-8EF63962E106}"/>
            </a:ext>
          </a:extLst>
        </xdr:cNvPr>
        <xdr:cNvCxnSpPr/>
      </xdr:nvCxnSpPr>
      <xdr:spPr>
        <a:xfrm flipV="1">
          <a:off x="2019300" y="103637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C555FBE6-D40D-4A16-B6FB-0E0E6929DDE2}"/>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C83AC01-C5B1-4616-B8DD-65E6067C5783}"/>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4AB6E07C-E7D4-4480-87BD-EA87DB0CF43D}"/>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94178</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7B9AADA3-11A0-46DD-8924-CAD667D4AFAF}"/>
            </a:ext>
          </a:extLst>
        </xdr:cNvPr>
        <xdr:cNvSpPr txBox="1"/>
      </xdr:nvSpPr>
      <xdr:spPr>
        <a:xfrm>
          <a:off x="3582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118671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1CA6A328-F959-4AAD-A874-BB8882AA7594}"/>
            </a:ext>
          </a:extLst>
        </xdr:cNvPr>
        <xdr:cNvSpPr txBox="1"/>
      </xdr:nvSpPr>
      <xdr:spPr>
        <a:xfrm>
          <a:off x="2705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DCF35F05-0FC7-4C8B-82CE-5EEDDD0FBAF5}"/>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52CC32F2-32FE-4594-B9DE-9398CF58D1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66037F57-4318-4030-8888-40EBFDC63B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C3A58F02-4063-47E5-A44F-B81F315820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E410BC3A-4C1D-45E9-B6F0-A7219A88D2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3BF91904-8188-4FD8-93EB-C3CF498504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FB9D3442-1923-441C-B01E-D84168D7BF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3BF18C70-5861-4F2C-8BDC-5AA0C3A2BD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632F8BAF-15D5-4796-B6E4-20D03DAF20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EF2B5731-DC48-4D1A-843C-ED4240A661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33CB73B1-F729-498B-BAA6-B058302842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FF175DF8-A45E-4969-8931-9EDCE53E9F8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485A53B0-C262-4F54-8735-626662A1A08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A59721FC-00EF-43A8-AF0C-5A8DF5AFC98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xmlns="" id="{8F261B7B-6A48-4FA8-B1AB-DD50B9A94B9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BE5A1247-240A-4B58-8FE5-2311A532DDC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09257BBE-98FE-4F7C-B54C-A8AD12F4C96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C34C3344-0840-4A2D-9F7E-2FDD36651E3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592F0518-42FF-4D50-BB14-1AACC7DB160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481F9A74-6CF6-409A-856A-B91C29F788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B90B03D0-AF97-4247-B19A-D7D20080555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8A995AC5-98CB-40A0-A6A5-8AA97E2518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xmlns="" id="{E2A3E24E-1D3C-4FF0-90A4-4E2DD7EF385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2C46797B-1A67-4CAF-B63D-5CB9706AFCAA}"/>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xmlns="" id="{36DE8DE8-BE8A-4337-99CE-5ACAD2103CA3}"/>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ED954DD9-13FA-499A-BF79-7DDBC3CBDA0E}"/>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xmlns="" id="{53F187AB-537E-44EE-9EEB-148F02F4B47B}"/>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EEBCA0A9-E8D2-4BF9-88D7-88BA59ABBA9D}"/>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xmlns="" id="{731CC57D-1873-41DC-810D-0AD10C62CB4D}"/>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xmlns="" id="{E4C56D37-55A3-4288-B228-3BE0DC5C1399}"/>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xmlns="" id="{E1968333-AF7D-48EC-9790-EA3E4F6AEE0B}"/>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xmlns="" id="{947CF68F-409F-431E-8DB5-251A77943195}"/>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B7C3CF8C-FC98-427B-877D-96CC04BEC1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4849E7D8-C4A7-4ECC-A9D9-9B70901163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57ACFC80-0B46-4265-925C-E11E628D41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F9ECC61E-930E-446E-8F08-2AC4F843E1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CA8DC666-81E0-41EF-B0D6-CE4273DF5A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22241</xdr:rowOff>
    </xdr:from>
    <xdr:to>
      <xdr:col>55</xdr:col>
      <xdr:colOff>50800</xdr:colOff>
      <xdr:row>63</xdr:row>
      <xdr:rowOff>123841</xdr:rowOff>
    </xdr:to>
    <xdr:sp macro="" textlink="">
      <xdr:nvSpPr>
        <xdr:cNvPr id="228" name="楕円 227">
          <a:extLst>
            <a:ext uri="{FF2B5EF4-FFF2-40B4-BE49-F238E27FC236}">
              <a16:creationId xmlns:a16="http://schemas.microsoft.com/office/drawing/2014/main" xmlns="" id="{996B56C5-6027-47D0-B697-B66BC1F0FDF3}"/>
            </a:ext>
          </a:extLst>
        </xdr:cNvPr>
        <xdr:cNvSpPr/>
      </xdr:nvSpPr>
      <xdr:spPr>
        <a:xfrm>
          <a:off x="10426700" y="108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108618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A04AE067-2FA7-48B8-BC07-4EF4255E3BAF}"/>
            </a:ext>
          </a:extLst>
        </xdr:cNvPr>
        <xdr:cNvSpPr txBox="1"/>
      </xdr:nvSpPr>
      <xdr:spPr>
        <a:xfrm>
          <a:off x="10515600" y="1073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23588</xdr:rowOff>
    </xdr:from>
    <xdr:to>
      <xdr:col>50</xdr:col>
      <xdr:colOff>165100</xdr:colOff>
      <xdr:row>63</xdr:row>
      <xdr:rowOff>125188</xdr:rowOff>
    </xdr:to>
    <xdr:sp macro="" textlink="">
      <xdr:nvSpPr>
        <xdr:cNvPr id="230" name="楕円 229">
          <a:extLst>
            <a:ext uri="{FF2B5EF4-FFF2-40B4-BE49-F238E27FC236}">
              <a16:creationId xmlns:a16="http://schemas.microsoft.com/office/drawing/2014/main" xmlns="" id="{6143DFCD-D803-443B-A958-7BDDDC23CB4B}"/>
            </a:ext>
          </a:extLst>
        </xdr:cNvPr>
        <xdr:cNvSpPr/>
      </xdr:nvSpPr>
      <xdr:spPr>
        <a:xfrm>
          <a:off x="9588500" y="108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73041</xdr:rowOff>
    </xdr:from>
    <xdr:to>
      <xdr:col>55</xdr:col>
      <xdr:colOff>0</xdr:colOff>
      <xdr:row>63</xdr:row>
      <xdr:rowOff>74388</xdr:rowOff>
    </xdr:to>
    <xdr:cxnSp macro="">
      <xdr:nvCxnSpPr>
        <xdr:cNvPr id="231" name="直線コネクタ 230">
          <a:extLst>
            <a:ext uri="{FF2B5EF4-FFF2-40B4-BE49-F238E27FC236}">
              <a16:creationId xmlns:a16="http://schemas.microsoft.com/office/drawing/2014/main" xmlns="" id="{0975591C-BCB6-477F-9E15-BF0AA3EF81C3}"/>
            </a:ext>
          </a:extLst>
        </xdr:cNvPr>
        <xdr:cNvCxnSpPr/>
      </xdr:nvCxnSpPr>
      <xdr:spPr>
        <a:xfrm flipV="1">
          <a:off x="9639300" y="10874391"/>
          <a:ext cx="8382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24689</xdr:rowOff>
    </xdr:from>
    <xdr:to>
      <xdr:col>46</xdr:col>
      <xdr:colOff>38100</xdr:colOff>
      <xdr:row>63</xdr:row>
      <xdr:rowOff>126289</xdr:rowOff>
    </xdr:to>
    <xdr:sp macro="" textlink="">
      <xdr:nvSpPr>
        <xdr:cNvPr id="232" name="楕円 231">
          <a:extLst>
            <a:ext uri="{FF2B5EF4-FFF2-40B4-BE49-F238E27FC236}">
              <a16:creationId xmlns:a16="http://schemas.microsoft.com/office/drawing/2014/main" xmlns="" id="{4047E2DC-774B-41BD-ADDF-1EFFB71FF9AE}"/>
            </a:ext>
          </a:extLst>
        </xdr:cNvPr>
        <xdr:cNvSpPr/>
      </xdr:nvSpPr>
      <xdr:spPr>
        <a:xfrm>
          <a:off x="8699500" y="108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74388</xdr:rowOff>
    </xdr:from>
    <xdr:to>
      <xdr:col>50</xdr:col>
      <xdr:colOff>114300</xdr:colOff>
      <xdr:row>63</xdr:row>
      <xdr:rowOff>75489</xdr:rowOff>
    </xdr:to>
    <xdr:cxnSp macro="">
      <xdr:nvCxnSpPr>
        <xdr:cNvPr id="233" name="直線コネクタ 232">
          <a:extLst>
            <a:ext uri="{FF2B5EF4-FFF2-40B4-BE49-F238E27FC236}">
              <a16:creationId xmlns:a16="http://schemas.microsoft.com/office/drawing/2014/main" xmlns="" id="{083EBC4A-1252-42F8-B254-2DF91A258905}"/>
            </a:ext>
          </a:extLst>
        </xdr:cNvPr>
        <xdr:cNvCxnSpPr/>
      </xdr:nvCxnSpPr>
      <xdr:spPr>
        <a:xfrm flipV="1">
          <a:off x="8750300" y="10875738"/>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25814</xdr:rowOff>
    </xdr:from>
    <xdr:to>
      <xdr:col>41</xdr:col>
      <xdr:colOff>101600</xdr:colOff>
      <xdr:row>63</xdr:row>
      <xdr:rowOff>127414</xdr:rowOff>
    </xdr:to>
    <xdr:sp macro="" textlink="">
      <xdr:nvSpPr>
        <xdr:cNvPr id="234" name="楕円 233">
          <a:extLst>
            <a:ext uri="{FF2B5EF4-FFF2-40B4-BE49-F238E27FC236}">
              <a16:creationId xmlns:a16="http://schemas.microsoft.com/office/drawing/2014/main" xmlns="" id="{678DEDD9-DEDD-4FE3-8516-998AEE2BAA35}"/>
            </a:ext>
          </a:extLst>
        </xdr:cNvPr>
        <xdr:cNvSpPr/>
      </xdr:nvSpPr>
      <xdr:spPr>
        <a:xfrm>
          <a:off x="7810500" y="108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75489</xdr:rowOff>
    </xdr:from>
    <xdr:to>
      <xdr:col>45</xdr:col>
      <xdr:colOff>177800</xdr:colOff>
      <xdr:row>63</xdr:row>
      <xdr:rowOff>76614</xdr:rowOff>
    </xdr:to>
    <xdr:cxnSp macro="">
      <xdr:nvCxnSpPr>
        <xdr:cNvPr id="235" name="直線コネクタ 234">
          <a:extLst>
            <a:ext uri="{FF2B5EF4-FFF2-40B4-BE49-F238E27FC236}">
              <a16:creationId xmlns:a16="http://schemas.microsoft.com/office/drawing/2014/main" xmlns="" id="{985523AD-7422-486F-941C-184B2892C8A7}"/>
            </a:ext>
          </a:extLst>
        </xdr:cNvPr>
        <xdr:cNvCxnSpPr/>
      </xdr:nvCxnSpPr>
      <xdr:spPr>
        <a:xfrm flipV="1">
          <a:off x="7861300" y="10876839"/>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xmlns="" id="{714E0B2A-59F9-4408-B400-995519F83E2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xmlns="" id="{BDDC72F6-D722-4C99-8D9E-6D11E0C22697}"/>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B4CDE1D2-99A3-4A1A-8193-7B03FA264E9C}"/>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116315</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B0DE2026-FE57-4BF9-A25A-9A86E885E87B}"/>
            </a:ext>
          </a:extLst>
        </xdr:cNvPr>
        <xdr:cNvSpPr txBox="1"/>
      </xdr:nvSpPr>
      <xdr:spPr>
        <a:xfrm>
          <a:off x="9327095" y="1091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117416</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D76DB0A5-9D5A-4280-AAE7-953F64AD5B4D}"/>
            </a:ext>
          </a:extLst>
        </xdr:cNvPr>
        <xdr:cNvSpPr txBox="1"/>
      </xdr:nvSpPr>
      <xdr:spPr>
        <a:xfrm>
          <a:off x="8450795" y="1091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118541</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7AB88B73-48C9-4732-8B21-62E5DC22943F}"/>
            </a:ext>
          </a:extLst>
        </xdr:cNvPr>
        <xdr:cNvSpPr txBox="1"/>
      </xdr:nvSpPr>
      <xdr:spPr>
        <a:xfrm>
          <a:off x="7561795" y="109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B1E98258-A557-4997-80D7-A08620E450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23CB7FEA-5AFB-4361-BC8A-8C29E0AF06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C5AD1C59-726D-4A4E-B217-F8E48AE154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8115FDBF-365D-4A97-915C-7C417C33FB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02B5A02C-4F2C-4436-AA9A-9115F2C1B3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D1CDB253-43B7-48D7-99A1-C0E3E9E50D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75BEE960-22BC-404D-9F2E-033B9CE64A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2BF918FC-87FA-4256-8120-B6C4547482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7B1FBA75-8C6C-4508-865B-538E5DEFAB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308AB29E-C0AC-46CE-8872-68C99BB3D9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219BFF0C-E50C-4DF1-825A-D2E10EFB6E2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3EE4658C-DF62-40A7-87B7-469DEB2D724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AE8C1752-038E-4630-8C9F-7FB3E844654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40C0F10-0AEF-435F-812B-C4800616DFC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BEB30D3C-A0E3-420A-90E4-F653EFF5BEE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3E7CFE28-0AE3-4B8D-B07F-13B282775DB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6F120A57-2728-4732-96A7-0C3ABA7B786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2000DD4D-B932-44EC-A9E1-C74B674C8A5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FBB952A8-EEDB-4969-811E-6451F6F5EA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8116C1BD-DCFB-487D-94D6-54361B7FAE1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952BC1B9-C0BB-4A1C-82FD-D8523374CA1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4B35D19C-CF9A-4025-81CF-B58C594685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A15CEC7F-C640-4B3B-8B57-EDD2D95B9B3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76FA5E31-2246-4073-B96E-F1300D84E88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xmlns="" id="{C3E722A4-F02C-4E8A-BD8D-1F776453CBC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E91877A5-76DD-42FB-A4E2-6EE66FCE937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xmlns="" id="{F47D6304-8480-4401-B5B7-235B7062C3B8}"/>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xmlns="" id="{E7FCF835-30A2-439E-A2CA-8430681D9E5F}"/>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xmlns="" id="{467FC599-13E1-4D25-AEB0-06E4706AEABA}"/>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5061420F-B92C-4735-B77F-A88F818FAB33}"/>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xmlns="" id="{A643FFC1-849B-4999-9343-259A89B1BED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xmlns="" id="{35EC02BC-1FAC-4FA6-AC27-6559663AD6A6}"/>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xmlns="" id="{5B869586-3C28-4E70-9A40-062A22909A59}"/>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xmlns="" id="{0B506C97-786A-451B-980C-23A2EB531896}"/>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3E321607-36F1-49BF-826A-6D61350F02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E70937F-A20E-4BDE-91B1-86D6580A7C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475E07F1-039A-490C-ADB3-58B3C4A51B0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6B055E93-8154-4141-9E7C-40C190A2DD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5A9F869-B89E-4403-8158-F819502BA9E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81" name="楕円 280">
          <a:extLst>
            <a:ext uri="{FF2B5EF4-FFF2-40B4-BE49-F238E27FC236}">
              <a16:creationId xmlns:a16="http://schemas.microsoft.com/office/drawing/2014/main" xmlns="" id="{7B89488A-0CD9-4618-B6C0-539948ACECFA}"/>
            </a:ext>
          </a:extLst>
        </xdr:cNvPr>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1E77CFCB-8EEE-45C1-8307-645C15D78FAE}"/>
            </a:ext>
          </a:extLst>
        </xdr:cNvPr>
        <xdr:cNvSpPr txBox="1"/>
      </xdr:nvSpPr>
      <xdr:spPr>
        <a:xfrm>
          <a:off x="4673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283" name="楕円 282">
          <a:extLst>
            <a:ext uri="{FF2B5EF4-FFF2-40B4-BE49-F238E27FC236}">
              <a16:creationId xmlns:a16="http://schemas.microsoft.com/office/drawing/2014/main" xmlns="" id="{F7C9DD61-ABC0-40B5-BDE6-0448A4F11745}"/>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57150</xdr:rowOff>
    </xdr:to>
    <xdr:cxnSp macro="">
      <xdr:nvCxnSpPr>
        <xdr:cNvPr id="284" name="直線コネクタ 283">
          <a:extLst>
            <a:ext uri="{FF2B5EF4-FFF2-40B4-BE49-F238E27FC236}">
              <a16:creationId xmlns:a16="http://schemas.microsoft.com/office/drawing/2014/main" xmlns="" id="{4DC7AC71-53EB-4636-8CD0-573610205EF4}"/>
            </a:ext>
          </a:extLst>
        </xdr:cNvPr>
        <xdr:cNvCxnSpPr/>
      </xdr:nvCxnSpPr>
      <xdr:spPr>
        <a:xfrm flipV="1">
          <a:off x="3797300" y="140760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85" name="楕円 284">
          <a:extLst>
            <a:ext uri="{FF2B5EF4-FFF2-40B4-BE49-F238E27FC236}">
              <a16:creationId xmlns:a16="http://schemas.microsoft.com/office/drawing/2014/main" xmlns="" id="{BBD771BB-BCD5-4C95-9CD4-BAEC28789F62}"/>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89536</xdr:rowOff>
    </xdr:to>
    <xdr:cxnSp macro="">
      <xdr:nvCxnSpPr>
        <xdr:cNvPr id="286" name="直線コネクタ 285">
          <a:extLst>
            <a:ext uri="{FF2B5EF4-FFF2-40B4-BE49-F238E27FC236}">
              <a16:creationId xmlns:a16="http://schemas.microsoft.com/office/drawing/2014/main" xmlns="" id="{C56BADDF-AC90-4E88-B95F-5989188D0F07}"/>
            </a:ext>
          </a:extLst>
        </xdr:cNvPr>
        <xdr:cNvCxnSpPr/>
      </xdr:nvCxnSpPr>
      <xdr:spPr>
        <a:xfrm flipV="1">
          <a:off x="2908300" y="141160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287" name="楕円 286">
          <a:extLst>
            <a:ext uri="{FF2B5EF4-FFF2-40B4-BE49-F238E27FC236}">
              <a16:creationId xmlns:a16="http://schemas.microsoft.com/office/drawing/2014/main" xmlns="" id="{105241BB-0C1A-40A4-8880-03C795EECC6B}"/>
            </a:ext>
          </a:extLst>
        </xdr:cNvPr>
        <xdr:cNvSpPr/>
      </xdr:nvSpPr>
      <xdr:spPr>
        <a:xfrm>
          <a:off x="196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125730</xdr:rowOff>
    </xdr:to>
    <xdr:cxnSp macro="">
      <xdr:nvCxnSpPr>
        <xdr:cNvPr id="288" name="直線コネクタ 287">
          <a:extLst>
            <a:ext uri="{FF2B5EF4-FFF2-40B4-BE49-F238E27FC236}">
              <a16:creationId xmlns:a16="http://schemas.microsoft.com/office/drawing/2014/main" xmlns="" id="{F6B22F2A-7C58-430B-8257-8F23961A326C}"/>
            </a:ext>
          </a:extLst>
        </xdr:cNvPr>
        <xdr:cNvCxnSpPr/>
      </xdr:nvCxnSpPr>
      <xdr:spPr>
        <a:xfrm flipV="1">
          <a:off x="2019300" y="1414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a:extLst>
            <a:ext uri="{FF2B5EF4-FFF2-40B4-BE49-F238E27FC236}">
              <a16:creationId xmlns:a16="http://schemas.microsoft.com/office/drawing/2014/main" xmlns="" id="{A613A22A-35F5-4158-8BD5-D772EEF2CE95}"/>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a:extLst>
            <a:ext uri="{FF2B5EF4-FFF2-40B4-BE49-F238E27FC236}">
              <a16:creationId xmlns:a16="http://schemas.microsoft.com/office/drawing/2014/main" xmlns="" id="{C2835551-E35C-4AB5-9C22-997E17A33743}"/>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a:extLst>
            <a:ext uri="{FF2B5EF4-FFF2-40B4-BE49-F238E27FC236}">
              <a16:creationId xmlns:a16="http://schemas.microsoft.com/office/drawing/2014/main" xmlns="" id="{E52505AF-DC12-47D6-9010-AD53F98A55CC}"/>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99077</xdr:rowOff>
    </xdr:from>
    <xdr:ext cx="405111" cy="259045"/>
    <xdr:sp macro="" textlink="">
      <xdr:nvSpPr>
        <xdr:cNvPr id="292" name="n_1mainValue【公営住宅】&#10;有形固定資産減価償却率">
          <a:extLst>
            <a:ext uri="{FF2B5EF4-FFF2-40B4-BE49-F238E27FC236}">
              <a16:creationId xmlns:a16="http://schemas.microsoft.com/office/drawing/2014/main" xmlns="" id="{6C992D6D-17AB-493A-8286-0B8F73D02626}"/>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293" name="n_2mainValue【公営住宅】&#10;有形固定資産減価償却率">
          <a:extLst>
            <a:ext uri="{FF2B5EF4-FFF2-40B4-BE49-F238E27FC236}">
              <a16:creationId xmlns:a16="http://schemas.microsoft.com/office/drawing/2014/main" xmlns="" id="{5CB11D3B-ECB5-4F03-A1A0-C8F87F17AED0}"/>
            </a:ext>
          </a:extLst>
        </xdr:cNvPr>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294" name="n_3mainValue【公営住宅】&#10;有形固定資産減価償却率">
          <a:extLst>
            <a:ext uri="{FF2B5EF4-FFF2-40B4-BE49-F238E27FC236}">
              <a16:creationId xmlns:a16="http://schemas.microsoft.com/office/drawing/2014/main" xmlns="" id="{3E94834C-1728-4BF9-B1BE-1BABA32CDA80}"/>
            </a:ext>
          </a:extLst>
        </xdr:cNvPr>
        <xdr:cNvSpPr txBox="1"/>
      </xdr:nvSpPr>
      <xdr:spPr>
        <a:xfrm>
          <a:off x="1816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8BA45BC2-6CCA-417C-80E6-CF5B0DB690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8B01626D-9A1D-4363-AC34-F456DA9BBC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9174FA77-CD1C-48DD-9A4A-0B187D86D7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258770E8-43E3-4C9F-B7FE-DEE7E2443D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D9F728B8-62C2-46D0-988D-D272007AB51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C3B3164E-CB61-45DE-B072-C27726E26F9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6CF4F54F-5ADA-4EF1-92ED-187AD8C1E8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D5170247-6486-4540-9511-4530D734B1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256C3DC9-8BB2-4E07-ACC7-F37878CAD4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A11986C8-8935-4A18-B5C3-6F287D3FCB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xmlns="" id="{37995145-8E1A-4FE6-99CC-44CF78E896D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xmlns="" id="{9CFBC593-5155-4C1E-B6E0-9F364FF1441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xmlns="" id="{97315DBF-2802-4A36-8171-DEEB0F1DA55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xmlns="" id="{056ECC3E-4FFF-4C28-9F2F-634A7F87020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xmlns="" id="{53EBBA49-BCCD-4215-9577-EB1BF3B8C9A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xmlns="" id="{2647B649-8DD1-411D-80F8-A67B586ACD4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xmlns="" id="{3838E746-4177-4C52-8F93-E30D245AA84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xmlns="" id="{681425CD-3CCC-4091-B719-7B40E15A73D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xmlns="" id="{EA0D0092-CEC2-41E6-BA8F-78287C3AD7D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xmlns="" id="{C916C7CA-944A-41F9-9D2F-EB0DD7D71D2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xmlns="" id="{3A69EB6C-6E2A-4BCE-80C2-CC2C46CB881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xmlns="" id="{807733FF-5DDF-4E8E-9B2A-2F8B4457465F}"/>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0B8BB124-CCEE-4F3C-9B12-D219228508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xmlns="" id="{1C92F7E2-248F-4AD6-9F44-0A24AE2F25C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xmlns="" id="{42E09BDE-F082-4242-BADB-4E30E633EA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xmlns="" id="{42074A8A-3371-4991-A9F7-D2C6CBCC5294}"/>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xmlns="" id="{749F7405-F7F3-41C7-8E10-6FB05F93D4D8}"/>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xmlns="" id="{AB74790A-D676-403C-A567-2CD5B849637B}"/>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xmlns="" id="{6F342D76-64ED-41B5-AA9C-43AF433EBE7C}"/>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xmlns="" id="{18968861-606E-42AD-BB06-AF7801BCF394}"/>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xmlns="" id="{39795E63-DFE9-4305-B0D0-F18DF2AE9EC4}"/>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xmlns="" id="{0259F41A-4C82-465F-B5F2-EB417D7D2023}"/>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xmlns="" id="{67C18DCC-575D-44FB-96AC-EDEA6A258837}"/>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xmlns="" id="{A61608A1-B87D-4421-A3E6-9140056C65AE}"/>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xmlns="" id="{D24867BE-AD85-4BEA-A9BB-7A7FAA455476}"/>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464C2A7C-E0A6-4EDD-B782-7990289AD5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D04D0210-24D2-439F-9E45-02A7302044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A8E2E511-4D3D-41AB-9C45-75A956B2FE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A39B6E07-58AE-43AB-927B-3CC01A9860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B2AFE026-A94F-481C-A170-2FCE3AA31B3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35" name="楕円 334">
          <a:extLst>
            <a:ext uri="{FF2B5EF4-FFF2-40B4-BE49-F238E27FC236}">
              <a16:creationId xmlns:a16="http://schemas.microsoft.com/office/drawing/2014/main" xmlns="" id="{3F8C4F5E-CA67-4D7B-8172-5AD79EC6D075}"/>
            </a:ext>
          </a:extLst>
        </xdr:cNvPr>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118890</xdr:rowOff>
    </xdr:from>
    <xdr:ext cx="469744" cy="259045"/>
    <xdr:sp macro="" textlink="">
      <xdr:nvSpPr>
        <xdr:cNvPr id="336" name="【公営住宅】&#10;一人当たり面積該当値テキスト">
          <a:extLst>
            <a:ext uri="{FF2B5EF4-FFF2-40B4-BE49-F238E27FC236}">
              <a16:creationId xmlns:a16="http://schemas.microsoft.com/office/drawing/2014/main" xmlns="" id="{12F89A6F-61B0-4DA8-ADB0-75590281216B}"/>
            </a:ext>
          </a:extLst>
        </xdr:cNvPr>
        <xdr:cNvSpPr txBox="1"/>
      </xdr:nvSpPr>
      <xdr:spPr>
        <a:xfrm>
          <a:off x="10515600"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37" name="楕円 336">
          <a:extLst>
            <a:ext uri="{FF2B5EF4-FFF2-40B4-BE49-F238E27FC236}">
              <a16:creationId xmlns:a16="http://schemas.microsoft.com/office/drawing/2014/main" xmlns="" id="{B0BAC1E9-CCDC-4095-9B80-941C67EEC54D}"/>
            </a:ext>
          </a:extLst>
        </xdr:cNvPr>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21771</xdr:rowOff>
    </xdr:to>
    <xdr:cxnSp macro="">
      <xdr:nvCxnSpPr>
        <xdr:cNvPr id="338" name="直線コネクタ 337">
          <a:extLst>
            <a:ext uri="{FF2B5EF4-FFF2-40B4-BE49-F238E27FC236}">
              <a16:creationId xmlns:a16="http://schemas.microsoft.com/office/drawing/2014/main" xmlns="" id="{060097B0-D06F-4133-81BB-DC57DF464FDB}"/>
            </a:ext>
          </a:extLst>
        </xdr:cNvPr>
        <xdr:cNvCxnSpPr/>
      </xdr:nvCxnSpPr>
      <xdr:spPr>
        <a:xfrm flipV="1">
          <a:off x="9639300" y="14764513"/>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144055</xdr:rowOff>
    </xdr:from>
    <xdr:to>
      <xdr:col>46</xdr:col>
      <xdr:colOff>38100</xdr:colOff>
      <xdr:row>86</xdr:row>
      <xdr:rowOff>74205</xdr:rowOff>
    </xdr:to>
    <xdr:sp macro="" textlink="">
      <xdr:nvSpPr>
        <xdr:cNvPr id="339" name="楕円 338">
          <a:extLst>
            <a:ext uri="{FF2B5EF4-FFF2-40B4-BE49-F238E27FC236}">
              <a16:creationId xmlns:a16="http://schemas.microsoft.com/office/drawing/2014/main" xmlns="" id="{170E625E-0653-4BEE-B282-A9BF5F77981F}"/>
            </a:ext>
          </a:extLst>
        </xdr:cNvPr>
        <xdr:cNvSpPr/>
      </xdr:nvSpPr>
      <xdr:spPr>
        <a:xfrm>
          <a:off x="8699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23405</xdr:rowOff>
    </xdr:to>
    <xdr:cxnSp macro="">
      <xdr:nvCxnSpPr>
        <xdr:cNvPr id="340" name="直線コネクタ 339">
          <a:extLst>
            <a:ext uri="{FF2B5EF4-FFF2-40B4-BE49-F238E27FC236}">
              <a16:creationId xmlns:a16="http://schemas.microsoft.com/office/drawing/2014/main" xmlns="" id="{FF26388B-7080-4299-9C1A-0549F0721622}"/>
            </a:ext>
          </a:extLst>
        </xdr:cNvPr>
        <xdr:cNvCxnSpPr/>
      </xdr:nvCxnSpPr>
      <xdr:spPr>
        <a:xfrm flipV="1">
          <a:off x="8750300" y="147664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145850</xdr:rowOff>
    </xdr:from>
    <xdr:to>
      <xdr:col>41</xdr:col>
      <xdr:colOff>101600</xdr:colOff>
      <xdr:row>86</xdr:row>
      <xdr:rowOff>76000</xdr:rowOff>
    </xdr:to>
    <xdr:sp macro="" textlink="">
      <xdr:nvSpPr>
        <xdr:cNvPr id="341" name="楕円 340">
          <a:extLst>
            <a:ext uri="{FF2B5EF4-FFF2-40B4-BE49-F238E27FC236}">
              <a16:creationId xmlns:a16="http://schemas.microsoft.com/office/drawing/2014/main" xmlns="" id="{F1A11FFD-D192-401D-A25A-6AE180ABCB2A}"/>
            </a:ext>
          </a:extLst>
        </xdr:cNvPr>
        <xdr:cNvSpPr/>
      </xdr:nvSpPr>
      <xdr:spPr>
        <a:xfrm>
          <a:off x="7810500" y="14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23405</xdr:rowOff>
    </xdr:from>
    <xdr:to>
      <xdr:col>45</xdr:col>
      <xdr:colOff>177800</xdr:colOff>
      <xdr:row>86</xdr:row>
      <xdr:rowOff>25200</xdr:rowOff>
    </xdr:to>
    <xdr:cxnSp macro="">
      <xdr:nvCxnSpPr>
        <xdr:cNvPr id="342" name="直線コネクタ 341">
          <a:extLst>
            <a:ext uri="{FF2B5EF4-FFF2-40B4-BE49-F238E27FC236}">
              <a16:creationId xmlns:a16="http://schemas.microsoft.com/office/drawing/2014/main" xmlns="" id="{26D8F3B0-8FED-49BC-9102-3F1520EAA400}"/>
            </a:ext>
          </a:extLst>
        </xdr:cNvPr>
        <xdr:cNvCxnSpPr/>
      </xdr:nvCxnSpPr>
      <xdr:spPr>
        <a:xfrm flipV="1">
          <a:off x="7861300" y="14768105"/>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xmlns="" id="{9B0C57FE-D80A-4B92-95FB-547E342FA792}"/>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xmlns="" id="{CDD68846-B837-40F8-8A5A-EDC2560AFC27}"/>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xmlns="" id="{9D18A2E5-3EF8-40D4-9A94-0750E8E4523D}"/>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46" name="n_1mainValue【公営住宅】&#10;一人当たり面積">
          <a:extLst>
            <a:ext uri="{FF2B5EF4-FFF2-40B4-BE49-F238E27FC236}">
              <a16:creationId xmlns:a16="http://schemas.microsoft.com/office/drawing/2014/main" xmlns="" id="{2DF897D6-94D6-486F-8256-3DC514E08F7B}"/>
            </a:ext>
          </a:extLst>
        </xdr:cNvPr>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65332</xdr:rowOff>
    </xdr:from>
    <xdr:ext cx="469744" cy="259045"/>
    <xdr:sp macro="" textlink="">
      <xdr:nvSpPr>
        <xdr:cNvPr id="347" name="n_2mainValue【公営住宅】&#10;一人当たり面積">
          <a:extLst>
            <a:ext uri="{FF2B5EF4-FFF2-40B4-BE49-F238E27FC236}">
              <a16:creationId xmlns:a16="http://schemas.microsoft.com/office/drawing/2014/main" xmlns="" id="{70144A5C-0314-4C3C-B835-BF37FBC7A9F1}"/>
            </a:ext>
          </a:extLst>
        </xdr:cNvPr>
        <xdr:cNvSpPr txBox="1"/>
      </xdr:nvSpPr>
      <xdr:spPr>
        <a:xfrm>
          <a:off x="8515427" y="1481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67127</xdr:rowOff>
    </xdr:from>
    <xdr:ext cx="469744" cy="259045"/>
    <xdr:sp macro="" textlink="">
      <xdr:nvSpPr>
        <xdr:cNvPr id="348" name="n_3mainValue【公営住宅】&#10;一人当たり面積">
          <a:extLst>
            <a:ext uri="{FF2B5EF4-FFF2-40B4-BE49-F238E27FC236}">
              <a16:creationId xmlns:a16="http://schemas.microsoft.com/office/drawing/2014/main" xmlns="" id="{A074691D-7BF1-46C4-8DDE-13186526A9A0}"/>
            </a:ext>
          </a:extLst>
        </xdr:cNvPr>
        <xdr:cNvSpPr txBox="1"/>
      </xdr:nvSpPr>
      <xdr:spPr>
        <a:xfrm>
          <a:off x="7626427" y="148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507C04D5-024D-4C3A-9574-B128D7AEA8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46083E31-3D6A-423A-95B6-0F426529F6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5645EA49-FE4E-419A-A535-0FDDDBB4C2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7C19B14E-0126-4600-ABCB-13CB153741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FE847DFE-05F1-416E-BC3C-68A113AD88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14F3ACB5-F013-4B5C-BDBB-2E1C9C1A59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33B249DF-97E5-48F3-A564-6DF269FD52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2298937F-122E-4411-983B-07886B632A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xmlns="" id="{D89D79B1-8998-4894-A727-9B6F9EB925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xmlns="" id="{56B9CE84-3DE7-4F33-8E24-05E53F6958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xmlns="" id="{4D7EEC23-DEA1-422E-A931-72195C773B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xmlns="" id="{A18901C3-2732-4C83-8429-1BDE7B8220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xmlns="" id="{DFCC3085-A99D-4BB5-9799-E2B7A41343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xmlns="" id="{E4185DC9-6DE6-42C6-BF37-9B05972CCA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xmlns="" id="{AA056B22-F4FA-4387-9DDB-549C05CF8B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xmlns="" id="{5860423D-70FC-4824-974F-AAC5630D487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97481CBA-1FBC-49AA-927A-B378F37CAC5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DA5F69E5-B5A1-4BE0-B5C9-562F3D2A92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E495DB30-11DF-4F17-843A-FAA167C44A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2C012E13-2D0B-4711-A36E-4716CC1BC8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834C562E-3C81-406F-8245-43D431DE95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BE412F47-5204-47D8-A622-D80631E94B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8915CA98-F9D8-4717-A59E-B77F98B791C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460B2141-BD72-46F2-9F33-4D57E044C2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E030C599-8C82-45A5-80B0-C3974ABCB1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BDA137AF-B35C-494D-AEC7-42A4C7C9B1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xmlns="" id="{22CAEA6C-180C-4701-B8A5-72C8892E7BE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xmlns="" id="{086FC8A3-7518-4CD2-9B98-1CF30164FE9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xmlns="" id="{C7F4B01A-6759-476D-A6E1-B6B0A073FA4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xmlns="" id="{198BC430-E1C5-4E79-8041-68A74320341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xmlns="" id="{4C635349-D457-4D22-97F7-E0D3DB9200F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xmlns="" id="{AC7784BD-CDD9-447D-9F28-084C88EF705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xmlns="" id="{8B01EC15-EBBB-44DA-9FB9-6B953F02E00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xmlns="" id="{DE08EFDD-265E-4F25-AAC7-FF02FB6C5F5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xmlns="" id="{8A66CA79-A8B4-4441-B869-989A33D5CB2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xmlns="" id="{ACC34B1F-1D70-4383-AE4F-F8163D25EF7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xmlns="" id="{B9C7EFBC-B6D3-4AB4-915B-2EBA5509323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xmlns="" id="{00426E7F-E432-46AA-8BDA-BF51C8AB030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xmlns="" id="{CEA5A05D-B535-4686-A310-9CCA9DDA88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xmlns="" id="{D031611B-7ED0-4416-9A2D-63D0D3D2DCF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xmlns="" id="{2698FFE2-E7A5-40D1-8561-83567ED57D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xmlns="" id="{EC662CE5-3836-43C4-9BDE-51F178D0F924}"/>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xmlns="" id="{D2EECC93-AACA-4709-AC8D-CA1DF68F1D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xmlns="" id="{03D28B03-731D-402B-942B-4303F30A2513}"/>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xmlns="" id="{5C003ADA-65AB-4AE9-9A6B-F345F9CB5E86}"/>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xmlns="" id="{D1B19633-6078-40F2-A4E0-246F976A8A3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xmlns="" id="{4168E86A-27C9-4842-B98F-DAE95B812934}"/>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xmlns="" id="{47B631C3-2922-4131-8DAA-A616BAEB6BA9}"/>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xmlns="" id="{82075990-8552-47E8-BFC0-BDD33415B5C5}"/>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xmlns="" id="{2F090143-499F-4B01-8635-C226CF59395E}"/>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xmlns="" id="{ACAF7146-0F15-48CC-B64E-97A54073E5D5}"/>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82BF0204-C66E-4ECC-BCC3-4C60C384B6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53071F70-4C33-471D-AD34-B7213291CD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AF508350-EBB5-4702-AF44-5CFA75BB889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929BBF3E-D992-4EC7-81C6-3185A7A191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2C19749F-582B-4955-869B-9B4C9B79C3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121739</xdr:rowOff>
    </xdr:from>
    <xdr:to>
      <xdr:col>85</xdr:col>
      <xdr:colOff>177800</xdr:colOff>
      <xdr:row>35</xdr:row>
      <xdr:rowOff>51889</xdr:rowOff>
    </xdr:to>
    <xdr:sp macro="" textlink="">
      <xdr:nvSpPr>
        <xdr:cNvPr id="405" name="楕円 404">
          <a:extLst>
            <a:ext uri="{FF2B5EF4-FFF2-40B4-BE49-F238E27FC236}">
              <a16:creationId xmlns:a16="http://schemas.microsoft.com/office/drawing/2014/main" xmlns="" id="{42D7A0CB-1060-4C11-A4D2-3C07243BB5CF}"/>
            </a:ext>
          </a:extLst>
        </xdr:cNvPr>
        <xdr:cNvSpPr/>
      </xdr:nvSpPr>
      <xdr:spPr>
        <a:xfrm>
          <a:off x="162687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144616</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xmlns="" id="{E9D7E0BC-8C43-4029-99ED-AD71C09F2F15}"/>
            </a:ext>
          </a:extLst>
        </xdr:cNvPr>
        <xdr:cNvSpPr txBox="1"/>
      </xdr:nvSpPr>
      <xdr:spPr>
        <a:xfrm>
          <a:off x="16357600" y="580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152763</xdr:rowOff>
    </xdr:from>
    <xdr:to>
      <xdr:col>81</xdr:col>
      <xdr:colOff>101600</xdr:colOff>
      <xdr:row>35</xdr:row>
      <xdr:rowOff>82913</xdr:rowOff>
    </xdr:to>
    <xdr:sp macro="" textlink="">
      <xdr:nvSpPr>
        <xdr:cNvPr id="407" name="楕円 406">
          <a:extLst>
            <a:ext uri="{FF2B5EF4-FFF2-40B4-BE49-F238E27FC236}">
              <a16:creationId xmlns:a16="http://schemas.microsoft.com/office/drawing/2014/main" xmlns="" id="{30A990C1-CF2D-46F6-ACAC-0B6E490BB0FD}"/>
            </a:ext>
          </a:extLst>
        </xdr:cNvPr>
        <xdr:cNvSpPr/>
      </xdr:nvSpPr>
      <xdr:spPr>
        <a:xfrm>
          <a:off x="15430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1089</xdr:rowOff>
    </xdr:from>
    <xdr:to>
      <xdr:col>85</xdr:col>
      <xdr:colOff>127000</xdr:colOff>
      <xdr:row>35</xdr:row>
      <xdr:rowOff>32113</xdr:rowOff>
    </xdr:to>
    <xdr:cxnSp macro="">
      <xdr:nvCxnSpPr>
        <xdr:cNvPr id="408" name="直線コネクタ 407">
          <a:extLst>
            <a:ext uri="{FF2B5EF4-FFF2-40B4-BE49-F238E27FC236}">
              <a16:creationId xmlns:a16="http://schemas.microsoft.com/office/drawing/2014/main" xmlns="" id="{0885D83A-59C9-42A6-8C24-48B14B280037}"/>
            </a:ext>
          </a:extLst>
        </xdr:cNvPr>
        <xdr:cNvCxnSpPr/>
      </xdr:nvCxnSpPr>
      <xdr:spPr>
        <a:xfrm flipV="1">
          <a:off x="15481300" y="600183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409" name="楕円 408">
          <a:extLst>
            <a:ext uri="{FF2B5EF4-FFF2-40B4-BE49-F238E27FC236}">
              <a16:creationId xmlns:a16="http://schemas.microsoft.com/office/drawing/2014/main" xmlns="" id="{CF52A6B7-1AB5-447D-B88B-B7BB275102C7}"/>
            </a:ext>
          </a:extLst>
        </xdr:cNvPr>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32113</xdr:rowOff>
    </xdr:to>
    <xdr:cxnSp macro="">
      <xdr:nvCxnSpPr>
        <xdr:cNvPr id="410" name="直線コネクタ 409">
          <a:extLst>
            <a:ext uri="{FF2B5EF4-FFF2-40B4-BE49-F238E27FC236}">
              <a16:creationId xmlns:a16="http://schemas.microsoft.com/office/drawing/2014/main" xmlns="" id="{60B352EF-5B6E-4DB9-BC92-7C91C0D045EF}"/>
            </a:ext>
          </a:extLst>
        </xdr:cNvPr>
        <xdr:cNvCxnSpPr/>
      </xdr:nvCxnSpPr>
      <xdr:spPr>
        <a:xfrm>
          <a:off x="14592300" y="59969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126637</xdr:rowOff>
    </xdr:from>
    <xdr:to>
      <xdr:col>72</xdr:col>
      <xdr:colOff>38100</xdr:colOff>
      <xdr:row>35</xdr:row>
      <xdr:rowOff>56787</xdr:rowOff>
    </xdr:to>
    <xdr:sp macro="" textlink="">
      <xdr:nvSpPr>
        <xdr:cNvPr id="411" name="楕円 410">
          <a:extLst>
            <a:ext uri="{FF2B5EF4-FFF2-40B4-BE49-F238E27FC236}">
              <a16:creationId xmlns:a16="http://schemas.microsoft.com/office/drawing/2014/main" xmlns="" id="{3E3601C2-FF81-48C2-965F-64D7EA965511}"/>
            </a:ext>
          </a:extLst>
        </xdr:cNvPr>
        <xdr:cNvSpPr/>
      </xdr:nvSpPr>
      <xdr:spPr>
        <a:xfrm>
          <a:off x="13652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167640</xdr:rowOff>
    </xdr:from>
    <xdr:to>
      <xdr:col>76</xdr:col>
      <xdr:colOff>114300</xdr:colOff>
      <xdr:row>35</xdr:row>
      <xdr:rowOff>5987</xdr:rowOff>
    </xdr:to>
    <xdr:cxnSp macro="">
      <xdr:nvCxnSpPr>
        <xdr:cNvPr id="412" name="直線コネクタ 411">
          <a:extLst>
            <a:ext uri="{FF2B5EF4-FFF2-40B4-BE49-F238E27FC236}">
              <a16:creationId xmlns:a16="http://schemas.microsoft.com/office/drawing/2014/main" xmlns="" id="{116E546A-F8F5-4281-81D8-4E94986CBC7E}"/>
            </a:ext>
          </a:extLst>
        </xdr:cNvPr>
        <xdr:cNvCxnSpPr/>
      </xdr:nvCxnSpPr>
      <xdr:spPr>
        <a:xfrm flipV="1">
          <a:off x="13703300" y="59969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xmlns="" id="{9B123445-119A-4DE5-B7EF-F4C65E3B2971}"/>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xmlns="" id="{A9192C6C-9EB3-49E9-9D92-FE7B02E45394}"/>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xmlns="" id="{A95C0191-5B36-43B7-A344-13398BA6F5F6}"/>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99440</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xmlns="" id="{361D8A2C-AE1C-4179-8CF7-9C498DA1CC32}"/>
            </a:ext>
          </a:extLst>
        </xdr:cNvPr>
        <xdr:cNvSpPr txBox="1"/>
      </xdr:nvSpPr>
      <xdr:spPr>
        <a:xfrm>
          <a:off x="15266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xmlns="" id="{A3EF34C4-8A63-4C05-95BF-623400E307EC}"/>
            </a:ext>
          </a:extLst>
        </xdr:cNvPr>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73314</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xmlns="" id="{80DA5BDE-6E22-4D06-87ED-31C2D0877C26}"/>
            </a:ext>
          </a:extLst>
        </xdr:cNvPr>
        <xdr:cNvSpPr txBox="1"/>
      </xdr:nvSpPr>
      <xdr:spPr>
        <a:xfrm>
          <a:off x="13500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xmlns="" id="{15E00525-38E4-404D-AE4C-886FC0A649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xmlns="" id="{A8282A91-270A-4A77-A6F4-815CCC2181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xmlns="" id="{71C8D7A5-FF47-4F42-9C37-B7F8F5DB79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xmlns="" id="{00C0A0FC-437A-4342-8700-396406DF09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xmlns="" id="{736A2906-8DD3-4822-AD67-0B2362DED6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xmlns="" id="{F07C3AD5-3FDB-4289-A437-9577D7CBCA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xmlns="" id="{4DD5EFB7-0019-47A2-B0B3-852FC0D708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xmlns="" id="{76082B43-ED83-45B4-AFD3-49C6D9D2BB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xmlns="" id="{D4C9968E-F803-49C9-9B15-0EEFDF35D7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xmlns="" id="{9BEEEB07-CB4B-4742-B184-3A619E74EB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xmlns="" id="{23E66ECD-FD1A-4FBB-9BE2-3F4B39C40A8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xmlns="" id="{46FAF4A4-48AD-48F0-BDEE-CDEDDFF764A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xmlns="" id="{C6FF2FDD-132A-458A-B6AA-09A14DDF8CF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xmlns="" id="{3D4B6D30-8801-42F6-809B-843A3B0EA3A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xmlns="" id="{902D67AA-862D-4A21-879A-72FE4DBBBE2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xmlns="" id="{F60A7AD5-F35D-4EB4-B50B-C6875679D35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xmlns="" id="{35DC545C-A3A8-46DC-AFE8-DE781BAA47B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xmlns="" id="{C39D801E-16DE-4242-887C-C1CE49D0BE2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xmlns="" id="{6B3F4B1B-2C70-465E-85BB-F775C2D38E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xmlns="" id="{E28194DE-6E60-4C4B-AA13-03530D80E3B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xmlns="" id="{5F3626B1-CFC4-47A3-ADD8-42165B2C8E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xmlns="" id="{5A381B50-C937-40F8-8956-76262E44A904}"/>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xmlns="" id="{C5A1DD3A-4FD3-4F27-B9AF-2BD5E6435E18}"/>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xmlns="" id="{C11D9625-D842-4687-9CCC-ECFA5841C422}"/>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xmlns="" id="{7DC0D219-898B-4B4F-A2FC-87EFD516111D}"/>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xmlns="" id="{59CB8897-192D-4E06-BCD0-5EEDAF6B91DE}"/>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xmlns="" id="{9950D52C-AACA-4395-BBB5-832DC344D153}"/>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xmlns="" id="{570FB2B1-B673-414A-AA32-B7FC4D040436}"/>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xmlns="" id="{68AAA0DA-9DC7-448A-8672-2DAE09FB22A1}"/>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xmlns="" id="{B314A99F-C68A-4C29-96A4-ACF2F76419F4}"/>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xmlns="" id="{9A933116-62C4-4B71-A825-3161309254F7}"/>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24E1E084-934A-4DB0-B94B-E228A7D3B1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ABAA6747-B140-4DBF-A959-92EBC5A86C2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F0235FEE-9506-44ED-A849-098DA9730A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661B76D8-F399-4F44-9182-25A66C93FD4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53DB43CF-9F9E-4261-9C89-5993A209D0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164846</xdr:rowOff>
    </xdr:from>
    <xdr:to>
      <xdr:col>116</xdr:col>
      <xdr:colOff>114300</xdr:colOff>
      <xdr:row>41</xdr:row>
      <xdr:rowOff>94996</xdr:rowOff>
    </xdr:to>
    <xdr:sp macro="" textlink="">
      <xdr:nvSpPr>
        <xdr:cNvPr id="455" name="楕円 454">
          <a:extLst>
            <a:ext uri="{FF2B5EF4-FFF2-40B4-BE49-F238E27FC236}">
              <a16:creationId xmlns:a16="http://schemas.microsoft.com/office/drawing/2014/main" xmlns="" id="{4220E6CE-96CC-49EF-8A83-AB260ACFA66D}"/>
            </a:ext>
          </a:extLst>
        </xdr:cNvPr>
        <xdr:cNvSpPr/>
      </xdr:nvSpPr>
      <xdr:spPr>
        <a:xfrm>
          <a:off x="221107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79773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xmlns="" id="{E75557CD-5C12-4331-891A-22C909BE1C95}"/>
            </a:ext>
          </a:extLst>
        </xdr:cNvPr>
        <xdr:cNvSpPr txBox="1"/>
      </xdr:nvSpPr>
      <xdr:spPr>
        <a:xfrm>
          <a:off x="22199600" y="69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164846</xdr:rowOff>
    </xdr:from>
    <xdr:to>
      <xdr:col>112</xdr:col>
      <xdr:colOff>38100</xdr:colOff>
      <xdr:row>41</xdr:row>
      <xdr:rowOff>94996</xdr:rowOff>
    </xdr:to>
    <xdr:sp macro="" textlink="">
      <xdr:nvSpPr>
        <xdr:cNvPr id="457" name="楕円 456">
          <a:extLst>
            <a:ext uri="{FF2B5EF4-FFF2-40B4-BE49-F238E27FC236}">
              <a16:creationId xmlns:a16="http://schemas.microsoft.com/office/drawing/2014/main" xmlns="" id="{2D7F948B-E067-43DD-BA5E-CDEF63142326}"/>
            </a:ext>
          </a:extLst>
        </xdr:cNvPr>
        <xdr:cNvSpPr/>
      </xdr:nvSpPr>
      <xdr:spPr>
        <a:xfrm>
          <a:off x="21272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44196</xdr:rowOff>
    </xdr:from>
    <xdr:to>
      <xdr:col>116</xdr:col>
      <xdr:colOff>63500</xdr:colOff>
      <xdr:row>41</xdr:row>
      <xdr:rowOff>44196</xdr:rowOff>
    </xdr:to>
    <xdr:cxnSp macro="">
      <xdr:nvCxnSpPr>
        <xdr:cNvPr id="458" name="直線コネクタ 457">
          <a:extLst>
            <a:ext uri="{FF2B5EF4-FFF2-40B4-BE49-F238E27FC236}">
              <a16:creationId xmlns:a16="http://schemas.microsoft.com/office/drawing/2014/main" xmlns="" id="{DE43DDAE-AEEC-4F1D-B31D-C81E7F50E938}"/>
            </a:ext>
          </a:extLst>
        </xdr:cNvPr>
        <xdr:cNvCxnSpPr/>
      </xdr:nvCxnSpPr>
      <xdr:spPr>
        <a:xfrm>
          <a:off x="21323300" y="707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459" name="楕円 458">
          <a:extLst>
            <a:ext uri="{FF2B5EF4-FFF2-40B4-BE49-F238E27FC236}">
              <a16:creationId xmlns:a16="http://schemas.microsoft.com/office/drawing/2014/main" xmlns="" id="{878B97AC-266F-425C-93BD-6C9EB83CDA74}"/>
            </a:ext>
          </a:extLst>
        </xdr:cNvPr>
        <xdr:cNvSpPr/>
      </xdr:nvSpPr>
      <xdr:spPr>
        <a:xfrm>
          <a:off x="20383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44196</xdr:rowOff>
    </xdr:from>
    <xdr:to>
      <xdr:col>111</xdr:col>
      <xdr:colOff>177800</xdr:colOff>
      <xdr:row>41</xdr:row>
      <xdr:rowOff>46482</xdr:rowOff>
    </xdr:to>
    <xdr:cxnSp macro="">
      <xdr:nvCxnSpPr>
        <xdr:cNvPr id="460" name="直線コネクタ 459">
          <a:extLst>
            <a:ext uri="{FF2B5EF4-FFF2-40B4-BE49-F238E27FC236}">
              <a16:creationId xmlns:a16="http://schemas.microsoft.com/office/drawing/2014/main" xmlns="" id="{66CC79A4-461E-4799-800C-D8421CF7DECD}"/>
            </a:ext>
          </a:extLst>
        </xdr:cNvPr>
        <xdr:cNvCxnSpPr/>
      </xdr:nvCxnSpPr>
      <xdr:spPr>
        <a:xfrm flipV="1">
          <a:off x="20434300" y="707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125984</xdr:rowOff>
    </xdr:from>
    <xdr:to>
      <xdr:col>102</xdr:col>
      <xdr:colOff>165100</xdr:colOff>
      <xdr:row>41</xdr:row>
      <xdr:rowOff>56134</xdr:rowOff>
    </xdr:to>
    <xdr:sp macro="" textlink="">
      <xdr:nvSpPr>
        <xdr:cNvPr id="461" name="楕円 460">
          <a:extLst>
            <a:ext uri="{FF2B5EF4-FFF2-40B4-BE49-F238E27FC236}">
              <a16:creationId xmlns:a16="http://schemas.microsoft.com/office/drawing/2014/main" xmlns="" id="{B84C9AA8-B833-4CC0-BB73-2FB88AAFCA57}"/>
            </a:ext>
          </a:extLst>
        </xdr:cNvPr>
        <xdr:cNvSpPr/>
      </xdr:nvSpPr>
      <xdr:spPr>
        <a:xfrm>
          <a:off x="19494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46482</xdr:rowOff>
    </xdr:to>
    <xdr:cxnSp macro="">
      <xdr:nvCxnSpPr>
        <xdr:cNvPr id="462" name="直線コネクタ 461">
          <a:extLst>
            <a:ext uri="{FF2B5EF4-FFF2-40B4-BE49-F238E27FC236}">
              <a16:creationId xmlns:a16="http://schemas.microsoft.com/office/drawing/2014/main" xmlns="" id="{E01F0BCC-74A9-405F-8143-426E93AE0481}"/>
            </a:ext>
          </a:extLst>
        </xdr:cNvPr>
        <xdr:cNvCxnSpPr/>
      </xdr:nvCxnSpPr>
      <xdr:spPr>
        <a:xfrm>
          <a:off x="19545300" y="7034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xmlns="" id="{6FD10A61-1A88-4C12-AE49-A3BCE97B3EF4}"/>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xmlns="" id="{8946355C-F3D3-42E4-A362-014CD54CA2E5}"/>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xmlns="" id="{DB771617-F926-4FE9-BAA4-A77D1647F183}"/>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86123</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xmlns="" id="{C2F300FC-6361-4A7E-8F55-C79A26BC51FA}"/>
            </a:ext>
          </a:extLst>
        </xdr:cNvPr>
        <xdr:cNvSpPr txBox="1"/>
      </xdr:nvSpPr>
      <xdr:spPr>
        <a:xfrm>
          <a:off x="210757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xmlns="" id="{DC3EF55E-95EA-4C1D-B66D-C5D260927185}"/>
            </a:ext>
          </a:extLst>
        </xdr:cNvPr>
        <xdr:cNvSpPr txBox="1"/>
      </xdr:nvSpPr>
      <xdr:spPr>
        <a:xfrm>
          <a:off x="20199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47261</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xmlns="" id="{7EE35143-B4A9-4764-B67D-4EB1FF77A7AE}"/>
            </a:ext>
          </a:extLst>
        </xdr:cNvPr>
        <xdr:cNvSpPr txBox="1"/>
      </xdr:nvSpPr>
      <xdr:spPr>
        <a:xfrm>
          <a:off x="19310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4A1B3320-3E42-4462-8902-2348CFAF65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1141E846-4507-47AF-81EB-D6243187FB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2E7594EB-A040-4CE9-8399-E01E2CA8CB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6DE0234F-42F8-4216-96FA-4F795740DAC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6AD3312D-1420-4D1C-A17F-F1A4A1CE99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B08E6145-4DA3-4831-9FE9-EDF1789778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93D23C05-09E6-416F-8BD7-3569E9C900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5BB7AF7C-68F0-420B-BF42-8A6DB2E77A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1DEE676B-0F34-451C-8686-B418608E8C1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304364A4-7E82-4209-888C-9B7B42F464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xmlns="" id="{D097737E-47D6-4283-8BBD-960F284DC32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xmlns="" id="{11C87DD8-CBBC-4CA4-B4D4-5F02CE2EDDE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xmlns="" id="{3F1870D3-0B14-4FCD-BD1A-AD4FABAE6BD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xmlns="" id="{5E96A585-37CC-4564-8956-147460131C6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xmlns="" id="{D2E5DB77-9833-490A-95E7-EC7B4C0CD62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xmlns="" id="{4C96B61F-4911-4351-8B54-8843189F6AD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xmlns="" id="{83F5EFCA-A8D0-4E46-B334-617451D0249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xmlns="" id="{0D765DE8-E045-4A11-9C7A-C6775B2FCD5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xmlns="" id="{A5E681EE-1FAB-492F-B25B-246EFE28DCF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xmlns="" id="{8E246A15-2C98-4A5D-AC08-664632C36B9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xmlns="" id="{48E8AE9F-6D71-4310-BFC2-A91F3BDA456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xmlns="" id="{69C6B3D5-0088-4EF7-BB28-411F18F78A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xmlns="" id="{F391BE76-7795-4AC9-9FA2-D732FB419B5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xmlns="" id="{65D427E5-7D71-4C1B-8543-554D5F06990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xmlns="" id="{5F29ADF5-CD78-4881-9F1A-5BC79C69ECD2}"/>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xmlns="" id="{8D49E55E-D441-4D94-A87C-F5E65BC6CBA1}"/>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xmlns="" id="{4BB0EFA8-4747-4F5B-97EA-7BCFB64C572B}"/>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xmlns="" id="{8F709D62-AA6D-4059-87F0-ECCF5A2A8B72}"/>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xmlns="" id="{95B5A408-E71A-43D2-9D7B-C39B52FBEAAE}"/>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xmlns="" id="{B53BAC81-C4F9-4C73-B09E-759F6C646689}"/>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xmlns="" id="{AE23BAE1-D3ED-4652-AE0C-2C3BE5644284}"/>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xmlns="" id="{8959B1D4-8387-40B3-8284-48293B244552}"/>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xmlns="" id="{89313A1C-2362-4438-BAFA-B1E180245972}"/>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xmlns="" id="{C2C365A8-1509-4D5F-96CC-7749D7E691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7B4EB45B-7FF7-4038-924F-FB67CCD3D2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15DC9C63-B4F5-4C06-BE20-A59C905FB1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C5D8031F-C38C-446C-AE38-E14592F95B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BE3230CA-2AF1-47A1-A7E8-9E30E5E691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18B0A65-679A-45B3-92BB-5DBD6DD12E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08" name="楕円 507">
          <a:extLst>
            <a:ext uri="{FF2B5EF4-FFF2-40B4-BE49-F238E27FC236}">
              <a16:creationId xmlns:a16="http://schemas.microsoft.com/office/drawing/2014/main" xmlns="" id="{2999EFAE-AEE0-4EB4-8CE2-714A1B20E14C}"/>
            </a:ext>
          </a:extLst>
        </xdr:cNvPr>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509" name="【学校施設】&#10;有形固定資産減価償却率該当値テキスト">
          <a:extLst>
            <a:ext uri="{FF2B5EF4-FFF2-40B4-BE49-F238E27FC236}">
              <a16:creationId xmlns:a16="http://schemas.microsoft.com/office/drawing/2014/main" xmlns="" id="{5C3229BD-8D35-4D65-BDDE-CD1457DACFA8}"/>
            </a:ext>
          </a:extLst>
        </xdr:cNvPr>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510" name="楕円 509">
          <a:extLst>
            <a:ext uri="{FF2B5EF4-FFF2-40B4-BE49-F238E27FC236}">
              <a16:creationId xmlns:a16="http://schemas.microsoft.com/office/drawing/2014/main" xmlns="" id="{D8E137CD-1FEA-449D-8299-866E34B08844}"/>
            </a:ext>
          </a:extLst>
        </xdr:cNvPr>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150495</xdr:rowOff>
    </xdr:to>
    <xdr:cxnSp macro="">
      <xdr:nvCxnSpPr>
        <xdr:cNvPr id="511" name="直線コネクタ 510">
          <a:extLst>
            <a:ext uri="{FF2B5EF4-FFF2-40B4-BE49-F238E27FC236}">
              <a16:creationId xmlns:a16="http://schemas.microsoft.com/office/drawing/2014/main" xmlns="" id="{DFC96F85-21FB-48D3-8D71-10681CDBE825}"/>
            </a:ext>
          </a:extLst>
        </xdr:cNvPr>
        <xdr:cNvCxnSpPr/>
      </xdr:nvCxnSpPr>
      <xdr:spPr>
        <a:xfrm flipV="1">
          <a:off x="15481300" y="103955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2" name="楕円 511">
          <a:extLst>
            <a:ext uri="{FF2B5EF4-FFF2-40B4-BE49-F238E27FC236}">
              <a16:creationId xmlns:a16="http://schemas.microsoft.com/office/drawing/2014/main" xmlns="" id="{6E640987-DC53-41EB-885A-F30CD2F3DE29}"/>
            </a:ext>
          </a:extLst>
        </xdr:cNvPr>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150495</xdr:rowOff>
    </xdr:from>
    <xdr:to>
      <xdr:col>81</xdr:col>
      <xdr:colOff>50800</xdr:colOff>
      <xdr:row>60</xdr:row>
      <xdr:rowOff>152400</xdr:rowOff>
    </xdr:to>
    <xdr:cxnSp macro="">
      <xdr:nvCxnSpPr>
        <xdr:cNvPr id="513" name="直線コネクタ 512">
          <a:extLst>
            <a:ext uri="{FF2B5EF4-FFF2-40B4-BE49-F238E27FC236}">
              <a16:creationId xmlns:a16="http://schemas.microsoft.com/office/drawing/2014/main" xmlns="" id="{B4182ACE-8BC0-48B3-9B0F-18E5B4BFFAD5}"/>
            </a:ext>
          </a:extLst>
        </xdr:cNvPr>
        <xdr:cNvCxnSpPr/>
      </xdr:nvCxnSpPr>
      <xdr:spPr>
        <a:xfrm flipV="1">
          <a:off x="14592300" y="10437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514" name="楕円 513">
          <a:extLst>
            <a:ext uri="{FF2B5EF4-FFF2-40B4-BE49-F238E27FC236}">
              <a16:creationId xmlns:a16="http://schemas.microsoft.com/office/drawing/2014/main" xmlns="" id="{CA287247-A3B2-4782-9445-572A870A0A3A}"/>
            </a:ext>
          </a:extLst>
        </xdr:cNvPr>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20955</xdr:rowOff>
    </xdr:to>
    <xdr:cxnSp macro="">
      <xdr:nvCxnSpPr>
        <xdr:cNvPr id="515" name="直線コネクタ 514">
          <a:extLst>
            <a:ext uri="{FF2B5EF4-FFF2-40B4-BE49-F238E27FC236}">
              <a16:creationId xmlns:a16="http://schemas.microsoft.com/office/drawing/2014/main" xmlns="" id="{218F1578-6CFD-4827-9577-3E1DAB4F2FEF}"/>
            </a:ext>
          </a:extLst>
        </xdr:cNvPr>
        <xdr:cNvCxnSpPr/>
      </xdr:nvCxnSpPr>
      <xdr:spPr>
        <a:xfrm flipV="1">
          <a:off x="13703300" y="1043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xmlns="" id="{658F992E-A85A-4988-B8C7-69886D3FB28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xmlns="" id="{0E9AD037-F83B-453B-9680-FB9BF46DC8CE}"/>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a:extLst>
            <a:ext uri="{FF2B5EF4-FFF2-40B4-BE49-F238E27FC236}">
              <a16:creationId xmlns:a16="http://schemas.microsoft.com/office/drawing/2014/main" xmlns="" id="{FEEE8F6C-A098-41DB-A1C0-FD1B757F20E6}"/>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20972</xdr:rowOff>
    </xdr:from>
    <xdr:ext cx="405111" cy="259045"/>
    <xdr:sp macro="" textlink="">
      <xdr:nvSpPr>
        <xdr:cNvPr id="519" name="n_1mainValue【学校施設】&#10;有形固定資産減価償却率">
          <a:extLst>
            <a:ext uri="{FF2B5EF4-FFF2-40B4-BE49-F238E27FC236}">
              <a16:creationId xmlns:a16="http://schemas.microsoft.com/office/drawing/2014/main" xmlns="" id="{DA888A07-3829-470E-A5FC-89C71A52D091}"/>
            </a:ext>
          </a:extLst>
        </xdr:cNvPr>
        <xdr:cNvSpPr txBox="1"/>
      </xdr:nvSpPr>
      <xdr:spPr>
        <a:xfrm>
          <a:off x="15266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20" name="n_2mainValue【学校施設】&#10;有形固定資産減価償却率">
          <a:extLst>
            <a:ext uri="{FF2B5EF4-FFF2-40B4-BE49-F238E27FC236}">
              <a16:creationId xmlns:a16="http://schemas.microsoft.com/office/drawing/2014/main" xmlns="" id="{E96958E2-90AB-4093-8BBE-1730AE363346}"/>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521" name="n_3mainValue【学校施設】&#10;有形固定資産減価償却率">
          <a:extLst>
            <a:ext uri="{FF2B5EF4-FFF2-40B4-BE49-F238E27FC236}">
              <a16:creationId xmlns:a16="http://schemas.microsoft.com/office/drawing/2014/main" xmlns="" id="{F96DACE5-D012-428E-8352-82395B9D42B6}"/>
            </a:ext>
          </a:extLst>
        </xdr:cNvPr>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xmlns="" id="{439B86FA-AA5A-4C81-A54E-1DFF28510B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xmlns="" id="{EB7DAB72-CCB0-4B50-B7DF-E4E9E3FC7F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xmlns="" id="{023F1853-00AE-4C46-9D1B-C795B6D1AB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xmlns="" id="{18AA5944-1C35-48F7-A6EF-B86A5E153D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xmlns="" id="{952728A6-5FF0-4C99-A9DE-554542711F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xmlns="" id="{2FE50973-A458-40E0-B6AA-40AA344DF6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xmlns="" id="{84C80E2E-2D9A-4F83-8CD4-C3B08AC41B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xmlns="" id="{E5C0FF6B-D685-429D-BDA9-A91F9A5C902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xmlns="" id="{A23453C4-7FFC-4F7B-985D-42A6C062E3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xmlns="" id="{DDD8F840-AD5E-4971-86CE-84E513134A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xmlns="" id="{672E612D-A682-4396-B85F-B41313E91E7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xmlns="" id="{D1F32ABD-B4B2-4E6B-B7E3-E13AE1BE68F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xmlns="" id="{9220E82C-B53D-4C89-8B52-91840BE4DF5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xmlns="" id="{093ED442-6B6A-4730-9611-67F2CCE12CD7}"/>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xmlns="" id="{09118B69-B7A6-48D7-82E3-17B3D40AF4B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xmlns="" id="{F0739AFE-5A91-4115-8DDA-F561E27810E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xmlns="" id="{1D07093E-07F6-4B53-8C2A-E2552BA2E7D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xmlns="" id="{4C4E4AD1-65D0-42C6-A131-8521233A0E1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xmlns="" id="{1E701D53-A4DA-4A98-8850-665A6C979CD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xmlns="" id="{BB8ABDEE-C105-4F0B-A66F-18B92BED150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xmlns="" id="{97C3102A-4359-4E37-810E-9C3CC1181B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xmlns="" id="{B2EAB071-BE2F-43CC-B8DE-FC8CE48E2975}"/>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xmlns="" id="{E1C5CF41-02EE-40C8-8BEC-00C923D0CBD7}"/>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xmlns="" id="{67B5C6BC-539F-4D23-93EA-830D221D014F}"/>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xmlns="" id="{5D95602C-D2D4-4884-987C-8AA3FDF32CEC}"/>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xmlns="" id="{3FFD9BC5-0836-4E3B-8031-F9CF504E52BF}"/>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xmlns="" id="{04217862-36A4-4823-ADC3-C450D44E8A4F}"/>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xmlns="" id="{347EA0FE-B465-4958-B8E3-4B79D031A32C}"/>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xmlns="" id="{B2533BF8-42AD-47BB-8FD5-1717868D136B}"/>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xmlns="" id="{6EE0599D-8E2B-4B99-A9E9-24C4CC7ACA94}"/>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xmlns="" id="{FAC82C92-AB7E-44EE-AD1D-D8FEBBD199DF}"/>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310C6C69-4F5E-4E43-BBF1-E64E2C1F51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851A672E-4C93-4FAF-8639-035AECC246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9C2BF285-0A67-4530-B729-347B1AF569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D9C574AA-48FA-4369-A0C3-85F9FD8B92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967D1909-EBF6-41FA-84D2-7D55EAE687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30079</xdr:rowOff>
    </xdr:from>
    <xdr:to>
      <xdr:col>116</xdr:col>
      <xdr:colOff>114300</xdr:colOff>
      <xdr:row>63</xdr:row>
      <xdr:rowOff>131679</xdr:rowOff>
    </xdr:to>
    <xdr:sp macro="" textlink="">
      <xdr:nvSpPr>
        <xdr:cNvPr id="558" name="楕円 557">
          <a:extLst>
            <a:ext uri="{FF2B5EF4-FFF2-40B4-BE49-F238E27FC236}">
              <a16:creationId xmlns:a16="http://schemas.microsoft.com/office/drawing/2014/main" xmlns="" id="{EB36F5DA-B1FB-4298-9ED1-86120DD9F7C0}"/>
            </a:ext>
          </a:extLst>
        </xdr:cNvPr>
        <xdr:cNvSpPr/>
      </xdr:nvSpPr>
      <xdr:spPr>
        <a:xfrm>
          <a:off x="22110700" y="108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xmlns="" id="{8DA2942A-57EF-4F99-BF35-1E0A4A713342}"/>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31313</xdr:rowOff>
    </xdr:from>
    <xdr:to>
      <xdr:col>112</xdr:col>
      <xdr:colOff>38100</xdr:colOff>
      <xdr:row>63</xdr:row>
      <xdr:rowOff>132913</xdr:rowOff>
    </xdr:to>
    <xdr:sp macro="" textlink="">
      <xdr:nvSpPr>
        <xdr:cNvPr id="560" name="楕円 559">
          <a:extLst>
            <a:ext uri="{FF2B5EF4-FFF2-40B4-BE49-F238E27FC236}">
              <a16:creationId xmlns:a16="http://schemas.microsoft.com/office/drawing/2014/main" xmlns="" id="{10EA38DB-F7E1-4D19-9313-9B24B6684BF0}"/>
            </a:ext>
          </a:extLst>
        </xdr:cNvPr>
        <xdr:cNvSpPr/>
      </xdr:nvSpPr>
      <xdr:spPr>
        <a:xfrm>
          <a:off x="21272500" y="108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80879</xdr:rowOff>
    </xdr:from>
    <xdr:to>
      <xdr:col>116</xdr:col>
      <xdr:colOff>63500</xdr:colOff>
      <xdr:row>63</xdr:row>
      <xdr:rowOff>82113</xdr:rowOff>
    </xdr:to>
    <xdr:cxnSp macro="">
      <xdr:nvCxnSpPr>
        <xdr:cNvPr id="561" name="直線コネクタ 560">
          <a:extLst>
            <a:ext uri="{FF2B5EF4-FFF2-40B4-BE49-F238E27FC236}">
              <a16:creationId xmlns:a16="http://schemas.microsoft.com/office/drawing/2014/main" xmlns="" id="{114F8727-1558-437C-887F-0544EB85F639}"/>
            </a:ext>
          </a:extLst>
        </xdr:cNvPr>
        <xdr:cNvCxnSpPr/>
      </xdr:nvCxnSpPr>
      <xdr:spPr>
        <a:xfrm flipV="1">
          <a:off x="21323300" y="10882229"/>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32639</xdr:rowOff>
    </xdr:from>
    <xdr:to>
      <xdr:col>107</xdr:col>
      <xdr:colOff>101600</xdr:colOff>
      <xdr:row>63</xdr:row>
      <xdr:rowOff>134239</xdr:rowOff>
    </xdr:to>
    <xdr:sp macro="" textlink="">
      <xdr:nvSpPr>
        <xdr:cNvPr id="562" name="楕円 561">
          <a:extLst>
            <a:ext uri="{FF2B5EF4-FFF2-40B4-BE49-F238E27FC236}">
              <a16:creationId xmlns:a16="http://schemas.microsoft.com/office/drawing/2014/main" xmlns="" id="{3FEF3A11-40D4-45AC-A26C-AFED1C497927}"/>
            </a:ext>
          </a:extLst>
        </xdr:cNvPr>
        <xdr:cNvSpPr/>
      </xdr:nvSpPr>
      <xdr:spPr>
        <a:xfrm>
          <a:off x="20383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82113</xdr:rowOff>
    </xdr:from>
    <xdr:to>
      <xdr:col>111</xdr:col>
      <xdr:colOff>177800</xdr:colOff>
      <xdr:row>63</xdr:row>
      <xdr:rowOff>83439</xdr:rowOff>
    </xdr:to>
    <xdr:cxnSp macro="">
      <xdr:nvCxnSpPr>
        <xdr:cNvPr id="563" name="直線コネクタ 562">
          <a:extLst>
            <a:ext uri="{FF2B5EF4-FFF2-40B4-BE49-F238E27FC236}">
              <a16:creationId xmlns:a16="http://schemas.microsoft.com/office/drawing/2014/main" xmlns="" id="{F25AED9F-0A94-4AAE-9FBE-67D73580C8B9}"/>
            </a:ext>
          </a:extLst>
        </xdr:cNvPr>
        <xdr:cNvCxnSpPr/>
      </xdr:nvCxnSpPr>
      <xdr:spPr>
        <a:xfrm flipV="1">
          <a:off x="20434300" y="1088346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33690</xdr:rowOff>
    </xdr:from>
    <xdr:to>
      <xdr:col>102</xdr:col>
      <xdr:colOff>165100</xdr:colOff>
      <xdr:row>63</xdr:row>
      <xdr:rowOff>135290</xdr:rowOff>
    </xdr:to>
    <xdr:sp macro="" textlink="">
      <xdr:nvSpPr>
        <xdr:cNvPr id="564" name="楕円 563">
          <a:extLst>
            <a:ext uri="{FF2B5EF4-FFF2-40B4-BE49-F238E27FC236}">
              <a16:creationId xmlns:a16="http://schemas.microsoft.com/office/drawing/2014/main" xmlns="" id="{F80B788F-7432-4293-8A05-85A6F35B9364}"/>
            </a:ext>
          </a:extLst>
        </xdr:cNvPr>
        <xdr:cNvSpPr/>
      </xdr:nvSpPr>
      <xdr:spPr>
        <a:xfrm>
          <a:off x="19494500" y="108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83439</xdr:rowOff>
    </xdr:from>
    <xdr:to>
      <xdr:col>107</xdr:col>
      <xdr:colOff>50800</xdr:colOff>
      <xdr:row>63</xdr:row>
      <xdr:rowOff>84490</xdr:rowOff>
    </xdr:to>
    <xdr:cxnSp macro="">
      <xdr:nvCxnSpPr>
        <xdr:cNvPr id="565" name="直線コネクタ 564">
          <a:extLst>
            <a:ext uri="{FF2B5EF4-FFF2-40B4-BE49-F238E27FC236}">
              <a16:creationId xmlns:a16="http://schemas.microsoft.com/office/drawing/2014/main" xmlns="" id="{F4A08D05-8644-4C5F-AB6A-B087194FE510}"/>
            </a:ext>
          </a:extLst>
        </xdr:cNvPr>
        <xdr:cNvCxnSpPr/>
      </xdr:nvCxnSpPr>
      <xdr:spPr>
        <a:xfrm flipV="1">
          <a:off x="19545300" y="1088478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xmlns="" id="{0BCA509F-27FE-46B9-9451-17858F6998CD}"/>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xmlns="" id="{531C6260-7883-4E94-AD51-6F17F286A3E3}"/>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xmlns="" id="{2835575A-3041-461F-B315-2BD54C506464}"/>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124040</xdr:rowOff>
    </xdr:from>
    <xdr:ext cx="469744" cy="259045"/>
    <xdr:sp macro="" textlink="">
      <xdr:nvSpPr>
        <xdr:cNvPr id="569" name="n_1mainValue【学校施設】&#10;一人当たり面積">
          <a:extLst>
            <a:ext uri="{FF2B5EF4-FFF2-40B4-BE49-F238E27FC236}">
              <a16:creationId xmlns:a16="http://schemas.microsoft.com/office/drawing/2014/main" xmlns="" id="{5D2B8D53-B73B-4479-9195-FCD15579F195}"/>
            </a:ext>
          </a:extLst>
        </xdr:cNvPr>
        <xdr:cNvSpPr txBox="1"/>
      </xdr:nvSpPr>
      <xdr:spPr>
        <a:xfrm>
          <a:off x="21075727" y="109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125366</xdr:rowOff>
    </xdr:from>
    <xdr:ext cx="469744" cy="259045"/>
    <xdr:sp macro="" textlink="">
      <xdr:nvSpPr>
        <xdr:cNvPr id="570" name="n_2mainValue【学校施設】&#10;一人当たり面積">
          <a:extLst>
            <a:ext uri="{FF2B5EF4-FFF2-40B4-BE49-F238E27FC236}">
              <a16:creationId xmlns:a16="http://schemas.microsoft.com/office/drawing/2014/main" xmlns="" id="{ABB9B42D-6561-4407-837A-648533263019}"/>
            </a:ext>
          </a:extLst>
        </xdr:cNvPr>
        <xdr:cNvSpPr txBox="1"/>
      </xdr:nvSpPr>
      <xdr:spPr>
        <a:xfrm>
          <a:off x="20199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126417</xdr:rowOff>
    </xdr:from>
    <xdr:ext cx="469744" cy="259045"/>
    <xdr:sp macro="" textlink="">
      <xdr:nvSpPr>
        <xdr:cNvPr id="571" name="n_3mainValue【学校施設】&#10;一人当たり面積">
          <a:extLst>
            <a:ext uri="{FF2B5EF4-FFF2-40B4-BE49-F238E27FC236}">
              <a16:creationId xmlns:a16="http://schemas.microsoft.com/office/drawing/2014/main" xmlns="" id="{FBE31A4A-9DEA-47C7-BCFD-5DC2D75EAB47}"/>
            </a:ext>
          </a:extLst>
        </xdr:cNvPr>
        <xdr:cNvSpPr txBox="1"/>
      </xdr:nvSpPr>
      <xdr:spPr>
        <a:xfrm>
          <a:off x="19310427" y="109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xmlns="" id="{0212E709-6260-491B-BBC5-D6B5242E17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xmlns="" id="{C1899CB5-8A30-492B-9004-2F32A9983D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xmlns="" id="{6309ED0E-F077-4363-9069-C59A019EA7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xmlns="" id="{4AAF34F4-AE84-4ED3-9C16-27A90B5BDE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xmlns="" id="{351E6D85-AEB7-47AF-ADF8-1B45E427DC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xmlns="" id="{79CB437D-BE47-4374-B908-9D667E3A1E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xmlns="" id="{94212608-CD6A-4168-87B1-97AE806F91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xmlns="" id="{3139B731-898E-4842-AB18-A56D857BEE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xmlns="" id="{7BFE9C04-C12C-47B3-8F30-FEEB7392C99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xmlns="" id="{91A13191-7F7B-463A-8226-68661EB3AC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xmlns="" id="{B5A05656-2B18-4987-9891-BF931CCE80B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xmlns="" id="{2092FFB8-2EF2-4AD1-A5B1-88946B089CA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xmlns="" id="{DBF63FE6-CEF0-4F04-BDED-6EEC2CE7D1E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xmlns="" id="{899B3DAB-5867-40EF-8D60-31B04FCA3D7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xmlns="" id="{922E8A5D-DAFA-41BC-BE63-28301E3A522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xmlns="" id="{36128FC1-2F66-4982-AF23-4A8713E624A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xmlns="" id="{7C937EA3-D284-4583-A8CE-18B1657E133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xmlns="" id="{0C816A44-795D-4455-9D83-10E342DF4BE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xmlns="" id="{32A4A471-6206-496F-AB48-9168A35DA1C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xmlns="" id="{01216369-BAA0-4F65-B4AA-3809BAA3309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xmlns="" id="{F7B0D8F4-7A6E-41D1-A667-7F9A5F524D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xmlns="" id="{EF90ED44-E62C-487E-8FF2-B9D062687FF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xmlns="" id="{0D8BFFAA-567A-4040-B793-282929D951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xmlns="" id="{23D393E9-9157-4BD9-A227-1B1B6D27391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xmlns="" id="{25EB2447-181B-41FB-B022-19C144EB17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xmlns="" id="{E837CB74-F660-498D-9FE1-FB4DFB87B204}"/>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xmlns="" id="{FB9CC779-54B4-49F3-B8F1-B111402DC873}"/>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xmlns="" id="{AE5B4A99-8EDA-4560-9CE4-B70910E6433B}"/>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xmlns="" id="{709A8CBE-E8D0-4A7E-9FDD-98AE441B391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xmlns="" id="{B87788FA-8043-4785-98C5-B92785DCEF7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a16="http://schemas.microsoft.com/office/drawing/2014/main" xmlns="" id="{7B3B573F-815D-4F6A-B84A-EA662E8AE0C4}"/>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xmlns="" id="{43228EC5-9DFD-4B4D-9BA0-73814E5F4B03}"/>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xmlns="" id="{F17353D2-4AD7-439D-9924-ED275D1A9BE3}"/>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xmlns="" id="{321BC367-1718-4A9A-83E9-64EE4716CECF}"/>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a16="http://schemas.microsoft.com/office/drawing/2014/main" xmlns="" id="{DE4FAF2C-297A-4E2E-90C2-B4F1BD78B56A}"/>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9627D43B-880B-418F-A290-BC0C775791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54A04963-DC37-4A78-913A-4593661354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BF24AD35-38E4-494D-9258-3238DCF933D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E14F71CA-8DE9-4376-90FC-7A1CDC36BD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2BA137AB-F638-4DC6-ACF6-DFC03074DF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612" name="楕円 611">
          <a:extLst>
            <a:ext uri="{FF2B5EF4-FFF2-40B4-BE49-F238E27FC236}">
              <a16:creationId xmlns:a16="http://schemas.microsoft.com/office/drawing/2014/main" xmlns="" id="{B657F3D6-45DE-4264-9116-A31F267A0BA6}"/>
            </a:ext>
          </a:extLst>
        </xdr:cNvPr>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49365</xdr:rowOff>
    </xdr:from>
    <xdr:ext cx="405111" cy="259045"/>
    <xdr:sp macro="" textlink="">
      <xdr:nvSpPr>
        <xdr:cNvPr id="613" name="【児童館】&#10;有形固定資産減価償却率該当値テキスト">
          <a:extLst>
            <a:ext uri="{FF2B5EF4-FFF2-40B4-BE49-F238E27FC236}">
              <a16:creationId xmlns:a16="http://schemas.microsoft.com/office/drawing/2014/main" xmlns="" id="{E55B4353-7CD1-4C1E-992D-4EF807AFA9CE}"/>
            </a:ext>
          </a:extLst>
        </xdr:cNvPr>
        <xdr:cNvSpPr txBox="1"/>
      </xdr:nvSpPr>
      <xdr:spPr>
        <a:xfrm>
          <a:off x="16357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614" name="楕円 613">
          <a:extLst>
            <a:ext uri="{FF2B5EF4-FFF2-40B4-BE49-F238E27FC236}">
              <a16:creationId xmlns:a16="http://schemas.microsoft.com/office/drawing/2014/main" xmlns="" id="{9004DE7E-9444-4077-8778-9BD8082ECFCF}"/>
            </a:ext>
          </a:extLst>
        </xdr:cNvPr>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77288</xdr:rowOff>
    </xdr:from>
    <xdr:to>
      <xdr:col>85</xdr:col>
      <xdr:colOff>127000</xdr:colOff>
      <xdr:row>81</xdr:row>
      <xdr:rowOff>106680</xdr:rowOff>
    </xdr:to>
    <xdr:cxnSp macro="">
      <xdr:nvCxnSpPr>
        <xdr:cNvPr id="615" name="直線コネクタ 614">
          <a:extLst>
            <a:ext uri="{FF2B5EF4-FFF2-40B4-BE49-F238E27FC236}">
              <a16:creationId xmlns:a16="http://schemas.microsoft.com/office/drawing/2014/main" xmlns="" id="{DCA395D5-5D01-44F6-8BA1-B91DB6FEC7DA}"/>
            </a:ext>
          </a:extLst>
        </xdr:cNvPr>
        <xdr:cNvCxnSpPr/>
      </xdr:nvCxnSpPr>
      <xdr:spPr>
        <a:xfrm flipV="1">
          <a:off x="15481300" y="139647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85271</xdr:rowOff>
    </xdr:from>
    <xdr:to>
      <xdr:col>76</xdr:col>
      <xdr:colOff>165100</xdr:colOff>
      <xdr:row>82</xdr:row>
      <xdr:rowOff>15421</xdr:rowOff>
    </xdr:to>
    <xdr:sp macro="" textlink="">
      <xdr:nvSpPr>
        <xdr:cNvPr id="616" name="楕円 615">
          <a:extLst>
            <a:ext uri="{FF2B5EF4-FFF2-40B4-BE49-F238E27FC236}">
              <a16:creationId xmlns:a16="http://schemas.microsoft.com/office/drawing/2014/main" xmlns="" id="{6A2F7415-3F7B-44A3-8804-C11C3B258112}"/>
            </a:ext>
          </a:extLst>
        </xdr:cNvPr>
        <xdr:cNvSpPr/>
      </xdr:nvSpPr>
      <xdr:spPr>
        <a:xfrm>
          <a:off x="14541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136071</xdr:rowOff>
    </xdr:to>
    <xdr:cxnSp macro="">
      <xdr:nvCxnSpPr>
        <xdr:cNvPr id="617" name="直線コネクタ 616">
          <a:extLst>
            <a:ext uri="{FF2B5EF4-FFF2-40B4-BE49-F238E27FC236}">
              <a16:creationId xmlns:a16="http://schemas.microsoft.com/office/drawing/2014/main" xmlns="" id="{D5941825-CE93-4691-804B-63C334A54EB1}"/>
            </a:ext>
          </a:extLst>
        </xdr:cNvPr>
        <xdr:cNvCxnSpPr/>
      </xdr:nvCxnSpPr>
      <xdr:spPr>
        <a:xfrm flipV="1">
          <a:off x="14592300" y="139941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18" name="楕円 617">
          <a:extLst>
            <a:ext uri="{FF2B5EF4-FFF2-40B4-BE49-F238E27FC236}">
              <a16:creationId xmlns:a16="http://schemas.microsoft.com/office/drawing/2014/main" xmlns="" id="{D3BB3968-EF25-43FE-A03A-08890D32CD25}"/>
            </a:ext>
          </a:extLst>
        </xdr:cNvPr>
        <xdr:cNvSpPr/>
      </xdr:nvSpPr>
      <xdr:spPr>
        <a:xfrm>
          <a:off x="13652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136071</xdr:rowOff>
    </xdr:from>
    <xdr:to>
      <xdr:col>76</xdr:col>
      <xdr:colOff>114300</xdr:colOff>
      <xdr:row>81</xdr:row>
      <xdr:rowOff>165463</xdr:rowOff>
    </xdr:to>
    <xdr:cxnSp macro="">
      <xdr:nvCxnSpPr>
        <xdr:cNvPr id="619" name="直線コネクタ 618">
          <a:extLst>
            <a:ext uri="{FF2B5EF4-FFF2-40B4-BE49-F238E27FC236}">
              <a16:creationId xmlns:a16="http://schemas.microsoft.com/office/drawing/2014/main" xmlns="" id="{4B120001-E4C8-4A2C-BBD6-B0C4C4A18A2A}"/>
            </a:ext>
          </a:extLst>
        </xdr:cNvPr>
        <xdr:cNvCxnSpPr/>
      </xdr:nvCxnSpPr>
      <xdr:spPr>
        <a:xfrm flipV="1">
          <a:off x="13703300" y="140235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20" name="n_1aveValue【児童館】&#10;有形固定資産減価償却率">
          <a:extLst>
            <a:ext uri="{FF2B5EF4-FFF2-40B4-BE49-F238E27FC236}">
              <a16:creationId xmlns:a16="http://schemas.microsoft.com/office/drawing/2014/main" xmlns="" id="{91249EE1-46CE-4C03-9D44-1237C5C7DBBD}"/>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a:extLst>
            <a:ext uri="{FF2B5EF4-FFF2-40B4-BE49-F238E27FC236}">
              <a16:creationId xmlns:a16="http://schemas.microsoft.com/office/drawing/2014/main" xmlns="" id="{D84057A2-6BB3-429F-AB00-F3A0692048B2}"/>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a:extLst>
            <a:ext uri="{FF2B5EF4-FFF2-40B4-BE49-F238E27FC236}">
              <a16:creationId xmlns:a16="http://schemas.microsoft.com/office/drawing/2014/main" xmlns="" id="{6F0A5C72-D14F-43D0-B6FC-14A5379EA3FE}"/>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148607</xdr:rowOff>
    </xdr:from>
    <xdr:ext cx="405111" cy="259045"/>
    <xdr:sp macro="" textlink="">
      <xdr:nvSpPr>
        <xdr:cNvPr id="623" name="n_1mainValue【児童館】&#10;有形固定資産減価償却率">
          <a:extLst>
            <a:ext uri="{FF2B5EF4-FFF2-40B4-BE49-F238E27FC236}">
              <a16:creationId xmlns:a16="http://schemas.microsoft.com/office/drawing/2014/main" xmlns="" id="{96383495-E3CA-4065-B012-4D7911FF58D1}"/>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24" name="n_2mainValue【児童館】&#10;有形固定資産減価償却率">
          <a:extLst>
            <a:ext uri="{FF2B5EF4-FFF2-40B4-BE49-F238E27FC236}">
              <a16:creationId xmlns:a16="http://schemas.microsoft.com/office/drawing/2014/main" xmlns="" id="{47A228F5-90FB-4E95-B02D-6357DB969C3D}"/>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25" name="n_3mainValue【児童館】&#10;有形固定資産減価償却率">
          <a:extLst>
            <a:ext uri="{FF2B5EF4-FFF2-40B4-BE49-F238E27FC236}">
              <a16:creationId xmlns:a16="http://schemas.microsoft.com/office/drawing/2014/main" xmlns="" id="{C4E22AC3-D279-4548-8487-BE39CD4E86E1}"/>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8B1930A6-94AB-41E2-A76C-352DF71DB6E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37603280-9382-4783-A6C4-667A9A4ABF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F69982EB-1FCF-457D-B969-352F77DFFE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5AECCBD6-5171-4376-A16B-5F30FD4096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C8F2E6CA-1223-4DBB-84B2-54563AE0A5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B05A999A-DBE8-41CC-8BAE-FD0E179E16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DD7BA336-C237-430A-9E8A-1698D2DB7E7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DC252536-7C36-46CB-893D-4F8BDD408B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xmlns="" id="{8958C800-1312-421B-81EB-8C1F7E69B5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xmlns="" id="{1DF626EF-81AC-42F9-852E-B61A638937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xmlns="" id="{DEC1F750-24CC-4969-8882-369346570E4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xmlns="" id="{4BAFDABB-7B56-4EA5-BAAA-AA89375B40D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xmlns="" id="{0ABED559-BB45-4084-BD34-9F875CC64AF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xmlns="" id="{60A6E4EF-44D2-4713-9501-C04D6F18CBA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xmlns="" id="{F8467D1F-9A25-46C9-9101-0CAD246D9C2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xmlns="" id="{ACE6D819-7F2F-439F-B6C0-8BF4004C512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xmlns="" id="{8955D0BF-2D00-4B0C-BB25-AAC5FC23520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xmlns="" id="{03A257CB-4380-4605-8B01-8A4E147ACAD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xmlns="" id="{92402269-7614-4E1D-AABC-82B406FBF12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xmlns="" id="{A4DB1E73-E171-48EA-9E92-4635EEBDA3B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xmlns="" id="{7267A091-7281-44F0-922C-3606DB2688A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xmlns="" id="{B72D16EA-FD7F-48AE-9788-0DB845901C5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xmlns="" id="{79BEE9A5-D7BE-4A80-B9AC-C8543198346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xmlns="" id="{3ED45F6B-A259-4C69-B13B-B7C9040661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xmlns="" id="{3756B818-A844-4E1D-A88B-24D931ABC1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xmlns="" id="{E19347DA-D099-45C1-B12A-514682EE8041}"/>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xmlns="" id="{FDD59436-3FBE-40A2-B908-96247BD82349}"/>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xmlns="" id="{6E26E292-5AEF-41D3-AFEA-9372D6799E5B}"/>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xmlns="" id="{FF799D67-832B-4D7A-9D9A-1039C74CF4C7}"/>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xmlns="" id="{4A506449-9C3A-4166-A11C-59DD8C529D9F}"/>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a:extLst>
            <a:ext uri="{FF2B5EF4-FFF2-40B4-BE49-F238E27FC236}">
              <a16:creationId xmlns:a16="http://schemas.microsoft.com/office/drawing/2014/main" xmlns="" id="{036E3677-49EC-4A2C-801A-EC2152C1CD97}"/>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xmlns="" id="{7367670D-C5DE-48DE-9472-6F9F092AD29E}"/>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xmlns="" id="{D7DBEF8D-6385-46BF-8B8A-890CC01C149A}"/>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xmlns="" id="{F71EFE18-A0E3-45F7-836C-5B7EA28EA91A}"/>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a:extLst>
            <a:ext uri="{FF2B5EF4-FFF2-40B4-BE49-F238E27FC236}">
              <a16:creationId xmlns:a16="http://schemas.microsoft.com/office/drawing/2014/main" xmlns="" id="{743D58F2-3AA3-438B-91C8-DF98F036C115}"/>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4FFE6B4F-13A1-43D4-8A3E-C6EFBE9872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CA5B1C40-339F-4B84-995D-B3DD5CC100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7C469FC1-ABB6-491A-A55E-8B3417268DA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96FDF984-6AD5-4F30-BBA5-C5152FFD791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6B73E93A-26B5-44BE-ACB7-A5DF001906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66" name="楕円 665">
          <a:extLst>
            <a:ext uri="{FF2B5EF4-FFF2-40B4-BE49-F238E27FC236}">
              <a16:creationId xmlns:a16="http://schemas.microsoft.com/office/drawing/2014/main" xmlns="" id="{840C009D-082F-4893-8B97-42011A4B3897}"/>
            </a:ext>
          </a:extLst>
        </xdr:cNvPr>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667" name="【児童館】&#10;一人当たり面積該当値テキスト">
          <a:extLst>
            <a:ext uri="{FF2B5EF4-FFF2-40B4-BE49-F238E27FC236}">
              <a16:creationId xmlns:a16="http://schemas.microsoft.com/office/drawing/2014/main" xmlns="" id="{6AA10830-4B1A-4006-813B-38EC240F6DFC}"/>
            </a:ext>
          </a:extLst>
        </xdr:cNvPr>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68" name="楕円 667">
          <a:extLst>
            <a:ext uri="{FF2B5EF4-FFF2-40B4-BE49-F238E27FC236}">
              <a16:creationId xmlns:a16="http://schemas.microsoft.com/office/drawing/2014/main" xmlns="" id="{B71EF586-E61E-43C2-951E-BE0BCE469F85}"/>
            </a:ext>
          </a:extLst>
        </xdr:cNvPr>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69" name="直線コネクタ 668">
          <a:extLst>
            <a:ext uri="{FF2B5EF4-FFF2-40B4-BE49-F238E27FC236}">
              <a16:creationId xmlns:a16="http://schemas.microsoft.com/office/drawing/2014/main" xmlns="" id="{0556004C-4660-48F2-AADB-311BA649F23A}"/>
            </a:ext>
          </a:extLst>
        </xdr:cNvPr>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70" name="楕円 669">
          <a:extLst>
            <a:ext uri="{FF2B5EF4-FFF2-40B4-BE49-F238E27FC236}">
              <a16:creationId xmlns:a16="http://schemas.microsoft.com/office/drawing/2014/main" xmlns="" id="{EC36E677-6858-4800-8891-172CED81573F}"/>
            </a:ext>
          </a:extLst>
        </xdr:cNvPr>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70757</xdr:rowOff>
    </xdr:to>
    <xdr:cxnSp macro="">
      <xdr:nvCxnSpPr>
        <xdr:cNvPr id="671" name="直線コネクタ 670">
          <a:extLst>
            <a:ext uri="{FF2B5EF4-FFF2-40B4-BE49-F238E27FC236}">
              <a16:creationId xmlns:a16="http://schemas.microsoft.com/office/drawing/2014/main" xmlns="" id="{85BDFB76-5309-40BF-874F-72EC67FB1D90}"/>
            </a:ext>
          </a:extLst>
        </xdr:cNvPr>
        <xdr:cNvCxnSpPr/>
      </xdr:nvCxnSpPr>
      <xdr:spPr>
        <a:xfrm flipV="1">
          <a:off x="20434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72" name="楕円 671">
          <a:extLst>
            <a:ext uri="{FF2B5EF4-FFF2-40B4-BE49-F238E27FC236}">
              <a16:creationId xmlns:a16="http://schemas.microsoft.com/office/drawing/2014/main" xmlns="" id="{456299FB-B262-444C-95D5-925F76277AA2}"/>
            </a:ext>
          </a:extLst>
        </xdr:cNvPr>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70757</xdr:rowOff>
    </xdr:from>
    <xdr:to>
      <xdr:col>107</xdr:col>
      <xdr:colOff>50800</xdr:colOff>
      <xdr:row>84</xdr:row>
      <xdr:rowOff>70757</xdr:rowOff>
    </xdr:to>
    <xdr:cxnSp macro="">
      <xdr:nvCxnSpPr>
        <xdr:cNvPr id="673" name="直線コネクタ 672">
          <a:extLst>
            <a:ext uri="{FF2B5EF4-FFF2-40B4-BE49-F238E27FC236}">
              <a16:creationId xmlns:a16="http://schemas.microsoft.com/office/drawing/2014/main" xmlns="" id="{7DD36C9E-CD9F-4EC3-B6F6-C2114F96DA6A}"/>
            </a:ext>
          </a:extLst>
        </xdr:cNvPr>
        <xdr:cNvCxnSpPr/>
      </xdr:nvCxnSpPr>
      <xdr:spPr>
        <a:xfrm>
          <a:off x="19545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a:extLst>
            <a:ext uri="{FF2B5EF4-FFF2-40B4-BE49-F238E27FC236}">
              <a16:creationId xmlns:a16="http://schemas.microsoft.com/office/drawing/2014/main" xmlns="" id="{8A34CA6D-3005-4B63-9329-6DA230492377}"/>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a:extLst>
            <a:ext uri="{FF2B5EF4-FFF2-40B4-BE49-F238E27FC236}">
              <a16:creationId xmlns:a16="http://schemas.microsoft.com/office/drawing/2014/main" xmlns="" id="{ABA70BDE-CEE5-487B-A860-DFF2160BBC69}"/>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a:extLst>
            <a:ext uri="{FF2B5EF4-FFF2-40B4-BE49-F238E27FC236}">
              <a16:creationId xmlns:a16="http://schemas.microsoft.com/office/drawing/2014/main" xmlns="" id="{7CBEA362-9215-45C2-BBD1-60D143AF040A}"/>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677" name="n_1mainValue【児童館】&#10;一人当たり面積">
          <a:extLst>
            <a:ext uri="{FF2B5EF4-FFF2-40B4-BE49-F238E27FC236}">
              <a16:creationId xmlns:a16="http://schemas.microsoft.com/office/drawing/2014/main" xmlns="" id="{3FE96F56-A8F6-4058-A8F1-89839146A680}"/>
            </a:ext>
          </a:extLst>
        </xdr:cNvPr>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8" name="n_2mainValue【児童館】&#10;一人当たり面積">
          <a:extLst>
            <a:ext uri="{FF2B5EF4-FFF2-40B4-BE49-F238E27FC236}">
              <a16:creationId xmlns:a16="http://schemas.microsoft.com/office/drawing/2014/main" xmlns="" id="{FDFF2065-7517-4D13-BDD9-2FDCA050623F}"/>
            </a:ext>
          </a:extLst>
        </xdr:cNvPr>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9" name="n_3mainValue【児童館】&#10;一人当たり面積">
          <a:extLst>
            <a:ext uri="{FF2B5EF4-FFF2-40B4-BE49-F238E27FC236}">
              <a16:creationId xmlns:a16="http://schemas.microsoft.com/office/drawing/2014/main" xmlns="" id="{EB4F4BA2-E559-4355-936A-A1496BA09F33}"/>
            </a:ext>
          </a:extLst>
        </xdr:cNvPr>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xmlns="" id="{3827436D-B596-4EE0-BBE1-2BB01FB8B5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xmlns="" id="{D19E7953-39C1-4F35-9951-CBF57486CB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xmlns="" id="{ECB148FF-9BEA-4A91-A779-C06A0DA91B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xmlns="" id="{258D18BA-8154-4E48-96D1-ED5690B4987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xmlns="" id="{F209FBEC-9122-4F7C-B773-0FBA5E6AF3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xmlns="" id="{8BC65194-B4B0-4144-8F1E-3CDF44CDF8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xmlns="" id="{EBEFE2CF-A1FC-4C51-A8D2-CD7033E5C9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xmlns="" id="{48F509CD-8859-4D6C-978C-974F59564F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xmlns="" id="{4431FB2F-BDF1-48F5-8E5A-0DCEB60324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xmlns="" id="{95CEEA26-01B5-4F0E-8938-8AA7842DD0A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xmlns="" id="{87A31989-23E4-4CD7-9E35-6D00A80EC8C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xmlns="" id="{DD720616-CB1D-4938-9E6B-7FBB6B75C79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xmlns="" id="{B8876287-B35B-47E3-A60F-51448168B09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xmlns="" id="{A115C49D-61AC-4B39-BDD4-D87A503287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xmlns="" id="{9CABD969-2EDD-46D4-A86E-3A9EBA9ACC1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xmlns="" id="{584E96F1-7751-4635-9233-3F7E5092CC7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xmlns="" id="{43EA9526-9EDE-4952-B83F-1EC453894EE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xmlns="" id="{73090266-0A20-4A1B-92C7-05AB10D8D7D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xmlns="" id="{24F8522A-5F80-4D8C-880C-969FF3412D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xmlns="" id="{A7F6AE25-10A4-4E59-90D9-4B0E50C783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xmlns="" id="{9ADF62B1-C1CD-4CB8-B7EC-546F23D0712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xmlns="" id="{EA010AF0-F60D-4B40-9E4F-3DC11647362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xmlns="" id="{FE846E98-3F31-4C1E-AE5D-09F9492F23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xmlns="" id="{3720829F-3CF8-4026-9D1D-4E261C8FC71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xmlns="" id="{6F467F62-5939-4D17-B575-574EB547D8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xmlns="" id="{DCAAF70E-C784-4FBA-9FA6-B1CF19F36196}"/>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xmlns="" id="{C6644372-17FE-485D-86FB-385B6F2016AB}"/>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xmlns="" id="{488EB9FF-C7B1-45C8-8966-28B3359D98DA}"/>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xmlns="" id="{B5AE0B7A-A53F-4020-82B2-D0487083D3F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xmlns="" id="{0D5AFB8D-3C7B-4C57-8C8D-C82E0E29EF0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a:extLst>
            <a:ext uri="{FF2B5EF4-FFF2-40B4-BE49-F238E27FC236}">
              <a16:creationId xmlns:a16="http://schemas.microsoft.com/office/drawing/2014/main" xmlns="" id="{93ECBB50-4111-4D4C-B78D-60474D864002}"/>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xmlns="" id="{86A129AD-E625-43E6-9024-C5F0E0BB937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xmlns="" id="{9D29574C-B37C-4213-923D-4061C9AB65C2}"/>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xmlns="" id="{B5539BEA-45E4-4C76-9BEA-F5B941C3153D}"/>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a:extLst>
            <a:ext uri="{FF2B5EF4-FFF2-40B4-BE49-F238E27FC236}">
              <a16:creationId xmlns:a16="http://schemas.microsoft.com/office/drawing/2014/main" xmlns="" id="{68AFFF8F-15E9-4B9B-A7A5-6DF5B39F56FF}"/>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8BD6D00F-FDD1-4521-AD74-B4CBD97DB1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DA4F5B7D-E50C-4C24-AF5B-6E5865FDD5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61FA19CE-2919-4716-8C51-0FF74B52C1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09BB1099-425C-4759-A467-62D264D1BB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8FB757D7-BA68-4F5B-BC8A-B48D67DC83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154395</xdr:rowOff>
    </xdr:from>
    <xdr:to>
      <xdr:col>85</xdr:col>
      <xdr:colOff>177800</xdr:colOff>
      <xdr:row>102</xdr:row>
      <xdr:rowOff>84545</xdr:rowOff>
    </xdr:to>
    <xdr:sp macro="" textlink="">
      <xdr:nvSpPr>
        <xdr:cNvPr id="720" name="楕円 719">
          <a:extLst>
            <a:ext uri="{FF2B5EF4-FFF2-40B4-BE49-F238E27FC236}">
              <a16:creationId xmlns:a16="http://schemas.microsoft.com/office/drawing/2014/main" xmlns="" id="{C71DB1F5-79A4-4B7F-A51B-2B5DD010053F}"/>
            </a:ext>
          </a:extLst>
        </xdr:cNvPr>
        <xdr:cNvSpPr/>
      </xdr:nvSpPr>
      <xdr:spPr>
        <a:xfrm>
          <a:off x="16268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5822</xdr:rowOff>
    </xdr:from>
    <xdr:ext cx="405111" cy="259045"/>
    <xdr:sp macro="" textlink="">
      <xdr:nvSpPr>
        <xdr:cNvPr id="721" name="【公民館】&#10;有形固定資産減価償却率該当値テキスト">
          <a:extLst>
            <a:ext uri="{FF2B5EF4-FFF2-40B4-BE49-F238E27FC236}">
              <a16:creationId xmlns:a16="http://schemas.microsoft.com/office/drawing/2014/main" xmlns="" id="{8299611B-4650-4279-802A-4AF06DDA2A67}"/>
            </a:ext>
          </a:extLst>
        </xdr:cNvPr>
        <xdr:cNvSpPr txBox="1"/>
      </xdr:nvSpPr>
      <xdr:spPr>
        <a:xfrm>
          <a:off x="16357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722" name="楕円 721">
          <a:extLst>
            <a:ext uri="{FF2B5EF4-FFF2-40B4-BE49-F238E27FC236}">
              <a16:creationId xmlns:a16="http://schemas.microsoft.com/office/drawing/2014/main" xmlns="" id="{28264FC2-FE46-4A0A-B734-BF9BB54B65B9}"/>
            </a:ext>
          </a:extLst>
        </xdr:cNvPr>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33745</xdr:rowOff>
    </xdr:from>
    <xdr:to>
      <xdr:col>85</xdr:col>
      <xdr:colOff>127000</xdr:colOff>
      <xdr:row>102</xdr:row>
      <xdr:rowOff>79466</xdr:rowOff>
    </xdr:to>
    <xdr:cxnSp macro="">
      <xdr:nvCxnSpPr>
        <xdr:cNvPr id="723" name="直線コネクタ 722">
          <a:extLst>
            <a:ext uri="{FF2B5EF4-FFF2-40B4-BE49-F238E27FC236}">
              <a16:creationId xmlns:a16="http://schemas.microsoft.com/office/drawing/2014/main" xmlns="" id="{EED77224-C316-4F3D-8DA1-D63C7B06C266}"/>
            </a:ext>
          </a:extLst>
        </xdr:cNvPr>
        <xdr:cNvCxnSpPr/>
      </xdr:nvCxnSpPr>
      <xdr:spPr>
        <a:xfrm flipV="1">
          <a:off x="15481300" y="1752164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724" name="楕円 723">
          <a:extLst>
            <a:ext uri="{FF2B5EF4-FFF2-40B4-BE49-F238E27FC236}">
              <a16:creationId xmlns:a16="http://schemas.microsoft.com/office/drawing/2014/main" xmlns="" id="{B990BED7-4052-4035-8B46-92B414B24186}"/>
            </a:ext>
          </a:extLst>
        </xdr:cNvPr>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79466</xdr:rowOff>
    </xdr:from>
    <xdr:to>
      <xdr:col>81</xdr:col>
      <xdr:colOff>50800</xdr:colOff>
      <xdr:row>102</xdr:row>
      <xdr:rowOff>125186</xdr:rowOff>
    </xdr:to>
    <xdr:cxnSp macro="">
      <xdr:nvCxnSpPr>
        <xdr:cNvPr id="725" name="直線コネクタ 724">
          <a:extLst>
            <a:ext uri="{FF2B5EF4-FFF2-40B4-BE49-F238E27FC236}">
              <a16:creationId xmlns:a16="http://schemas.microsoft.com/office/drawing/2014/main" xmlns="" id="{DFF6D035-564C-4A73-97E8-34FDCD2408A1}"/>
            </a:ext>
          </a:extLst>
        </xdr:cNvPr>
        <xdr:cNvCxnSpPr/>
      </xdr:nvCxnSpPr>
      <xdr:spPr>
        <a:xfrm flipV="1">
          <a:off x="14592300" y="175673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67855</xdr:rowOff>
    </xdr:from>
    <xdr:to>
      <xdr:col>72</xdr:col>
      <xdr:colOff>38100</xdr:colOff>
      <xdr:row>102</xdr:row>
      <xdr:rowOff>169455</xdr:rowOff>
    </xdr:to>
    <xdr:sp macro="" textlink="">
      <xdr:nvSpPr>
        <xdr:cNvPr id="726" name="楕円 725">
          <a:extLst>
            <a:ext uri="{FF2B5EF4-FFF2-40B4-BE49-F238E27FC236}">
              <a16:creationId xmlns:a16="http://schemas.microsoft.com/office/drawing/2014/main" xmlns="" id="{B41DA420-6C2D-42FB-B81E-32CA1D51E339}"/>
            </a:ext>
          </a:extLst>
        </xdr:cNvPr>
        <xdr:cNvSpPr/>
      </xdr:nvSpPr>
      <xdr:spPr>
        <a:xfrm>
          <a:off x="1365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118655</xdr:rowOff>
    </xdr:from>
    <xdr:to>
      <xdr:col>76</xdr:col>
      <xdr:colOff>114300</xdr:colOff>
      <xdr:row>102</xdr:row>
      <xdr:rowOff>125186</xdr:rowOff>
    </xdr:to>
    <xdr:cxnSp macro="">
      <xdr:nvCxnSpPr>
        <xdr:cNvPr id="727" name="直線コネクタ 726">
          <a:extLst>
            <a:ext uri="{FF2B5EF4-FFF2-40B4-BE49-F238E27FC236}">
              <a16:creationId xmlns:a16="http://schemas.microsoft.com/office/drawing/2014/main" xmlns="" id="{1629FB01-383E-4122-974D-D82317C16961}"/>
            </a:ext>
          </a:extLst>
        </xdr:cNvPr>
        <xdr:cNvCxnSpPr/>
      </xdr:nvCxnSpPr>
      <xdr:spPr>
        <a:xfrm>
          <a:off x="13703300" y="176065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a:extLst>
            <a:ext uri="{FF2B5EF4-FFF2-40B4-BE49-F238E27FC236}">
              <a16:creationId xmlns:a16="http://schemas.microsoft.com/office/drawing/2014/main" xmlns="" id="{972E71DA-9B93-4E23-82CF-B9E965F2D1F3}"/>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a:extLst>
            <a:ext uri="{FF2B5EF4-FFF2-40B4-BE49-F238E27FC236}">
              <a16:creationId xmlns:a16="http://schemas.microsoft.com/office/drawing/2014/main" xmlns="" id="{B8F54CD0-4BFE-4D8B-A341-115F579EBF67}"/>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a:extLst>
            <a:ext uri="{FF2B5EF4-FFF2-40B4-BE49-F238E27FC236}">
              <a16:creationId xmlns:a16="http://schemas.microsoft.com/office/drawing/2014/main" xmlns="" id="{CEA6B253-6E2D-4BAE-82AE-FD8DDB116394}"/>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731" name="n_1mainValue【公民館】&#10;有形固定資産減価償却率">
          <a:extLst>
            <a:ext uri="{FF2B5EF4-FFF2-40B4-BE49-F238E27FC236}">
              <a16:creationId xmlns:a16="http://schemas.microsoft.com/office/drawing/2014/main" xmlns="" id="{60B2A9FC-6713-40BA-88EB-5BBC6264DDFD}"/>
            </a:ext>
          </a:extLst>
        </xdr:cNvPr>
        <xdr:cNvSpPr txBox="1"/>
      </xdr:nvSpPr>
      <xdr:spPr>
        <a:xfrm>
          <a:off x="15266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732" name="n_2mainValue【公民館】&#10;有形固定資産減価償却率">
          <a:extLst>
            <a:ext uri="{FF2B5EF4-FFF2-40B4-BE49-F238E27FC236}">
              <a16:creationId xmlns:a16="http://schemas.microsoft.com/office/drawing/2014/main" xmlns="" id="{5540ACC7-4666-4F00-8E65-2575DD92DA82}"/>
            </a:ext>
          </a:extLst>
        </xdr:cNvPr>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14532</xdr:rowOff>
    </xdr:from>
    <xdr:ext cx="405111" cy="259045"/>
    <xdr:sp macro="" textlink="">
      <xdr:nvSpPr>
        <xdr:cNvPr id="733" name="n_3mainValue【公民館】&#10;有形固定資産減価償却率">
          <a:extLst>
            <a:ext uri="{FF2B5EF4-FFF2-40B4-BE49-F238E27FC236}">
              <a16:creationId xmlns:a16="http://schemas.microsoft.com/office/drawing/2014/main" xmlns="" id="{DB826FD8-C919-4CF4-910C-B1AA5E597096}"/>
            </a:ext>
          </a:extLst>
        </xdr:cNvPr>
        <xdr:cNvSpPr txBox="1"/>
      </xdr:nvSpPr>
      <xdr:spPr>
        <a:xfrm>
          <a:off x="13500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xmlns="" id="{0AE304B1-A246-40FD-AE77-08705EFF18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xmlns="" id="{36F3BDAF-47D9-4D71-B9CD-13B5C042D6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xmlns="" id="{FDF7189A-2C33-4FEA-A2FA-56EB1093AF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xmlns="" id="{B1D9220E-1836-44ED-8E16-B713881FCE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xmlns="" id="{79E1DA6F-9270-4211-B520-5895813E70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xmlns="" id="{CBA24979-1F28-4F83-81D7-8E3C7715BE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xmlns="" id="{0FFA8E3B-D253-4294-BE1D-B931069379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xmlns="" id="{2C91A5BC-2F16-4FCC-BB85-6E3A3F942A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xmlns="" id="{790A9A92-5B16-4DE1-A29F-92F9F35A94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xmlns="" id="{7BE58CEA-1DE0-4AF1-9C20-DCB3974C32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xmlns="" id="{F22775A1-B254-43A8-BBC3-102D1875EB3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xmlns="" id="{C0710F68-DA0B-4602-9889-A1E31D825CA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xmlns="" id="{7F5CE5BB-9EF5-4250-8F9B-D6A76FE50D1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xmlns="" id="{1F47195F-77A3-4FC0-AA2B-13A22BC014F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xmlns="" id="{EDB95AC4-DC40-4F9D-959B-7B69CFE4E3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xmlns="" id="{2476354C-0F0E-4EE7-A7D4-4DE89FB3561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xmlns="" id="{E3214BE6-C74D-48E1-BACB-FABD9E0B525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xmlns="" id="{48AD8A57-2EBC-44CD-A56D-6B3CC4C582E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xmlns="" id="{D7AF923E-FEE9-41A8-944D-BFDCA73127E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xmlns="" id="{D9729278-DF61-4534-9B2A-3B54E27D111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xmlns="" id="{2A3ECA8B-6DF9-4028-B6F0-92B97E9B78D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xmlns="" id="{BFAABBBE-88DE-4492-A2C1-0BE6E7A2AAC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xmlns="" id="{E1D445D4-27CF-42E7-815A-E78265BD34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xmlns="" id="{AA28D874-15B7-4BF0-9284-501A3547DD1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xmlns="" id="{64F04F23-F54E-4EFC-9F7F-677ACAF12F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xmlns="" id="{1621BBF4-0A80-4B51-81F4-1B9444241C2A}"/>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xmlns="" id="{542C9356-76C0-42B4-8E69-71C7B676CFB6}"/>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xmlns="" id="{EFAF509B-E386-4D57-8850-717DEC35A8D4}"/>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xmlns="" id="{7DF81DD4-98D3-49C8-A222-CC7AFAF61C45}"/>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xmlns="" id="{D568D161-FC55-46B7-B495-6F5CB3128D52}"/>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a:extLst>
            <a:ext uri="{FF2B5EF4-FFF2-40B4-BE49-F238E27FC236}">
              <a16:creationId xmlns:a16="http://schemas.microsoft.com/office/drawing/2014/main" xmlns="" id="{D81A6194-B4D3-4D0A-9CCD-9AA40664A7B3}"/>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xmlns="" id="{687A4108-8402-45DC-A334-D7FF07604A68}"/>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xmlns="" id="{B5DFDF87-5EC9-459F-AAF9-D7AB3B9AB723}"/>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xmlns="" id="{D3F096FD-CEEE-4D55-AB5B-7646D63EA481}"/>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a:extLst>
            <a:ext uri="{FF2B5EF4-FFF2-40B4-BE49-F238E27FC236}">
              <a16:creationId xmlns:a16="http://schemas.microsoft.com/office/drawing/2014/main" xmlns="" id="{D84893F4-F3D8-4CA2-BEDA-4C9800EEC064}"/>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F84BBA40-6C15-463C-8BF3-759318E1B8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4FC6F583-19B7-48F5-B1A6-16FFB87259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60E16A29-8BB6-40B4-A891-7B660B171D4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98B575C8-EFBE-41BA-9E53-85CE4709A0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5ED63EB9-849C-4267-B74F-C00E1428EF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113574</xdr:rowOff>
    </xdr:from>
    <xdr:to>
      <xdr:col>116</xdr:col>
      <xdr:colOff>114300</xdr:colOff>
      <xdr:row>109</xdr:row>
      <xdr:rowOff>43724</xdr:rowOff>
    </xdr:to>
    <xdr:sp macro="" textlink="">
      <xdr:nvSpPr>
        <xdr:cNvPr id="774" name="楕円 773">
          <a:extLst>
            <a:ext uri="{FF2B5EF4-FFF2-40B4-BE49-F238E27FC236}">
              <a16:creationId xmlns:a16="http://schemas.microsoft.com/office/drawing/2014/main" xmlns="" id="{2D863289-2E14-4313-8ADA-EE8F3048558E}"/>
            </a:ext>
          </a:extLst>
        </xdr:cNvPr>
        <xdr:cNvSpPr/>
      </xdr:nvSpPr>
      <xdr:spPr>
        <a:xfrm>
          <a:off x="22110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28501</xdr:rowOff>
    </xdr:from>
    <xdr:ext cx="469744" cy="259045"/>
    <xdr:sp macro="" textlink="">
      <xdr:nvSpPr>
        <xdr:cNvPr id="775" name="【公民館】&#10;一人当たり面積該当値テキスト">
          <a:extLst>
            <a:ext uri="{FF2B5EF4-FFF2-40B4-BE49-F238E27FC236}">
              <a16:creationId xmlns:a16="http://schemas.microsoft.com/office/drawing/2014/main" xmlns="" id="{5B65C8B7-47FE-4706-8ED2-C14DD1327BE8}"/>
            </a:ext>
          </a:extLst>
        </xdr:cNvPr>
        <xdr:cNvSpPr txBox="1"/>
      </xdr:nvSpPr>
      <xdr:spPr>
        <a:xfrm>
          <a:off x="22199600" y="185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115207</xdr:rowOff>
    </xdr:from>
    <xdr:to>
      <xdr:col>112</xdr:col>
      <xdr:colOff>38100</xdr:colOff>
      <xdr:row>109</xdr:row>
      <xdr:rowOff>45357</xdr:rowOff>
    </xdr:to>
    <xdr:sp macro="" textlink="">
      <xdr:nvSpPr>
        <xdr:cNvPr id="776" name="楕円 775">
          <a:extLst>
            <a:ext uri="{FF2B5EF4-FFF2-40B4-BE49-F238E27FC236}">
              <a16:creationId xmlns:a16="http://schemas.microsoft.com/office/drawing/2014/main" xmlns="" id="{C9A4D81F-0DCF-449D-8209-38195CEE4C81}"/>
            </a:ext>
          </a:extLst>
        </xdr:cNvPr>
        <xdr:cNvSpPr/>
      </xdr:nvSpPr>
      <xdr:spPr>
        <a:xfrm>
          <a:off x="21272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164374</xdr:rowOff>
    </xdr:from>
    <xdr:to>
      <xdr:col>116</xdr:col>
      <xdr:colOff>63500</xdr:colOff>
      <xdr:row>108</xdr:row>
      <xdr:rowOff>166007</xdr:rowOff>
    </xdr:to>
    <xdr:cxnSp macro="">
      <xdr:nvCxnSpPr>
        <xdr:cNvPr id="777" name="直線コネクタ 776">
          <a:extLst>
            <a:ext uri="{FF2B5EF4-FFF2-40B4-BE49-F238E27FC236}">
              <a16:creationId xmlns:a16="http://schemas.microsoft.com/office/drawing/2014/main" xmlns="" id="{70173680-6D24-489F-BC46-39A1ABCB03FF}"/>
            </a:ext>
          </a:extLst>
        </xdr:cNvPr>
        <xdr:cNvCxnSpPr/>
      </xdr:nvCxnSpPr>
      <xdr:spPr>
        <a:xfrm flipV="1">
          <a:off x="21323300" y="186809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115207</xdr:rowOff>
    </xdr:from>
    <xdr:to>
      <xdr:col>107</xdr:col>
      <xdr:colOff>101600</xdr:colOff>
      <xdr:row>109</xdr:row>
      <xdr:rowOff>45357</xdr:rowOff>
    </xdr:to>
    <xdr:sp macro="" textlink="">
      <xdr:nvSpPr>
        <xdr:cNvPr id="778" name="楕円 777">
          <a:extLst>
            <a:ext uri="{FF2B5EF4-FFF2-40B4-BE49-F238E27FC236}">
              <a16:creationId xmlns:a16="http://schemas.microsoft.com/office/drawing/2014/main" xmlns="" id="{DDAF03B9-4425-436D-8804-113B6002711F}"/>
            </a:ext>
          </a:extLst>
        </xdr:cNvPr>
        <xdr:cNvSpPr/>
      </xdr:nvSpPr>
      <xdr:spPr>
        <a:xfrm>
          <a:off x="20383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166007</xdr:rowOff>
    </xdr:from>
    <xdr:to>
      <xdr:col>111</xdr:col>
      <xdr:colOff>177800</xdr:colOff>
      <xdr:row>108</xdr:row>
      <xdr:rowOff>166007</xdr:rowOff>
    </xdr:to>
    <xdr:cxnSp macro="">
      <xdr:nvCxnSpPr>
        <xdr:cNvPr id="779" name="直線コネクタ 778">
          <a:extLst>
            <a:ext uri="{FF2B5EF4-FFF2-40B4-BE49-F238E27FC236}">
              <a16:creationId xmlns:a16="http://schemas.microsoft.com/office/drawing/2014/main" xmlns="" id="{F32A97ED-16A2-4211-B3D4-5BC6160ACCF0}"/>
            </a:ext>
          </a:extLst>
        </xdr:cNvPr>
        <xdr:cNvCxnSpPr/>
      </xdr:nvCxnSpPr>
      <xdr:spPr>
        <a:xfrm>
          <a:off x="20434300" y="18682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115207</xdr:rowOff>
    </xdr:from>
    <xdr:to>
      <xdr:col>102</xdr:col>
      <xdr:colOff>165100</xdr:colOff>
      <xdr:row>109</xdr:row>
      <xdr:rowOff>45357</xdr:rowOff>
    </xdr:to>
    <xdr:sp macro="" textlink="">
      <xdr:nvSpPr>
        <xdr:cNvPr id="780" name="楕円 779">
          <a:extLst>
            <a:ext uri="{FF2B5EF4-FFF2-40B4-BE49-F238E27FC236}">
              <a16:creationId xmlns:a16="http://schemas.microsoft.com/office/drawing/2014/main" xmlns="" id="{490AD94E-4201-4021-B490-0D7819458921}"/>
            </a:ext>
          </a:extLst>
        </xdr:cNvPr>
        <xdr:cNvSpPr/>
      </xdr:nvSpPr>
      <xdr:spPr>
        <a:xfrm>
          <a:off x="19494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166007</xdr:rowOff>
    </xdr:from>
    <xdr:to>
      <xdr:col>107</xdr:col>
      <xdr:colOff>50800</xdr:colOff>
      <xdr:row>108</xdr:row>
      <xdr:rowOff>166007</xdr:rowOff>
    </xdr:to>
    <xdr:cxnSp macro="">
      <xdr:nvCxnSpPr>
        <xdr:cNvPr id="781" name="直線コネクタ 780">
          <a:extLst>
            <a:ext uri="{FF2B5EF4-FFF2-40B4-BE49-F238E27FC236}">
              <a16:creationId xmlns:a16="http://schemas.microsoft.com/office/drawing/2014/main" xmlns="" id="{D2840EA7-CBDB-47A4-8162-B85B0FB18183}"/>
            </a:ext>
          </a:extLst>
        </xdr:cNvPr>
        <xdr:cNvCxnSpPr/>
      </xdr:nvCxnSpPr>
      <xdr:spPr>
        <a:xfrm>
          <a:off x="19545300" y="18682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a:extLst>
            <a:ext uri="{FF2B5EF4-FFF2-40B4-BE49-F238E27FC236}">
              <a16:creationId xmlns:a16="http://schemas.microsoft.com/office/drawing/2014/main" xmlns="" id="{5637C0D9-FEB2-4F43-AA9A-F1A56DCD15F9}"/>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a:extLst>
            <a:ext uri="{FF2B5EF4-FFF2-40B4-BE49-F238E27FC236}">
              <a16:creationId xmlns:a16="http://schemas.microsoft.com/office/drawing/2014/main" xmlns="" id="{46578487-3EF7-41B5-97B7-E9D6DF80166E}"/>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4" name="n_3aveValue【公民館】&#10;一人当たり面積">
          <a:extLst>
            <a:ext uri="{FF2B5EF4-FFF2-40B4-BE49-F238E27FC236}">
              <a16:creationId xmlns:a16="http://schemas.microsoft.com/office/drawing/2014/main" xmlns="" id="{14162779-31B6-4F15-AC40-6239372F2101}"/>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36484</xdr:rowOff>
    </xdr:from>
    <xdr:ext cx="469744" cy="259045"/>
    <xdr:sp macro="" textlink="">
      <xdr:nvSpPr>
        <xdr:cNvPr id="785" name="n_1mainValue【公民館】&#10;一人当たり面積">
          <a:extLst>
            <a:ext uri="{FF2B5EF4-FFF2-40B4-BE49-F238E27FC236}">
              <a16:creationId xmlns:a16="http://schemas.microsoft.com/office/drawing/2014/main" xmlns="" id="{17FB0707-4A80-4978-BC83-D5697373A8B5}"/>
            </a:ext>
          </a:extLst>
        </xdr:cNvPr>
        <xdr:cNvSpPr txBox="1"/>
      </xdr:nvSpPr>
      <xdr:spPr>
        <a:xfrm>
          <a:off x="210757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36484</xdr:rowOff>
    </xdr:from>
    <xdr:ext cx="469744" cy="259045"/>
    <xdr:sp macro="" textlink="">
      <xdr:nvSpPr>
        <xdr:cNvPr id="786" name="n_2mainValue【公民館】&#10;一人当たり面積">
          <a:extLst>
            <a:ext uri="{FF2B5EF4-FFF2-40B4-BE49-F238E27FC236}">
              <a16:creationId xmlns:a16="http://schemas.microsoft.com/office/drawing/2014/main" xmlns="" id="{EBDE40AF-93A2-4099-9AD9-EA98603324EA}"/>
            </a:ext>
          </a:extLst>
        </xdr:cNvPr>
        <xdr:cNvSpPr txBox="1"/>
      </xdr:nvSpPr>
      <xdr:spPr>
        <a:xfrm>
          <a:off x="201994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36484</xdr:rowOff>
    </xdr:from>
    <xdr:ext cx="469744" cy="259045"/>
    <xdr:sp macro="" textlink="">
      <xdr:nvSpPr>
        <xdr:cNvPr id="787" name="n_3mainValue【公民館】&#10;一人当たり面積">
          <a:extLst>
            <a:ext uri="{FF2B5EF4-FFF2-40B4-BE49-F238E27FC236}">
              <a16:creationId xmlns:a16="http://schemas.microsoft.com/office/drawing/2014/main" xmlns="" id="{700B3112-4224-40E0-B4A1-09C9D5AF4AF2}"/>
            </a:ext>
          </a:extLst>
        </xdr:cNvPr>
        <xdr:cNvSpPr txBox="1"/>
      </xdr:nvSpPr>
      <xdr:spPr>
        <a:xfrm>
          <a:off x="193104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xmlns="" id="{6C8329AD-D93D-4D17-BF09-959EE2D130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xmlns="" id="{F6CF9962-8A74-4880-A304-591924D821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xmlns="" id="{28462973-EBBD-4AFA-9708-806DE4E6E9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が類似団体平均値に比べ大幅に高く、老朽化が目立っている。</a:t>
          </a:r>
        </a:p>
        <a:p>
          <a:r>
            <a:rPr kumimoji="1" lang="ja-JP" altLang="en-US" sz="1300">
              <a:latin typeface="ＭＳ Ｐゴシック" panose="020B0600070205080204" pitchFamily="50" charset="-128"/>
              <a:ea typeface="ＭＳ Ｐゴシック" panose="020B0600070205080204" pitchFamily="50" charset="-128"/>
            </a:rPr>
            <a:t>新庄市では、平成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年度末に策定した公共施設等総合管理計画において公共施設等の延べ床面積を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％削減するという目標を掲げており、同計画に基づき老朽化した施設の集約化・複合化や除却を進め、対策に取り組んでいく。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１人当たり延長や面積等のストック量については、全体的に類似団体内平均に比べ、同程度または低くなってはいるが、人口減にともない緩やかな上昇がみられる。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48C7953-6ADC-49A5-BD85-5F37343C90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26968D4-D24E-4A51-B480-1361D5475B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E6A4B10-8B19-428D-A822-159E834C9D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86C4CED-9DAF-4458-94E5-A2C6B23246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BA3C0AA-037A-41E2-B2EE-7C2D59B3577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4ABD245-DA9C-4BDE-9651-89A75992E9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9DB3DD4-EC11-42DF-9949-56754FF6AD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37976B0-405C-4E7F-8A89-E16A7FEED7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ADADEE3-E710-4DA4-8F62-1F6FC850EF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1CAE8EE-8914-48B6-869D-289217DA48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6DAC68D-11CC-4252-84EE-B3D1A215B8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D32708F-4D8E-460F-81EE-D1B881074A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DAF87D5-EDB8-4217-8101-6408E25940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7AFD533-F4AC-4BF4-BECB-6F494582A6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47DF0D9-16C8-4A83-BBFB-FC3D447559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ED04BDE-A8D2-4B08-989A-89707F663C4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EC9EB11-D220-4006-B74E-515F578E2E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49F84CB-D88F-4111-9367-EBA738F34F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AF9CFF7-83F5-45BE-B3DD-8079592F88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65FC4E1-0D1A-4639-8DA0-7E50F3D22F3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9BAAA34-A8FE-4593-8C15-6CE1559963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54D02FD-6834-4148-AD9C-41CD53A6CD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9EC825B-1678-4245-B84B-33AE0D61D9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5DD9579-8286-4C6E-9B94-2EE1C2EA3CE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E3CE43D-E0C0-4E83-9042-6878BEACCF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77E1848-DA61-48B0-B149-EC13BE2E70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041212D-30D0-454B-98C0-5AB1FA63F3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ABD4719-9A04-4A5C-8B06-0C04E7E562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45CE25A-06B3-4C9B-901C-4CA6AE913B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E2A930F-7D6D-4257-B9B0-2BAF88448D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B5174FA-B546-4451-AB99-21C2A9D7D6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C959660-0A05-4C7A-BB6F-B21A8014E53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F5385DC-3048-48EC-94BC-2FB8F9150C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1FD9A04-86C2-46EF-9B7E-FCAA3EA8D9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ED2E17E-D5EB-4221-BC08-EB2BDD4DC6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DD7577F-36CC-474C-A667-681FBB77861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CCDB6B28-14D5-424F-A614-A50B318E86A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325EF828-EA26-4503-B879-EECC39130FC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BAFBE3E7-5A50-4454-BDBD-BB9CFB6CAD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D8683520-5E6E-4299-990C-3896AFCF63D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62E4F922-D1D5-48C7-8191-9DDDF535311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5883DEF4-5E58-4297-AC92-B09E82ED6C8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B3431CD8-A5A9-4C95-8AFD-363E0DF73E8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933AA0B9-FB79-42EB-88C4-E7F0A758540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72BCE8BC-62C3-479E-ADB0-D2BE0CCB357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83D67C0B-C388-4637-88D3-E349DCEDEEC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CD3E2FAE-9648-443E-9984-55285A551F3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F4D16519-9154-4511-9D24-7A5E9B8E083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DF9259BE-2CDE-4EFA-9420-CBC6C680D3A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EC62FCD6-64FB-4708-97CD-8082259FC1E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CFF771B8-27AB-4A57-8696-AA510564313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E4525189-5F13-4AFD-ACA7-7E5A0578C71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D8AAC70C-E0AD-47F7-8ED3-3ABB756F79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CC29DD12-61E4-4DCE-B976-4FF7B9E0664D}"/>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0AF9676C-63A2-49B2-8829-C8AF92A27D57}"/>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B3FD4461-089B-4F1C-B9E7-A57EF4CBF14F}"/>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811B7039-C7F7-469D-B57E-5CBD99D7B8C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120B7593-636A-41B9-8D3D-C60D4369B30C}"/>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640DCB1B-C36E-49DC-9689-86B8F39F635C}"/>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xmlns="" id="{C48A7C02-C0D2-4417-9FE0-C3E745BB3E9B}"/>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xmlns="" id="{5F7D848A-D177-4DAC-98B3-D76A5F2A7CBA}"/>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xmlns="" id="{8068DF6C-17D8-40F0-B67B-9AEB9F15AEF4}"/>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xmlns="" id="{F677FF5C-76C0-4CFE-9BF2-C0FC3ECD216F}"/>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266578E3-2D03-4675-8EE2-086F888B21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EC2CDBE0-B105-4E20-ADD0-4D597421EE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CE7B26C-14D8-410E-8E91-8E1C68C729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ECE2545-28B0-4521-924F-7CD102D464E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B170C95-577A-4438-9564-775B646D82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68580</xdr:rowOff>
    </xdr:from>
    <xdr:to>
      <xdr:col>24</xdr:col>
      <xdr:colOff>114300</xdr:colOff>
      <xdr:row>36</xdr:row>
      <xdr:rowOff>170180</xdr:rowOff>
    </xdr:to>
    <xdr:sp macro="" textlink="">
      <xdr:nvSpPr>
        <xdr:cNvPr id="70" name="楕円 69">
          <a:extLst>
            <a:ext uri="{FF2B5EF4-FFF2-40B4-BE49-F238E27FC236}">
              <a16:creationId xmlns:a16="http://schemas.microsoft.com/office/drawing/2014/main" xmlns="" id="{00612695-D0BB-42C7-A86D-4B6A5513AA9C}"/>
            </a:ext>
          </a:extLst>
        </xdr:cNvPr>
        <xdr:cNvSpPr/>
      </xdr:nvSpPr>
      <xdr:spPr>
        <a:xfrm>
          <a:off x="4584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91457</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D058947A-3009-4758-BF1B-4A78FD32FD58}"/>
            </a:ext>
          </a:extLst>
        </xdr:cNvPr>
        <xdr:cNvSpPr txBox="1"/>
      </xdr:nvSpPr>
      <xdr:spPr>
        <a:xfrm>
          <a:off x="4673600" y="609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87630</xdr:rowOff>
    </xdr:from>
    <xdr:to>
      <xdr:col>20</xdr:col>
      <xdr:colOff>38100</xdr:colOff>
      <xdr:row>37</xdr:row>
      <xdr:rowOff>17780</xdr:rowOff>
    </xdr:to>
    <xdr:sp macro="" textlink="">
      <xdr:nvSpPr>
        <xdr:cNvPr id="72" name="楕円 71">
          <a:extLst>
            <a:ext uri="{FF2B5EF4-FFF2-40B4-BE49-F238E27FC236}">
              <a16:creationId xmlns:a16="http://schemas.microsoft.com/office/drawing/2014/main" xmlns="" id="{82C8BCFB-D445-42F4-AE58-05EC6ED93E80}"/>
            </a:ext>
          </a:extLst>
        </xdr:cNvPr>
        <xdr:cNvSpPr/>
      </xdr:nvSpPr>
      <xdr:spPr>
        <a:xfrm>
          <a:off x="3746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119380</xdr:rowOff>
    </xdr:from>
    <xdr:to>
      <xdr:col>24</xdr:col>
      <xdr:colOff>63500</xdr:colOff>
      <xdr:row>36</xdr:row>
      <xdr:rowOff>138430</xdr:rowOff>
    </xdr:to>
    <xdr:cxnSp macro="">
      <xdr:nvCxnSpPr>
        <xdr:cNvPr id="73" name="直線コネクタ 72">
          <a:extLst>
            <a:ext uri="{FF2B5EF4-FFF2-40B4-BE49-F238E27FC236}">
              <a16:creationId xmlns:a16="http://schemas.microsoft.com/office/drawing/2014/main" xmlns="" id="{E704F4FC-4A2C-4D7E-B6E5-E748B599967A}"/>
            </a:ext>
          </a:extLst>
        </xdr:cNvPr>
        <xdr:cNvCxnSpPr/>
      </xdr:nvCxnSpPr>
      <xdr:spPr>
        <a:xfrm flipV="1">
          <a:off x="3797300" y="62915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4" name="楕円 73">
          <a:extLst>
            <a:ext uri="{FF2B5EF4-FFF2-40B4-BE49-F238E27FC236}">
              <a16:creationId xmlns:a16="http://schemas.microsoft.com/office/drawing/2014/main" xmlns="" id="{0947553A-7632-41C5-85A9-F0339A80E084}"/>
            </a:ext>
          </a:extLst>
        </xdr:cNvPr>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138430</xdr:rowOff>
    </xdr:from>
    <xdr:to>
      <xdr:col>19</xdr:col>
      <xdr:colOff>177800</xdr:colOff>
      <xdr:row>36</xdr:row>
      <xdr:rowOff>156210</xdr:rowOff>
    </xdr:to>
    <xdr:cxnSp macro="">
      <xdr:nvCxnSpPr>
        <xdr:cNvPr id="75" name="直線コネクタ 74">
          <a:extLst>
            <a:ext uri="{FF2B5EF4-FFF2-40B4-BE49-F238E27FC236}">
              <a16:creationId xmlns:a16="http://schemas.microsoft.com/office/drawing/2014/main" xmlns="" id="{F5DBAA77-05D9-49CD-BAB9-F65752D64447}"/>
            </a:ext>
          </a:extLst>
        </xdr:cNvPr>
        <xdr:cNvCxnSpPr/>
      </xdr:nvCxnSpPr>
      <xdr:spPr>
        <a:xfrm flipV="1">
          <a:off x="2908300" y="631063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123190</xdr:rowOff>
    </xdr:from>
    <xdr:to>
      <xdr:col>10</xdr:col>
      <xdr:colOff>165100</xdr:colOff>
      <xdr:row>37</xdr:row>
      <xdr:rowOff>53340</xdr:rowOff>
    </xdr:to>
    <xdr:sp macro="" textlink="">
      <xdr:nvSpPr>
        <xdr:cNvPr id="76" name="楕円 75">
          <a:extLst>
            <a:ext uri="{FF2B5EF4-FFF2-40B4-BE49-F238E27FC236}">
              <a16:creationId xmlns:a16="http://schemas.microsoft.com/office/drawing/2014/main" xmlns="" id="{C413B04F-5AAA-4879-A67B-75403136D782}"/>
            </a:ext>
          </a:extLst>
        </xdr:cNvPr>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2540</xdr:rowOff>
    </xdr:to>
    <xdr:cxnSp macro="">
      <xdr:nvCxnSpPr>
        <xdr:cNvPr id="77" name="直線コネクタ 76">
          <a:extLst>
            <a:ext uri="{FF2B5EF4-FFF2-40B4-BE49-F238E27FC236}">
              <a16:creationId xmlns:a16="http://schemas.microsoft.com/office/drawing/2014/main" xmlns="" id="{557948A2-7961-42B3-B3BD-FB7FDAAB5E21}"/>
            </a:ext>
          </a:extLst>
        </xdr:cNvPr>
        <xdr:cNvCxnSpPr/>
      </xdr:nvCxnSpPr>
      <xdr:spPr>
        <a:xfrm flipV="1">
          <a:off x="2019300" y="63284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xmlns="" id="{A5DBFD50-228D-478C-8BE4-37BCD18FB44C}"/>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xmlns="" id="{D7549FB8-88D7-46EA-B871-ADF8341EBF33}"/>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xmlns="" id="{DBF53D0B-5F4D-4B3D-BF2F-3A05C4ABDE5B}"/>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34307</xdr:rowOff>
    </xdr:from>
    <xdr:ext cx="405111" cy="259045"/>
    <xdr:sp macro="" textlink="">
      <xdr:nvSpPr>
        <xdr:cNvPr id="81" name="n_1mainValue【図書館】&#10;有形固定資産減価償却率">
          <a:extLst>
            <a:ext uri="{FF2B5EF4-FFF2-40B4-BE49-F238E27FC236}">
              <a16:creationId xmlns:a16="http://schemas.microsoft.com/office/drawing/2014/main" xmlns="" id="{78B3C058-E203-4FC7-9359-52D6C0E16E9D}"/>
            </a:ext>
          </a:extLst>
        </xdr:cNvPr>
        <xdr:cNvSpPr txBox="1"/>
      </xdr:nvSpPr>
      <xdr:spPr>
        <a:xfrm>
          <a:off x="35820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2" name="n_2mainValue【図書館】&#10;有形固定資産減価償却率">
          <a:extLst>
            <a:ext uri="{FF2B5EF4-FFF2-40B4-BE49-F238E27FC236}">
              <a16:creationId xmlns:a16="http://schemas.microsoft.com/office/drawing/2014/main" xmlns="" id="{B622F075-AF54-4087-9B26-A6766430305E}"/>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69867</xdr:rowOff>
    </xdr:from>
    <xdr:ext cx="405111" cy="259045"/>
    <xdr:sp macro="" textlink="">
      <xdr:nvSpPr>
        <xdr:cNvPr id="83" name="n_3mainValue【図書館】&#10;有形固定資産減価償却率">
          <a:extLst>
            <a:ext uri="{FF2B5EF4-FFF2-40B4-BE49-F238E27FC236}">
              <a16:creationId xmlns:a16="http://schemas.microsoft.com/office/drawing/2014/main" xmlns="" id="{1A353B99-B7CD-433D-95F6-C81CF855B6F8}"/>
            </a:ext>
          </a:extLst>
        </xdr:cNvPr>
        <xdr:cNvSpPr txBox="1"/>
      </xdr:nvSpPr>
      <xdr:spPr>
        <a:xfrm>
          <a:off x="1816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xmlns="" id="{48FCAF3F-67AE-4B49-B8BE-E0BF1D5B27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xmlns="" id="{7B15704B-BE6C-4E5D-9002-C922189FE8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xmlns="" id="{8343E95C-5605-4521-A5F0-027316884A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xmlns="" id="{E071DDB8-3E6F-4833-8854-68C75F22CC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xmlns="" id="{DA722D88-C6DF-43D1-B9EB-BF28F53BC0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xmlns="" id="{50CC19A5-E29F-4E25-A791-6D1B970282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xmlns="" id="{4721BB5D-B50C-4AC1-89D8-76E7F1B881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xmlns="" id="{4F930D61-F873-4670-80D5-1659B83EABC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xmlns="" id="{795606B7-8809-4901-807D-3DE451CE1D0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xmlns="" id="{793B7B3D-7DCA-4353-9EA1-94D9E64DFA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xmlns="" id="{D17F37B5-5D20-4960-97F1-7C1925C2028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xmlns="" id="{B4D015AD-C64F-40BB-8799-8791E0B78A5B}"/>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95C47682-74C1-402E-BE11-E8A5003537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xmlns="" id="{0FACB5A2-43AE-40ED-8B72-2D311375AF0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xmlns="" id="{12860F4E-4F5D-4D14-A971-AC0635A0468F}"/>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xmlns="" id="{B2411CE4-5C7A-49CC-8FDA-68C7E7FE3B5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7A58224A-2589-4562-A42D-B5139F9FD5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xmlns="" id="{B508A5D6-0DA7-4CCE-A237-970960CB6EB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xmlns="" id="{0B455BBC-CDC9-4362-8773-5E38DEEA78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xmlns="" id="{83FE6BE1-A682-4426-9139-2F319CFEBF17}"/>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xmlns="" id="{6B9CA9B1-802B-4E96-B369-CE0D29D2F896}"/>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xmlns="" id="{7A7014BD-65C1-4DF5-A1F9-7DB28AF5F1F1}"/>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xmlns="" id="{7EA06958-5501-4A03-AE15-205C41B450A5}"/>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xmlns="" id="{7F7C68FB-6B23-48D1-B092-5502EB8F4FAA}"/>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xmlns="" id="{F86F1284-36E4-4ABE-8697-24AE4419FC50}"/>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xmlns="" id="{B1D951F4-D2FA-4899-A9D1-9323A84168CD}"/>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xmlns="" id="{B7E5A7C4-DFE7-43CF-82C2-36055BE80B84}"/>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xmlns="" id="{ACAA2ADD-38CA-4C80-A57A-6ACA2282689C}"/>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xmlns="" id="{FD69ABC5-1733-4289-A880-1E184617F2AC}"/>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C8ECD4C5-8B6C-4ED3-9B6B-2ED5627E64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45A17CC6-3E32-4DE1-9B38-076FCCDEF5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CF620F6D-C0C1-4930-B2A0-0554C7A6F5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2E30C03B-0940-46D6-A334-F0349E191BE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76364900-646A-4F70-A755-FEA82D4A0F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99695</xdr:rowOff>
    </xdr:from>
    <xdr:to>
      <xdr:col>55</xdr:col>
      <xdr:colOff>50800</xdr:colOff>
      <xdr:row>40</xdr:row>
      <xdr:rowOff>29845</xdr:rowOff>
    </xdr:to>
    <xdr:sp macro="" textlink="">
      <xdr:nvSpPr>
        <xdr:cNvPr id="118" name="楕円 117">
          <a:extLst>
            <a:ext uri="{FF2B5EF4-FFF2-40B4-BE49-F238E27FC236}">
              <a16:creationId xmlns:a16="http://schemas.microsoft.com/office/drawing/2014/main" xmlns="" id="{CBFB8F9A-54A3-455E-B86D-D98DEBF6E8BE}"/>
            </a:ext>
          </a:extLst>
        </xdr:cNvPr>
        <xdr:cNvSpPr/>
      </xdr:nvSpPr>
      <xdr:spPr>
        <a:xfrm>
          <a:off x="10426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78122</xdr:rowOff>
    </xdr:from>
    <xdr:ext cx="469744" cy="259045"/>
    <xdr:sp macro="" textlink="">
      <xdr:nvSpPr>
        <xdr:cNvPr id="119" name="【図書館】&#10;一人当たり面積該当値テキスト">
          <a:extLst>
            <a:ext uri="{FF2B5EF4-FFF2-40B4-BE49-F238E27FC236}">
              <a16:creationId xmlns:a16="http://schemas.microsoft.com/office/drawing/2014/main" xmlns="" id="{38E4BF5A-D80B-4505-9D78-D7438D514A72}"/>
            </a:ext>
          </a:extLst>
        </xdr:cNvPr>
        <xdr:cNvSpPr txBox="1"/>
      </xdr:nvSpPr>
      <xdr:spPr>
        <a:xfrm>
          <a:off x="10515600"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99695</xdr:rowOff>
    </xdr:from>
    <xdr:to>
      <xdr:col>50</xdr:col>
      <xdr:colOff>165100</xdr:colOff>
      <xdr:row>40</xdr:row>
      <xdr:rowOff>29845</xdr:rowOff>
    </xdr:to>
    <xdr:sp macro="" textlink="">
      <xdr:nvSpPr>
        <xdr:cNvPr id="120" name="楕円 119">
          <a:extLst>
            <a:ext uri="{FF2B5EF4-FFF2-40B4-BE49-F238E27FC236}">
              <a16:creationId xmlns:a16="http://schemas.microsoft.com/office/drawing/2014/main" xmlns="" id="{A4A41335-48B4-4F49-9036-C84DAEE77791}"/>
            </a:ext>
          </a:extLst>
        </xdr:cNvPr>
        <xdr:cNvSpPr/>
      </xdr:nvSpPr>
      <xdr:spPr>
        <a:xfrm>
          <a:off x="9588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150495</xdr:rowOff>
    </xdr:from>
    <xdr:to>
      <xdr:col>55</xdr:col>
      <xdr:colOff>0</xdr:colOff>
      <xdr:row>39</xdr:row>
      <xdr:rowOff>150495</xdr:rowOff>
    </xdr:to>
    <xdr:cxnSp macro="">
      <xdr:nvCxnSpPr>
        <xdr:cNvPr id="121" name="直線コネクタ 120">
          <a:extLst>
            <a:ext uri="{FF2B5EF4-FFF2-40B4-BE49-F238E27FC236}">
              <a16:creationId xmlns:a16="http://schemas.microsoft.com/office/drawing/2014/main" xmlns="" id="{C31902F0-05BB-466A-BF58-E7E1338DC082}"/>
            </a:ext>
          </a:extLst>
        </xdr:cNvPr>
        <xdr:cNvCxnSpPr/>
      </xdr:nvCxnSpPr>
      <xdr:spPr>
        <a:xfrm>
          <a:off x="9639300" y="683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2" name="楕円 121">
          <a:extLst>
            <a:ext uri="{FF2B5EF4-FFF2-40B4-BE49-F238E27FC236}">
              <a16:creationId xmlns:a16="http://schemas.microsoft.com/office/drawing/2014/main" xmlns="" id="{03B63C50-2750-4905-8DA6-57045FD928B6}"/>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150495</xdr:rowOff>
    </xdr:from>
    <xdr:to>
      <xdr:col>50</xdr:col>
      <xdr:colOff>114300</xdr:colOff>
      <xdr:row>39</xdr:row>
      <xdr:rowOff>156210</xdr:rowOff>
    </xdr:to>
    <xdr:cxnSp macro="">
      <xdr:nvCxnSpPr>
        <xdr:cNvPr id="123" name="直線コネクタ 122">
          <a:extLst>
            <a:ext uri="{FF2B5EF4-FFF2-40B4-BE49-F238E27FC236}">
              <a16:creationId xmlns:a16="http://schemas.microsoft.com/office/drawing/2014/main" xmlns="" id="{C66EC234-0BE8-4B23-9660-AECC4F44DEAB}"/>
            </a:ext>
          </a:extLst>
        </xdr:cNvPr>
        <xdr:cNvCxnSpPr/>
      </xdr:nvCxnSpPr>
      <xdr:spPr>
        <a:xfrm flipV="1">
          <a:off x="8750300" y="6837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楕円 123">
          <a:extLst>
            <a:ext uri="{FF2B5EF4-FFF2-40B4-BE49-F238E27FC236}">
              <a16:creationId xmlns:a16="http://schemas.microsoft.com/office/drawing/2014/main" xmlns="" id="{1CC583ED-EA4B-46B2-8D38-3F183EBEBE8B}"/>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5" name="直線コネクタ 124">
          <a:extLst>
            <a:ext uri="{FF2B5EF4-FFF2-40B4-BE49-F238E27FC236}">
              <a16:creationId xmlns:a16="http://schemas.microsoft.com/office/drawing/2014/main" xmlns="" id="{E08E49F2-F7A6-4FA6-A854-94759BDA0E79}"/>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xmlns="" id="{220F275F-C62A-474D-B83F-F743571CD69F}"/>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xmlns="" id="{F885E301-CF73-4A35-BDC2-59CD48435744}"/>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xmlns="" id="{C11609F5-43C4-48D9-A2A9-22597C5EA4E3}"/>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20972</xdr:rowOff>
    </xdr:from>
    <xdr:ext cx="469744" cy="259045"/>
    <xdr:sp macro="" textlink="">
      <xdr:nvSpPr>
        <xdr:cNvPr id="129" name="n_1mainValue【図書館】&#10;一人当たり面積">
          <a:extLst>
            <a:ext uri="{FF2B5EF4-FFF2-40B4-BE49-F238E27FC236}">
              <a16:creationId xmlns:a16="http://schemas.microsoft.com/office/drawing/2014/main" xmlns="" id="{C5301E56-2275-4CBB-8D6A-C41BF95DC339}"/>
            </a:ext>
          </a:extLst>
        </xdr:cNvPr>
        <xdr:cNvSpPr txBox="1"/>
      </xdr:nvSpPr>
      <xdr:spPr>
        <a:xfrm>
          <a:off x="93917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0" name="n_2mainValue【図書館】&#10;一人当たり面積">
          <a:extLst>
            <a:ext uri="{FF2B5EF4-FFF2-40B4-BE49-F238E27FC236}">
              <a16:creationId xmlns:a16="http://schemas.microsoft.com/office/drawing/2014/main" xmlns="" id="{7D161B0C-2188-4024-85CF-10F8E9A39DAC}"/>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1" name="n_3mainValue【図書館】&#10;一人当たり面積">
          <a:extLst>
            <a:ext uri="{FF2B5EF4-FFF2-40B4-BE49-F238E27FC236}">
              <a16:creationId xmlns:a16="http://schemas.microsoft.com/office/drawing/2014/main" xmlns="" id="{EA6EC25E-2F93-4E58-8B37-E3AF2DD4A5C2}"/>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9F34B7EF-2D90-4220-BDDE-08065FE3B4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9E701DF0-1547-4291-BA27-FC755489C7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5A2E95E3-20B5-438D-BD9E-485FD8DC70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B390F6B7-1935-41DC-A0E0-1F11A92815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AFED1E69-8D73-4F51-A00B-63B792E165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0EA8FA78-BE81-4E07-B7AB-39FD4C7804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0CB37094-CD96-4476-992E-E777FE58B6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0EE218F2-1D73-485E-AD40-A5F852B16B7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87EA3D00-822D-434E-884A-1143FF84D4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B3667880-3588-49CA-AE25-B60A4B6099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xmlns="" id="{9FEFAC9C-3FE7-4592-9B0F-E67A263E10D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xmlns="" id="{CB253EBC-846F-4531-8FAA-5192F9C7361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xmlns="" id="{2B00EA12-FC26-459B-A83F-E35E86776BE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xmlns="" id="{BCC64651-7DDE-49BC-9FDF-506388319E3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xmlns="" id="{FFE6DE0B-8A7B-4A0D-8E62-7BE9964BF1C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xmlns="" id="{7A042010-C9B4-413D-9567-6A451B590A7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xmlns="" id="{322FE988-A291-454C-8D9F-5B501E74DBD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xmlns="" id="{9936FD7E-0F4F-4A92-9245-D6C63F2F137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xmlns="" id="{85C10CA7-F15E-4F25-B629-CA11D804FDC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xmlns="" id="{5C6C6B96-834C-48A7-8DDD-92B186DB4B1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xmlns="" id="{76FCE7C7-A443-4F7C-BB22-8716F53E90D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34ACF998-90BC-403D-AA0C-4DB1CDF745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601E1124-78C9-476D-9B0F-58DE33C9DF4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257A4EC4-9FDF-4D17-A4A9-FAFE3A7A5A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xmlns="" id="{2055AB8C-9044-4BA5-9E79-323ADB27853B}"/>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14C2AD3C-926F-4C81-86A7-C2E5D3AF81F7}"/>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xmlns="" id="{AA9E2420-1B70-4DBF-9CA0-3C3EA01DB3D4}"/>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xmlns="" id="{8A95E8B0-466F-4D89-BBEE-7E9A8FDCD001}"/>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xmlns="" id="{329DA152-3491-4C50-A4A1-1F772A9283C4}"/>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8FAEEF68-B053-4FE7-9F91-0D9ABC6BF648}"/>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xmlns="" id="{9C0596A7-C21E-4BF9-BAA2-38EBBE94BAB1}"/>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xmlns="" id="{1B32B7CA-45AD-4582-824F-E125B6F6BC62}"/>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xmlns="" id="{3FE9973D-4198-49A5-9B05-2724AE06B3E8}"/>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xmlns="" id="{995721A0-942A-4D03-9B51-236D6B1561E8}"/>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2B1D1C94-89FA-49E3-8557-A03A06AF7C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4C1B0FFA-A78F-4C29-B7B0-A61DEF35500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C75296A9-C369-4A04-BF1B-59ACD1A6E7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61B3C68B-AFA9-4AA3-92AE-78E7EF1EC7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CC86C952-F931-449D-B458-02F88A9F7E6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71" name="楕円 170">
          <a:extLst>
            <a:ext uri="{FF2B5EF4-FFF2-40B4-BE49-F238E27FC236}">
              <a16:creationId xmlns:a16="http://schemas.microsoft.com/office/drawing/2014/main" xmlns="" id="{9E189982-603C-4A19-B6B9-10A30F47FAB4}"/>
            </a:ext>
          </a:extLst>
        </xdr:cNvPr>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xmlns="" id="{81BF924F-B11D-4B97-B2D8-B4993874332A}"/>
            </a:ext>
          </a:extLst>
        </xdr:cNvPr>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73" name="楕円 172">
          <a:extLst>
            <a:ext uri="{FF2B5EF4-FFF2-40B4-BE49-F238E27FC236}">
              <a16:creationId xmlns:a16="http://schemas.microsoft.com/office/drawing/2014/main" xmlns="" id="{DC475F4E-880E-403C-9FAA-ED9B37985DB3}"/>
            </a:ext>
          </a:extLst>
        </xdr:cNvPr>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55245</xdr:rowOff>
    </xdr:to>
    <xdr:cxnSp macro="">
      <xdr:nvCxnSpPr>
        <xdr:cNvPr id="174" name="直線コネクタ 173">
          <a:extLst>
            <a:ext uri="{FF2B5EF4-FFF2-40B4-BE49-F238E27FC236}">
              <a16:creationId xmlns:a16="http://schemas.microsoft.com/office/drawing/2014/main" xmlns="" id="{29AA3FED-DD71-4A03-BDBB-93FA4B75E169}"/>
            </a:ext>
          </a:extLst>
        </xdr:cNvPr>
        <xdr:cNvCxnSpPr/>
      </xdr:nvCxnSpPr>
      <xdr:spPr>
        <a:xfrm flipV="1">
          <a:off x="3797300" y="10471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75" name="楕円 174">
          <a:extLst>
            <a:ext uri="{FF2B5EF4-FFF2-40B4-BE49-F238E27FC236}">
              <a16:creationId xmlns:a16="http://schemas.microsoft.com/office/drawing/2014/main" xmlns="" id="{FE038797-0BF1-4D56-A995-E4A912E6DB04}"/>
            </a:ext>
          </a:extLst>
        </xdr:cNvPr>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100965</xdr:rowOff>
    </xdr:to>
    <xdr:cxnSp macro="">
      <xdr:nvCxnSpPr>
        <xdr:cNvPr id="176" name="直線コネクタ 175">
          <a:extLst>
            <a:ext uri="{FF2B5EF4-FFF2-40B4-BE49-F238E27FC236}">
              <a16:creationId xmlns:a16="http://schemas.microsoft.com/office/drawing/2014/main" xmlns="" id="{0CA8AC3D-ABD6-4D24-AA8F-D8B6C2B263B5}"/>
            </a:ext>
          </a:extLst>
        </xdr:cNvPr>
        <xdr:cNvCxnSpPr/>
      </xdr:nvCxnSpPr>
      <xdr:spPr>
        <a:xfrm flipV="1">
          <a:off x="2908300" y="105136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77" name="楕円 176">
          <a:extLst>
            <a:ext uri="{FF2B5EF4-FFF2-40B4-BE49-F238E27FC236}">
              <a16:creationId xmlns:a16="http://schemas.microsoft.com/office/drawing/2014/main" xmlns="" id="{65DC216D-21E2-45BB-995E-AFFD09DD3491}"/>
            </a:ext>
          </a:extLst>
        </xdr:cNvPr>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100965</xdr:rowOff>
    </xdr:from>
    <xdr:to>
      <xdr:col>15</xdr:col>
      <xdr:colOff>50800</xdr:colOff>
      <xdr:row>61</xdr:row>
      <xdr:rowOff>146685</xdr:rowOff>
    </xdr:to>
    <xdr:cxnSp macro="">
      <xdr:nvCxnSpPr>
        <xdr:cNvPr id="178" name="直線コネクタ 177">
          <a:extLst>
            <a:ext uri="{FF2B5EF4-FFF2-40B4-BE49-F238E27FC236}">
              <a16:creationId xmlns:a16="http://schemas.microsoft.com/office/drawing/2014/main" xmlns="" id="{8B307404-37EA-46CA-99C4-0C7AE80C3704}"/>
            </a:ext>
          </a:extLst>
        </xdr:cNvPr>
        <xdr:cNvCxnSpPr/>
      </xdr:nvCxnSpPr>
      <xdr:spPr>
        <a:xfrm flipV="1">
          <a:off x="2019300" y="105594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a:extLst>
            <a:ext uri="{FF2B5EF4-FFF2-40B4-BE49-F238E27FC236}">
              <a16:creationId xmlns:a16="http://schemas.microsoft.com/office/drawing/2014/main" xmlns="" id="{D53FAC11-B272-4AC1-A7D1-1F2A59786307}"/>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a:extLst>
            <a:ext uri="{FF2B5EF4-FFF2-40B4-BE49-F238E27FC236}">
              <a16:creationId xmlns:a16="http://schemas.microsoft.com/office/drawing/2014/main" xmlns="" id="{4DCE36BD-2DF2-49CD-A5FA-13AB3D70D764}"/>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a:extLst>
            <a:ext uri="{FF2B5EF4-FFF2-40B4-BE49-F238E27FC236}">
              <a16:creationId xmlns:a16="http://schemas.microsoft.com/office/drawing/2014/main" xmlns="" id="{E2CE3CD6-BE09-4F52-B05E-29A98E1CABD5}"/>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82" name="n_1mainValue【体育館・プール】&#10;有形固定資産減価償却率">
          <a:extLst>
            <a:ext uri="{FF2B5EF4-FFF2-40B4-BE49-F238E27FC236}">
              <a16:creationId xmlns:a16="http://schemas.microsoft.com/office/drawing/2014/main" xmlns="" id="{0C96AFD9-669B-4DA4-B1AA-A79A6457A6FE}"/>
            </a:ext>
          </a:extLst>
        </xdr:cNvPr>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142892</xdr:rowOff>
    </xdr:from>
    <xdr:ext cx="405111" cy="259045"/>
    <xdr:sp macro="" textlink="">
      <xdr:nvSpPr>
        <xdr:cNvPr id="183" name="n_2mainValue【体育館・プール】&#10;有形固定資産減価償却率">
          <a:extLst>
            <a:ext uri="{FF2B5EF4-FFF2-40B4-BE49-F238E27FC236}">
              <a16:creationId xmlns:a16="http://schemas.microsoft.com/office/drawing/2014/main" xmlns="" id="{84C4B053-C576-433C-B059-35FD7C59015C}"/>
            </a:ext>
          </a:extLst>
        </xdr:cNvPr>
        <xdr:cNvSpPr txBox="1"/>
      </xdr:nvSpPr>
      <xdr:spPr>
        <a:xfrm>
          <a:off x="2705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184" name="n_3mainValue【体育館・プール】&#10;有形固定資産減価償却率">
          <a:extLst>
            <a:ext uri="{FF2B5EF4-FFF2-40B4-BE49-F238E27FC236}">
              <a16:creationId xmlns:a16="http://schemas.microsoft.com/office/drawing/2014/main" xmlns="" id="{3ADA98E6-EFB0-4BF1-B775-A99ECE82461B}"/>
            </a:ext>
          </a:extLst>
        </xdr:cNvPr>
        <xdr:cNvSpPr txBox="1"/>
      </xdr:nvSpPr>
      <xdr:spPr>
        <a:xfrm>
          <a:off x="1816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xmlns="" id="{A28B9C97-991F-4B73-9ECD-802B51E471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xmlns="" id="{EBCFE11F-D742-485F-BDBC-55A763A960A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xmlns="" id="{028B5236-B265-4211-AE03-62E8F011AA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xmlns="" id="{6755D697-54DF-437D-A912-428A3C7505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xmlns="" id="{0BEF8530-C20F-4503-8D64-A00EF0E6A4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xmlns="" id="{5954F555-6A9C-4280-83E7-32F553E76B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xmlns="" id="{45430484-E974-4116-9E13-51A3FD558F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xmlns="" id="{66537107-D421-4BDB-A776-EA80315505E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xmlns="" id="{BFD9FF43-7EB7-4F75-B960-E17D734B90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xmlns="" id="{3347EB62-ED3A-44C1-969D-0F5BB4F20E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xmlns="" id="{18C4F2EC-5FBE-422B-9556-2EC69E88FC4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xmlns="" id="{F921A53F-D07B-4F9A-BB80-75156182F11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xmlns="" id="{167F521D-5220-4B12-A855-0257B6A36EF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xmlns="" id="{62EA15E9-3308-4ACF-AE62-17752359AEA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xmlns="" id="{461B7DA5-802B-416C-922B-F69C5A75B42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xmlns="" id="{80A6957A-78E3-46CF-B288-043FB36CF77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xmlns="" id="{5A13647F-2835-488B-9489-D26C7E8578F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xmlns="" id="{6A720900-17A9-4F97-BE68-899BA4DCA1C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919E948D-6D7A-4771-A4F7-785130C271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xmlns="" id="{2CD284BE-DEFC-4953-98C2-72156AA981C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xmlns="" id="{F2F33975-B5F8-4353-8B4C-2F29D7E185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xmlns="" id="{9651935D-74E0-4240-9B28-5AB2C49B21D3}"/>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xmlns="" id="{1EC70928-1CC5-4F8C-B300-BE3E67FEF65B}"/>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xmlns="" id="{283CFCF7-C14F-42F9-84B8-89F4EDE4543C}"/>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xmlns="" id="{BB20D49E-5C3B-4144-988C-7D58241C0D84}"/>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xmlns="" id="{140DF759-0780-4265-8C47-2F2BE493EECA}"/>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a16="http://schemas.microsoft.com/office/drawing/2014/main" xmlns="" id="{30FB6010-4B7F-40BD-86D1-7EBD4AFB9EC6}"/>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xmlns="" id="{0008BCCE-60D2-471D-8F17-4A3B7D4CD63A}"/>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xmlns="" id="{E1AEBC29-F149-43CD-9F49-E6CC900E062F}"/>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xmlns="" id="{EA3CBC93-20F2-4D2A-BEA7-841365AF70A8}"/>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xmlns="" id="{40B8B8EA-D158-4786-9392-1A7FCE34200D}"/>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C02B6406-8390-4F3D-A2E5-3A703DBA58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FCE755B-C499-4DBE-BD74-DC7FA4A0AF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891B8624-E232-41E8-9478-D3CD3F43A2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892FAAB7-2160-4308-A1A0-F6385D27BDF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2FD0939-FFF5-45A6-A2F5-1586FB1472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42926</xdr:rowOff>
    </xdr:from>
    <xdr:to>
      <xdr:col>55</xdr:col>
      <xdr:colOff>50800</xdr:colOff>
      <xdr:row>63</xdr:row>
      <xdr:rowOff>144526</xdr:rowOff>
    </xdr:to>
    <xdr:sp macro="" textlink="">
      <xdr:nvSpPr>
        <xdr:cNvPr id="221" name="楕円 220">
          <a:extLst>
            <a:ext uri="{FF2B5EF4-FFF2-40B4-BE49-F238E27FC236}">
              <a16:creationId xmlns:a16="http://schemas.microsoft.com/office/drawing/2014/main" xmlns="" id="{F2B5AC49-CAC5-4C77-AF00-D0FEAAB267B8}"/>
            </a:ext>
          </a:extLst>
        </xdr:cNvPr>
        <xdr:cNvSpPr/>
      </xdr:nvSpPr>
      <xdr:spPr>
        <a:xfrm>
          <a:off x="10426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129303</xdr:rowOff>
    </xdr:from>
    <xdr:ext cx="469744" cy="259045"/>
    <xdr:sp macro="" textlink="">
      <xdr:nvSpPr>
        <xdr:cNvPr id="222" name="【体育館・プール】&#10;一人当たり面積該当値テキスト">
          <a:extLst>
            <a:ext uri="{FF2B5EF4-FFF2-40B4-BE49-F238E27FC236}">
              <a16:creationId xmlns:a16="http://schemas.microsoft.com/office/drawing/2014/main" xmlns="" id="{B9FF9AA9-9ACC-4262-BFC2-5F4EB166FDE7}"/>
            </a:ext>
          </a:extLst>
        </xdr:cNvPr>
        <xdr:cNvSpPr txBox="1"/>
      </xdr:nvSpPr>
      <xdr:spPr>
        <a:xfrm>
          <a:off x="10515600" y="107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43841</xdr:rowOff>
    </xdr:from>
    <xdr:to>
      <xdr:col>50</xdr:col>
      <xdr:colOff>165100</xdr:colOff>
      <xdr:row>63</xdr:row>
      <xdr:rowOff>145441</xdr:rowOff>
    </xdr:to>
    <xdr:sp macro="" textlink="">
      <xdr:nvSpPr>
        <xdr:cNvPr id="223" name="楕円 222">
          <a:extLst>
            <a:ext uri="{FF2B5EF4-FFF2-40B4-BE49-F238E27FC236}">
              <a16:creationId xmlns:a16="http://schemas.microsoft.com/office/drawing/2014/main" xmlns="" id="{481F51F7-2F5E-4BD2-B837-8447C93A852C}"/>
            </a:ext>
          </a:extLst>
        </xdr:cNvPr>
        <xdr:cNvSpPr/>
      </xdr:nvSpPr>
      <xdr:spPr>
        <a:xfrm>
          <a:off x="9588500" y="10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93726</xdr:rowOff>
    </xdr:from>
    <xdr:to>
      <xdr:col>55</xdr:col>
      <xdr:colOff>0</xdr:colOff>
      <xdr:row>63</xdr:row>
      <xdr:rowOff>94641</xdr:rowOff>
    </xdr:to>
    <xdr:cxnSp macro="">
      <xdr:nvCxnSpPr>
        <xdr:cNvPr id="224" name="直線コネクタ 223">
          <a:extLst>
            <a:ext uri="{FF2B5EF4-FFF2-40B4-BE49-F238E27FC236}">
              <a16:creationId xmlns:a16="http://schemas.microsoft.com/office/drawing/2014/main" xmlns="" id="{64088F9A-C9A3-468D-845F-75A0F0364FA2}"/>
            </a:ext>
          </a:extLst>
        </xdr:cNvPr>
        <xdr:cNvCxnSpPr/>
      </xdr:nvCxnSpPr>
      <xdr:spPr>
        <a:xfrm flipV="1">
          <a:off x="9639300" y="108950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44755</xdr:rowOff>
    </xdr:from>
    <xdr:to>
      <xdr:col>46</xdr:col>
      <xdr:colOff>38100</xdr:colOff>
      <xdr:row>63</xdr:row>
      <xdr:rowOff>146355</xdr:rowOff>
    </xdr:to>
    <xdr:sp macro="" textlink="">
      <xdr:nvSpPr>
        <xdr:cNvPr id="225" name="楕円 224">
          <a:extLst>
            <a:ext uri="{FF2B5EF4-FFF2-40B4-BE49-F238E27FC236}">
              <a16:creationId xmlns:a16="http://schemas.microsoft.com/office/drawing/2014/main" xmlns="" id="{E5D6FEA6-48CB-4F15-ACEF-66ABA433F4F9}"/>
            </a:ext>
          </a:extLst>
        </xdr:cNvPr>
        <xdr:cNvSpPr/>
      </xdr:nvSpPr>
      <xdr:spPr>
        <a:xfrm>
          <a:off x="8699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94641</xdr:rowOff>
    </xdr:from>
    <xdr:to>
      <xdr:col>50</xdr:col>
      <xdr:colOff>114300</xdr:colOff>
      <xdr:row>63</xdr:row>
      <xdr:rowOff>95555</xdr:rowOff>
    </xdr:to>
    <xdr:cxnSp macro="">
      <xdr:nvCxnSpPr>
        <xdr:cNvPr id="226" name="直線コネクタ 225">
          <a:extLst>
            <a:ext uri="{FF2B5EF4-FFF2-40B4-BE49-F238E27FC236}">
              <a16:creationId xmlns:a16="http://schemas.microsoft.com/office/drawing/2014/main" xmlns="" id="{F38D5E6A-B781-4DBE-AD3D-DA0EDF2FFFD4}"/>
            </a:ext>
          </a:extLst>
        </xdr:cNvPr>
        <xdr:cNvCxnSpPr/>
      </xdr:nvCxnSpPr>
      <xdr:spPr>
        <a:xfrm flipV="1">
          <a:off x="8750300" y="108959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45669</xdr:rowOff>
    </xdr:from>
    <xdr:to>
      <xdr:col>41</xdr:col>
      <xdr:colOff>101600</xdr:colOff>
      <xdr:row>63</xdr:row>
      <xdr:rowOff>147269</xdr:rowOff>
    </xdr:to>
    <xdr:sp macro="" textlink="">
      <xdr:nvSpPr>
        <xdr:cNvPr id="227" name="楕円 226">
          <a:extLst>
            <a:ext uri="{FF2B5EF4-FFF2-40B4-BE49-F238E27FC236}">
              <a16:creationId xmlns:a16="http://schemas.microsoft.com/office/drawing/2014/main" xmlns="" id="{4DB925CC-19DC-4C78-8975-76F630F1185B}"/>
            </a:ext>
          </a:extLst>
        </xdr:cNvPr>
        <xdr:cNvSpPr/>
      </xdr:nvSpPr>
      <xdr:spPr>
        <a:xfrm>
          <a:off x="7810500" y="108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95555</xdr:rowOff>
    </xdr:from>
    <xdr:to>
      <xdr:col>45</xdr:col>
      <xdr:colOff>177800</xdr:colOff>
      <xdr:row>63</xdr:row>
      <xdr:rowOff>96469</xdr:rowOff>
    </xdr:to>
    <xdr:cxnSp macro="">
      <xdr:nvCxnSpPr>
        <xdr:cNvPr id="228" name="直線コネクタ 227">
          <a:extLst>
            <a:ext uri="{FF2B5EF4-FFF2-40B4-BE49-F238E27FC236}">
              <a16:creationId xmlns:a16="http://schemas.microsoft.com/office/drawing/2014/main" xmlns="" id="{48B0CB79-783B-4F63-A075-9BC7108A8287}"/>
            </a:ext>
          </a:extLst>
        </xdr:cNvPr>
        <xdr:cNvCxnSpPr/>
      </xdr:nvCxnSpPr>
      <xdr:spPr>
        <a:xfrm flipV="1">
          <a:off x="7861300" y="108969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a16="http://schemas.microsoft.com/office/drawing/2014/main" xmlns="" id="{93BDE11E-6DE5-4A5F-A1D4-10F4DECB65FD}"/>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xmlns="" id="{3275F7FE-12C5-42BF-A85D-5F75517DA76A}"/>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a:extLst>
            <a:ext uri="{FF2B5EF4-FFF2-40B4-BE49-F238E27FC236}">
              <a16:creationId xmlns:a16="http://schemas.microsoft.com/office/drawing/2014/main" xmlns="" id="{8AD0DFE4-82F1-4D75-B782-844AC72F0127}"/>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136568</xdr:rowOff>
    </xdr:from>
    <xdr:ext cx="469744" cy="259045"/>
    <xdr:sp macro="" textlink="">
      <xdr:nvSpPr>
        <xdr:cNvPr id="232" name="n_1mainValue【体育館・プール】&#10;一人当たり面積">
          <a:extLst>
            <a:ext uri="{FF2B5EF4-FFF2-40B4-BE49-F238E27FC236}">
              <a16:creationId xmlns:a16="http://schemas.microsoft.com/office/drawing/2014/main" xmlns="" id="{407F790C-7A9A-4286-A9F1-15446B10F8D0}"/>
            </a:ext>
          </a:extLst>
        </xdr:cNvPr>
        <xdr:cNvSpPr txBox="1"/>
      </xdr:nvSpPr>
      <xdr:spPr>
        <a:xfrm>
          <a:off x="9391727" y="109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137482</xdr:rowOff>
    </xdr:from>
    <xdr:ext cx="469744" cy="259045"/>
    <xdr:sp macro="" textlink="">
      <xdr:nvSpPr>
        <xdr:cNvPr id="233" name="n_2mainValue【体育館・プール】&#10;一人当たり面積">
          <a:extLst>
            <a:ext uri="{FF2B5EF4-FFF2-40B4-BE49-F238E27FC236}">
              <a16:creationId xmlns:a16="http://schemas.microsoft.com/office/drawing/2014/main" xmlns="" id="{F613B9BA-167E-4C95-BFFC-EC93CC5EF53B}"/>
            </a:ext>
          </a:extLst>
        </xdr:cNvPr>
        <xdr:cNvSpPr txBox="1"/>
      </xdr:nvSpPr>
      <xdr:spPr>
        <a:xfrm>
          <a:off x="8515427" y="109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138396</xdr:rowOff>
    </xdr:from>
    <xdr:ext cx="469744" cy="259045"/>
    <xdr:sp macro="" textlink="">
      <xdr:nvSpPr>
        <xdr:cNvPr id="234" name="n_3mainValue【体育館・プール】&#10;一人当たり面積">
          <a:extLst>
            <a:ext uri="{FF2B5EF4-FFF2-40B4-BE49-F238E27FC236}">
              <a16:creationId xmlns:a16="http://schemas.microsoft.com/office/drawing/2014/main" xmlns="" id="{3ED76635-3898-40A9-839D-F8F6287C369A}"/>
            </a:ext>
          </a:extLst>
        </xdr:cNvPr>
        <xdr:cNvSpPr txBox="1"/>
      </xdr:nvSpPr>
      <xdr:spPr>
        <a:xfrm>
          <a:off x="7626427" y="1093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xmlns="" id="{AB8725BC-BD4D-4774-B962-E5AAAB4944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xmlns="" id="{F3566353-0C35-4C4B-9E24-71AF52ACE2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xmlns="" id="{395752DC-5E4F-4E02-A15A-FC32632544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xmlns="" id="{622AD938-83E3-4AAB-B84C-2C7C06ABC0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xmlns="" id="{3C201177-6FAB-4B65-A3A8-E0823E0198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xmlns="" id="{FFEFAB09-EF53-49AD-8CAD-D8F4A3E423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xmlns="" id="{C237AEB2-F8FD-43B1-A9EE-077BC2B91C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xmlns="" id="{101919A6-F6EC-47EF-8606-6B028AD4605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xmlns="" id="{54972EBD-172B-4DB2-B4EA-868CE8EF17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xmlns="" id="{60EDB250-879A-4403-AA51-E719692E78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xmlns="" id="{9734E956-336B-446D-ABC2-6B9CB24D19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xmlns="" id="{276F919E-8463-4352-A0C4-856B954DCB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xmlns="" id="{8DE7EEF5-AE5A-4A44-9D07-9835F44A5A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xmlns="" id="{AAD23099-9D61-43CE-9864-19F1E54D87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xmlns="" id="{518D05A4-D2B3-4811-9205-2CA3DE5831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xmlns="" id="{D328A070-7AE6-4143-8A74-D175CED84FD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xmlns="" id="{0191F720-8F27-44E2-870F-7626CE21E5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xmlns="" id="{5922EFC2-329A-4980-8F99-75DD31B271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xmlns="" id="{72F3EE9C-02AD-4A96-8EFA-99ACD7B153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xmlns="" id="{F2DD5CE5-A67F-4060-A32E-7B29F4E2AF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xmlns="" id="{8B6A8E63-32DF-4FE9-BB3F-EAB95A816B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xmlns="" id="{CDD6A7D7-BE5D-4F81-BF6A-358539A2DA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xmlns="" id="{7C688930-6E71-496D-A0E1-28EA487D12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xmlns="" id="{100F9A53-C7C8-4F50-9BF7-13EB94615C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a:extLst>
            <a:ext uri="{FF2B5EF4-FFF2-40B4-BE49-F238E27FC236}">
              <a16:creationId xmlns:a16="http://schemas.microsoft.com/office/drawing/2014/main" xmlns="" id="{8DF8FAD0-07BB-4854-9C67-A3B59036FF0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a:extLst>
            <a:ext uri="{FF2B5EF4-FFF2-40B4-BE49-F238E27FC236}">
              <a16:creationId xmlns:a16="http://schemas.microsoft.com/office/drawing/2014/main" xmlns="" id="{43420E42-79DC-40F8-8CA5-D7EB77B6644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xmlns="" id="{CEFDDB88-4ED6-4BE8-BAA1-7E52A05A250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a:extLst>
            <a:ext uri="{FF2B5EF4-FFF2-40B4-BE49-F238E27FC236}">
              <a16:creationId xmlns:a16="http://schemas.microsoft.com/office/drawing/2014/main" xmlns="" id="{235FF0D0-0BB9-4017-9859-059EFF149ECB}"/>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xmlns="" id="{0BFF9692-97B3-415C-B13B-D1224F0E454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xmlns="" id="{9E25475C-BFE9-43AE-BF79-3B453E876AC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xmlns="" id="{2CA87380-2D4A-4E6A-803C-857E157D340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xmlns="" id="{9EDC54E8-F06E-4C45-9BCA-29582EB8B1C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xmlns="" id="{0B253BF7-A4F5-4263-A6E1-4C452B520CE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xmlns="" id="{164FA8D7-6D23-4163-86C2-31970BA7A21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xmlns="" id="{53857D6A-C5D4-4612-91DD-A7E51930F9F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a:extLst>
            <a:ext uri="{FF2B5EF4-FFF2-40B4-BE49-F238E27FC236}">
              <a16:creationId xmlns:a16="http://schemas.microsoft.com/office/drawing/2014/main" xmlns="" id="{72BED6E3-3839-442A-8B14-55B3802C395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xmlns="" id="{ACF894D5-97B6-4A4F-8BA1-860B8E6506B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xmlns="" id="{6FD54D73-EA25-4047-AEAA-FFA8772E230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xmlns="" id="{6FA08A39-A457-4425-A797-DE6D7E84199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a:extLst>
            <a:ext uri="{FF2B5EF4-FFF2-40B4-BE49-F238E27FC236}">
              <a16:creationId xmlns:a16="http://schemas.microsoft.com/office/drawing/2014/main" xmlns="" id="{80255BBA-A242-4967-BAB8-B20BD9EE5A93}"/>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a:extLst>
            <a:ext uri="{FF2B5EF4-FFF2-40B4-BE49-F238E27FC236}">
              <a16:creationId xmlns:a16="http://schemas.microsoft.com/office/drawing/2014/main" xmlns="" id="{9D65823D-ADE4-4308-8DEA-DB35978944CD}"/>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a:extLst>
            <a:ext uri="{FF2B5EF4-FFF2-40B4-BE49-F238E27FC236}">
              <a16:creationId xmlns:a16="http://schemas.microsoft.com/office/drawing/2014/main" xmlns="" id="{974B7FFE-B615-460B-B590-DEC41AE4921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a:extLst>
            <a:ext uri="{FF2B5EF4-FFF2-40B4-BE49-F238E27FC236}">
              <a16:creationId xmlns:a16="http://schemas.microsoft.com/office/drawing/2014/main" xmlns="" id="{27820F2A-2370-4CB2-B700-D654E2D6A593}"/>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a:extLst>
            <a:ext uri="{FF2B5EF4-FFF2-40B4-BE49-F238E27FC236}">
              <a16:creationId xmlns:a16="http://schemas.microsoft.com/office/drawing/2014/main" xmlns="" id="{69800CAD-8A3B-4159-850A-9F24454DECE1}"/>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a:extLst>
            <a:ext uri="{FF2B5EF4-FFF2-40B4-BE49-F238E27FC236}">
              <a16:creationId xmlns:a16="http://schemas.microsoft.com/office/drawing/2014/main" xmlns="" id="{D8EB53CC-BD28-406D-BD77-0EF7D74658E4}"/>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a:extLst>
            <a:ext uri="{FF2B5EF4-FFF2-40B4-BE49-F238E27FC236}">
              <a16:creationId xmlns:a16="http://schemas.microsoft.com/office/drawing/2014/main" xmlns="" id="{7F5ADD7E-99B9-4930-8567-81C09FD6748C}"/>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a:extLst>
            <a:ext uri="{FF2B5EF4-FFF2-40B4-BE49-F238E27FC236}">
              <a16:creationId xmlns:a16="http://schemas.microsoft.com/office/drawing/2014/main" xmlns="" id="{F8BB3517-B1C7-472A-A91C-9C2F9B1F6198}"/>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a:extLst>
            <a:ext uri="{FF2B5EF4-FFF2-40B4-BE49-F238E27FC236}">
              <a16:creationId xmlns:a16="http://schemas.microsoft.com/office/drawing/2014/main" xmlns="" id="{53FC5F91-F458-4CA3-BAD9-7FE94B271523}"/>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a:extLst>
            <a:ext uri="{FF2B5EF4-FFF2-40B4-BE49-F238E27FC236}">
              <a16:creationId xmlns:a16="http://schemas.microsoft.com/office/drawing/2014/main" xmlns="" id="{FFAE2DD2-142E-469A-BE4D-332E26C7239D}"/>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xmlns="" id="{E6354A61-56AD-49E0-BA35-B07282137E0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xmlns="" id="{04771A62-C050-4D9E-B2C1-FEEA1584613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xmlns="" id="{329B374D-C77F-43F7-B0A4-C55AD5B2595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xmlns="" id="{CD66E08C-A240-4B2B-83A1-660583F2706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xmlns="" id="{CBB8C7D8-0501-4325-A466-01E48772404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39370</xdr:rowOff>
    </xdr:from>
    <xdr:to>
      <xdr:col>24</xdr:col>
      <xdr:colOff>114300</xdr:colOff>
      <xdr:row>102</xdr:row>
      <xdr:rowOff>140970</xdr:rowOff>
    </xdr:to>
    <xdr:sp macro="" textlink="">
      <xdr:nvSpPr>
        <xdr:cNvPr id="289" name="楕円 288">
          <a:extLst>
            <a:ext uri="{FF2B5EF4-FFF2-40B4-BE49-F238E27FC236}">
              <a16:creationId xmlns:a16="http://schemas.microsoft.com/office/drawing/2014/main" xmlns="" id="{09D0EBE5-D57A-4D28-8E1E-473F0A29C87F}"/>
            </a:ext>
          </a:extLst>
        </xdr:cNvPr>
        <xdr:cNvSpPr/>
      </xdr:nvSpPr>
      <xdr:spPr>
        <a:xfrm>
          <a:off x="45847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62247</xdr:rowOff>
    </xdr:from>
    <xdr:ext cx="405111" cy="259045"/>
    <xdr:sp macro="" textlink="">
      <xdr:nvSpPr>
        <xdr:cNvPr id="290" name="【市民会館】&#10;有形固定資産減価償却率該当値テキスト">
          <a:extLst>
            <a:ext uri="{FF2B5EF4-FFF2-40B4-BE49-F238E27FC236}">
              <a16:creationId xmlns:a16="http://schemas.microsoft.com/office/drawing/2014/main" xmlns="" id="{0E8F35A7-08D1-4730-877F-7CD3D48FD316}"/>
            </a:ext>
          </a:extLst>
        </xdr:cNvPr>
        <xdr:cNvSpPr txBox="1"/>
      </xdr:nvSpPr>
      <xdr:spPr>
        <a:xfrm>
          <a:off x="4673600"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58420</xdr:rowOff>
    </xdr:from>
    <xdr:to>
      <xdr:col>20</xdr:col>
      <xdr:colOff>38100</xdr:colOff>
      <xdr:row>102</xdr:row>
      <xdr:rowOff>160020</xdr:rowOff>
    </xdr:to>
    <xdr:sp macro="" textlink="">
      <xdr:nvSpPr>
        <xdr:cNvPr id="291" name="楕円 290">
          <a:extLst>
            <a:ext uri="{FF2B5EF4-FFF2-40B4-BE49-F238E27FC236}">
              <a16:creationId xmlns:a16="http://schemas.microsoft.com/office/drawing/2014/main" xmlns="" id="{7D7505D9-18F7-45A9-A429-FF6CFDF4DAB9}"/>
            </a:ext>
          </a:extLst>
        </xdr:cNvPr>
        <xdr:cNvSpPr/>
      </xdr:nvSpPr>
      <xdr:spPr>
        <a:xfrm>
          <a:off x="3746500" y="17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90170</xdr:rowOff>
    </xdr:from>
    <xdr:to>
      <xdr:col>24</xdr:col>
      <xdr:colOff>63500</xdr:colOff>
      <xdr:row>102</xdr:row>
      <xdr:rowOff>109220</xdr:rowOff>
    </xdr:to>
    <xdr:cxnSp macro="">
      <xdr:nvCxnSpPr>
        <xdr:cNvPr id="292" name="直線コネクタ 291">
          <a:extLst>
            <a:ext uri="{FF2B5EF4-FFF2-40B4-BE49-F238E27FC236}">
              <a16:creationId xmlns:a16="http://schemas.microsoft.com/office/drawing/2014/main" xmlns="" id="{4CC12FB5-1BF9-4137-873C-99E4A1604D3D}"/>
            </a:ext>
          </a:extLst>
        </xdr:cNvPr>
        <xdr:cNvCxnSpPr/>
      </xdr:nvCxnSpPr>
      <xdr:spPr>
        <a:xfrm flipV="1">
          <a:off x="3797300" y="175780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63500</xdr:rowOff>
    </xdr:from>
    <xdr:to>
      <xdr:col>15</xdr:col>
      <xdr:colOff>101600</xdr:colOff>
      <xdr:row>102</xdr:row>
      <xdr:rowOff>165100</xdr:rowOff>
    </xdr:to>
    <xdr:sp macro="" textlink="">
      <xdr:nvSpPr>
        <xdr:cNvPr id="293" name="楕円 292">
          <a:extLst>
            <a:ext uri="{FF2B5EF4-FFF2-40B4-BE49-F238E27FC236}">
              <a16:creationId xmlns:a16="http://schemas.microsoft.com/office/drawing/2014/main" xmlns="" id="{976FCCD8-B099-431B-9538-C51C969598FE}"/>
            </a:ext>
          </a:extLst>
        </xdr:cNvPr>
        <xdr:cNvSpPr/>
      </xdr:nvSpPr>
      <xdr:spPr>
        <a:xfrm>
          <a:off x="2857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109220</xdr:rowOff>
    </xdr:from>
    <xdr:to>
      <xdr:col>19</xdr:col>
      <xdr:colOff>177800</xdr:colOff>
      <xdr:row>102</xdr:row>
      <xdr:rowOff>114300</xdr:rowOff>
    </xdr:to>
    <xdr:cxnSp macro="">
      <xdr:nvCxnSpPr>
        <xdr:cNvPr id="294" name="直線コネクタ 293">
          <a:extLst>
            <a:ext uri="{FF2B5EF4-FFF2-40B4-BE49-F238E27FC236}">
              <a16:creationId xmlns:a16="http://schemas.microsoft.com/office/drawing/2014/main" xmlns="" id="{968B0022-B604-45A1-B9E5-E531B9DEFBEF}"/>
            </a:ext>
          </a:extLst>
        </xdr:cNvPr>
        <xdr:cNvCxnSpPr/>
      </xdr:nvCxnSpPr>
      <xdr:spPr>
        <a:xfrm flipV="1">
          <a:off x="2908300" y="17597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81280</xdr:rowOff>
    </xdr:from>
    <xdr:to>
      <xdr:col>10</xdr:col>
      <xdr:colOff>165100</xdr:colOff>
      <xdr:row>103</xdr:row>
      <xdr:rowOff>11430</xdr:rowOff>
    </xdr:to>
    <xdr:sp macro="" textlink="">
      <xdr:nvSpPr>
        <xdr:cNvPr id="295" name="楕円 294">
          <a:extLst>
            <a:ext uri="{FF2B5EF4-FFF2-40B4-BE49-F238E27FC236}">
              <a16:creationId xmlns:a16="http://schemas.microsoft.com/office/drawing/2014/main" xmlns="" id="{7A0DB19F-8939-4730-8A61-256CB78B15FD}"/>
            </a:ext>
          </a:extLst>
        </xdr:cNvPr>
        <xdr:cNvSpPr/>
      </xdr:nvSpPr>
      <xdr:spPr>
        <a:xfrm>
          <a:off x="19685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114300</xdr:rowOff>
    </xdr:from>
    <xdr:to>
      <xdr:col>15</xdr:col>
      <xdr:colOff>50800</xdr:colOff>
      <xdr:row>102</xdr:row>
      <xdr:rowOff>132080</xdr:rowOff>
    </xdr:to>
    <xdr:cxnSp macro="">
      <xdr:nvCxnSpPr>
        <xdr:cNvPr id="296" name="直線コネクタ 295">
          <a:extLst>
            <a:ext uri="{FF2B5EF4-FFF2-40B4-BE49-F238E27FC236}">
              <a16:creationId xmlns:a16="http://schemas.microsoft.com/office/drawing/2014/main" xmlns="" id="{11291044-22C2-458F-9AFE-23E3D2C6B412}"/>
            </a:ext>
          </a:extLst>
        </xdr:cNvPr>
        <xdr:cNvCxnSpPr/>
      </xdr:nvCxnSpPr>
      <xdr:spPr>
        <a:xfrm flipV="1">
          <a:off x="2019300" y="176022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a:extLst>
            <a:ext uri="{FF2B5EF4-FFF2-40B4-BE49-F238E27FC236}">
              <a16:creationId xmlns:a16="http://schemas.microsoft.com/office/drawing/2014/main" xmlns="" id="{BBD43FA9-9CFB-4DCC-B339-D266DB0B8F44}"/>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98" name="n_2aveValue【市民会館】&#10;有形固定資産減価償却率">
          <a:extLst>
            <a:ext uri="{FF2B5EF4-FFF2-40B4-BE49-F238E27FC236}">
              <a16:creationId xmlns:a16="http://schemas.microsoft.com/office/drawing/2014/main" xmlns="" id="{32515A85-A61B-4352-8D90-E6D92E063DFA}"/>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299" name="n_3aveValue【市民会館】&#10;有形固定資産減価償却率">
          <a:extLst>
            <a:ext uri="{FF2B5EF4-FFF2-40B4-BE49-F238E27FC236}">
              <a16:creationId xmlns:a16="http://schemas.microsoft.com/office/drawing/2014/main" xmlns="" id="{55E0253D-263D-404D-9AF3-77D16A13FFC3}"/>
            </a:ext>
          </a:extLst>
        </xdr:cNvPr>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5097</xdr:rowOff>
    </xdr:from>
    <xdr:ext cx="405111" cy="259045"/>
    <xdr:sp macro="" textlink="">
      <xdr:nvSpPr>
        <xdr:cNvPr id="300" name="n_1mainValue【市民会館】&#10;有形固定資産減価償却率">
          <a:extLst>
            <a:ext uri="{FF2B5EF4-FFF2-40B4-BE49-F238E27FC236}">
              <a16:creationId xmlns:a16="http://schemas.microsoft.com/office/drawing/2014/main" xmlns="" id="{3EAE2FA5-F429-457C-B433-1267DD5D5786}"/>
            </a:ext>
          </a:extLst>
        </xdr:cNvPr>
        <xdr:cNvSpPr txBox="1"/>
      </xdr:nvSpPr>
      <xdr:spPr>
        <a:xfrm>
          <a:off x="3582044" y="1732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10177</xdr:rowOff>
    </xdr:from>
    <xdr:ext cx="405111" cy="259045"/>
    <xdr:sp macro="" textlink="">
      <xdr:nvSpPr>
        <xdr:cNvPr id="301" name="n_2mainValue【市民会館】&#10;有形固定資産減価償却率">
          <a:extLst>
            <a:ext uri="{FF2B5EF4-FFF2-40B4-BE49-F238E27FC236}">
              <a16:creationId xmlns:a16="http://schemas.microsoft.com/office/drawing/2014/main" xmlns="" id="{EB62F27D-CF13-47E6-88F5-50BDA99B763C}"/>
            </a:ext>
          </a:extLst>
        </xdr:cNvPr>
        <xdr:cNvSpPr txBox="1"/>
      </xdr:nvSpPr>
      <xdr:spPr>
        <a:xfrm>
          <a:off x="2705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27957</xdr:rowOff>
    </xdr:from>
    <xdr:ext cx="405111" cy="259045"/>
    <xdr:sp macro="" textlink="">
      <xdr:nvSpPr>
        <xdr:cNvPr id="302" name="n_3mainValue【市民会館】&#10;有形固定資産減価償却率">
          <a:extLst>
            <a:ext uri="{FF2B5EF4-FFF2-40B4-BE49-F238E27FC236}">
              <a16:creationId xmlns:a16="http://schemas.microsoft.com/office/drawing/2014/main" xmlns="" id="{785A76F2-3F5C-4EEB-BA50-6D6A609F5C40}"/>
            </a:ext>
          </a:extLst>
        </xdr:cNvPr>
        <xdr:cNvSpPr txBox="1"/>
      </xdr:nvSpPr>
      <xdr:spPr>
        <a:xfrm>
          <a:off x="1816744"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xmlns="" id="{D0ED01EC-D3C7-40AF-ACD8-CDB025E0D9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xmlns="" id="{5DE5071A-707D-4B9B-B617-BF2212BE2A0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xmlns="" id="{9EB65AC4-94F2-4EB7-89F9-AB46EE7F6D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xmlns="" id="{51960214-7DE1-4C06-9DA6-9496F920ED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xmlns="" id="{B9D5D871-47B9-442A-B21B-6F94C809DB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xmlns="" id="{C64761BC-A9CE-405C-A2BB-D5D1BA3E55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xmlns="" id="{99DC2456-30F1-4F93-A5B0-CD706367E1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xmlns="" id="{A8AA3954-A47E-4B00-803B-3122A8292C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a:extLst>
            <a:ext uri="{FF2B5EF4-FFF2-40B4-BE49-F238E27FC236}">
              <a16:creationId xmlns:a16="http://schemas.microsoft.com/office/drawing/2014/main" xmlns="" id="{6AF0C84A-A9F9-4F66-8BFF-AD260E50C9C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a:extLst>
            <a:ext uri="{FF2B5EF4-FFF2-40B4-BE49-F238E27FC236}">
              <a16:creationId xmlns:a16="http://schemas.microsoft.com/office/drawing/2014/main" xmlns="" id="{2269F1D5-D6EE-42FC-8EE8-A70EB3F20AE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a:extLst>
            <a:ext uri="{FF2B5EF4-FFF2-40B4-BE49-F238E27FC236}">
              <a16:creationId xmlns:a16="http://schemas.microsoft.com/office/drawing/2014/main" xmlns="" id="{3ADE2B3E-9F33-442B-A831-26A5DD2DCFF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a:extLst>
            <a:ext uri="{FF2B5EF4-FFF2-40B4-BE49-F238E27FC236}">
              <a16:creationId xmlns:a16="http://schemas.microsoft.com/office/drawing/2014/main" xmlns="" id="{9D934B90-76B2-4AC8-8945-48F3E7D8F30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a:extLst>
            <a:ext uri="{FF2B5EF4-FFF2-40B4-BE49-F238E27FC236}">
              <a16:creationId xmlns:a16="http://schemas.microsoft.com/office/drawing/2014/main" xmlns="" id="{7AE7A504-5A69-4888-B726-DD038E4260A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a:extLst>
            <a:ext uri="{FF2B5EF4-FFF2-40B4-BE49-F238E27FC236}">
              <a16:creationId xmlns:a16="http://schemas.microsoft.com/office/drawing/2014/main" xmlns="" id="{4AEDA7EA-A451-418D-8E8C-09D02850691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a:extLst>
            <a:ext uri="{FF2B5EF4-FFF2-40B4-BE49-F238E27FC236}">
              <a16:creationId xmlns:a16="http://schemas.microsoft.com/office/drawing/2014/main" xmlns="" id="{4D65B8DD-C1D6-4624-B5E9-82FB17DBE24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a:extLst>
            <a:ext uri="{FF2B5EF4-FFF2-40B4-BE49-F238E27FC236}">
              <a16:creationId xmlns:a16="http://schemas.microsoft.com/office/drawing/2014/main" xmlns="" id="{5A677947-8653-4564-8166-718EB01D6C7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a:extLst>
            <a:ext uri="{FF2B5EF4-FFF2-40B4-BE49-F238E27FC236}">
              <a16:creationId xmlns:a16="http://schemas.microsoft.com/office/drawing/2014/main" xmlns="" id="{2757A433-AE82-49BC-AF6C-4A9DD421EC8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a:extLst>
            <a:ext uri="{FF2B5EF4-FFF2-40B4-BE49-F238E27FC236}">
              <a16:creationId xmlns:a16="http://schemas.microsoft.com/office/drawing/2014/main" xmlns="" id="{FC8675D2-7276-4E97-A890-F8A23E09A06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a:extLst>
            <a:ext uri="{FF2B5EF4-FFF2-40B4-BE49-F238E27FC236}">
              <a16:creationId xmlns:a16="http://schemas.microsoft.com/office/drawing/2014/main" xmlns="" id="{2045AEF3-FD31-4427-9BC3-7A5FDCD22C3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a:extLst>
            <a:ext uri="{FF2B5EF4-FFF2-40B4-BE49-F238E27FC236}">
              <a16:creationId xmlns:a16="http://schemas.microsoft.com/office/drawing/2014/main" xmlns="" id="{8CBD4832-C8A8-4DC9-B1D9-20AB85E2687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a:extLst>
            <a:ext uri="{FF2B5EF4-FFF2-40B4-BE49-F238E27FC236}">
              <a16:creationId xmlns:a16="http://schemas.microsoft.com/office/drawing/2014/main" xmlns="" id="{EEB83F1F-6FE3-4EA8-BCE5-24E085D2549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xmlns="" id="{0A050DB6-DE4D-45E4-B4BC-5841A11FAF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a:extLst>
            <a:ext uri="{FF2B5EF4-FFF2-40B4-BE49-F238E27FC236}">
              <a16:creationId xmlns:a16="http://schemas.microsoft.com/office/drawing/2014/main" xmlns="" id="{73ED8614-71A4-4FF5-8A9D-41200E7097F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a:extLst>
            <a:ext uri="{FF2B5EF4-FFF2-40B4-BE49-F238E27FC236}">
              <a16:creationId xmlns:a16="http://schemas.microsoft.com/office/drawing/2014/main" xmlns="" id="{41A5B9A9-06EE-4CB8-83EB-55527F76814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a:extLst>
            <a:ext uri="{FF2B5EF4-FFF2-40B4-BE49-F238E27FC236}">
              <a16:creationId xmlns:a16="http://schemas.microsoft.com/office/drawing/2014/main" xmlns="" id="{0D0F493B-D680-4A19-8574-3CBE3ABF3B54}"/>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a:extLst>
            <a:ext uri="{FF2B5EF4-FFF2-40B4-BE49-F238E27FC236}">
              <a16:creationId xmlns:a16="http://schemas.microsoft.com/office/drawing/2014/main" xmlns="" id="{CBD7F6A8-69F4-4E1A-8BCB-B1176CC749A2}"/>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a:extLst>
            <a:ext uri="{FF2B5EF4-FFF2-40B4-BE49-F238E27FC236}">
              <a16:creationId xmlns:a16="http://schemas.microsoft.com/office/drawing/2014/main" xmlns="" id="{B8FA438B-4670-491F-8478-D0E0E7A112C1}"/>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a:extLst>
            <a:ext uri="{FF2B5EF4-FFF2-40B4-BE49-F238E27FC236}">
              <a16:creationId xmlns:a16="http://schemas.microsoft.com/office/drawing/2014/main" xmlns="" id="{C6BD7229-AAA6-447D-997A-CB0B5DAB2DEB}"/>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1" name="【市民会館】&#10;一人当たり面積平均値テキスト">
          <a:extLst>
            <a:ext uri="{FF2B5EF4-FFF2-40B4-BE49-F238E27FC236}">
              <a16:creationId xmlns:a16="http://schemas.microsoft.com/office/drawing/2014/main" xmlns="" id="{8ADB0CF1-1F24-4C7E-835C-709F6D7ECD59}"/>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a:extLst>
            <a:ext uri="{FF2B5EF4-FFF2-40B4-BE49-F238E27FC236}">
              <a16:creationId xmlns:a16="http://schemas.microsoft.com/office/drawing/2014/main" xmlns="" id="{8A9BBAB1-1645-459B-A21A-632C89871B56}"/>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a:extLst>
            <a:ext uri="{FF2B5EF4-FFF2-40B4-BE49-F238E27FC236}">
              <a16:creationId xmlns:a16="http://schemas.microsoft.com/office/drawing/2014/main" xmlns="" id="{162EA238-5AA1-47A2-9563-0115AD5E1B5A}"/>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a:extLst>
            <a:ext uri="{FF2B5EF4-FFF2-40B4-BE49-F238E27FC236}">
              <a16:creationId xmlns:a16="http://schemas.microsoft.com/office/drawing/2014/main" xmlns="" id="{424C4B47-554D-4C0D-9CAD-9700A573339E}"/>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a:extLst>
            <a:ext uri="{FF2B5EF4-FFF2-40B4-BE49-F238E27FC236}">
              <a16:creationId xmlns:a16="http://schemas.microsoft.com/office/drawing/2014/main" xmlns="" id="{623F7586-BF70-4C2B-8D7B-C4C621382C46}"/>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5E8352FB-9E29-4F4C-8E6A-911C3F4F94F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659A8D6D-9A19-4D77-BC82-6D79DD88319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4D56341C-FB05-4479-8C91-2A3F121045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B21425EE-E48D-4EF6-8D52-127E24F0ED9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23CEEA31-F8F7-4254-9846-64B390204FE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341" name="楕円 340">
          <a:extLst>
            <a:ext uri="{FF2B5EF4-FFF2-40B4-BE49-F238E27FC236}">
              <a16:creationId xmlns:a16="http://schemas.microsoft.com/office/drawing/2014/main" xmlns="" id="{6F61D4D1-2F1E-46B2-A638-2C27BD36DEF9}"/>
            </a:ext>
          </a:extLst>
        </xdr:cNvPr>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342" name="【市民会館】&#10;一人当たり面積該当値テキスト">
          <a:extLst>
            <a:ext uri="{FF2B5EF4-FFF2-40B4-BE49-F238E27FC236}">
              <a16:creationId xmlns:a16="http://schemas.microsoft.com/office/drawing/2014/main" xmlns="" id="{7F4E26D4-9A92-4CE9-A263-0EBB28235515}"/>
            </a:ext>
          </a:extLst>
        </xdr:cNvPr>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343" name="楕円 342">
          <a:extLst>
            <a:ext uri="{FF2B5EF4-FFF2-40B4-BE49-F238E27FC236}">
              <a16:creationId xmlns:a16="http://schemas.microsoft.com/office/drawing/2014/main" xmlns="" id="{FC700696-B60B-4B92-A0DF-23E82AF43293}"/>
            </a:ext>
          </a:extLst>
        </xdr:cNvPr>
        <xdr:cNvSpPr/>
      </xdr:nvSpPr>
      <xdr:spPr>
        <a:xfrm>
          <a:off x="9588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57150</xdr:rowOff>
    </xdr:to>
    <xdr:cxnSp macro="">
      <xdr:nvCxnSpPr>
        <xdr:cNvPr id="344" name="直線コネクタ 343">
          <a:extLst>
            <a:ext uri="{FF2B5EF4-FFF2-40B4-BE49-F238E27FC236}">
              <a16:creationId xmlns:a16="http://schemas.microsoft.com/office/drawing/2014/main" xmlns="" id="{069D9D55-B13A-404B-9AC9-D3DA48BB4913}"/>
            </a:ext>
          </a:extLst>
        </xdr:cNvPr>
        <xdr:cNvCxnSpPr/>
      </xdr:nvCxnSpPr>
      <xdr:spPr>
        <a:xfrm flipV="1">
          <a:off x="9639300" y="1839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345" name="楕円 344">
          <a:extLst>
            <a:ext uri="{FF2B5EF4-FFF2-40B4-BE49-F238E27FC236}">
              <a16:creationId xmlns:a16="http://schemas.microsoft.com/office/drawing/2014/main" xmlns="" id="{7E5E232A-8AA4-4458-A344-8728EA2D623F}"/>
            </a:ext>
          </a:extLst>
        </xdr:cNvPr>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57150</xdr:rowOff>
    </xdr:from>
    <xdr:to>
      <xdr:col>50</xdr:col>
      <xdr:colOff>114300</xdr:colOff>
      <xdr:row>107</xdr:row>
      <xdr:rowOff>59055</xdr:rowOff>
    </xdr:to>
    <xdr:cxnSp macro="">
      <xdr:nvCxnSpPr>
        <xdr:cNvPr id="346" name="直線コネクタ 345">
          <a:extLst>
            <a:ext uri="{FF2B5EF4-FFF2-40B4-BE49-F238E27FC236}">
              <a16:creationId xmlns:a16="http://schemas.microsoft.com/office/drawing/2014/main" xmlns="" id="{BD757A4F-5B7F-41BC-B4C3-4226BFB94353}"/>
            </a:ext>
          </a:extLst>
        </xdr:cNvPr>
        <xdr:cNvCxnSpPr/>
      </xdr:nvCxnSpPr>
      <xdr:spPr>
        <a:xfrm flipV="1">
          <a:off x="8750300" y="18402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12064</xdr:rowOff>
    </xdr:from>
    <xdr:to>
      <xdr:col>41</xdr:col>
      <xdr:colOff>101600</xdr:colOff>
      <xdr:row>107</xdr:row>
      <xdr:rowOff>113664</xdr:rowOff>
    </xdr:to>
    <xdr:sp macro="" textlink="">
      <xdr:nvSpPr>
        <xdr:cNvPr id="347" name="楕円 346">
          <a:extLst>
            <a:ext uri="{FF2B5EF4-FFF2-40B4-BE49-F238E27FC236}">
              <a16:creationId xmlns:a16="http://schemas.microsoft.com/office/drawing/2014/main" xmlns="" id="{FD037562-DED3-469E-9CA7-ABCE63A2B777}"/>
            </a:ext>
          </a:extLst>
        </xdr:cNvPr>
        <xdr:cNvSpPr/>
      </xdr:nvSpPr>
      <xdr:spPr>
        <a:xfrm>
          <a:off x="7810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59055</xdr:rowOff>
    </xdr:from>
    <xdr:to>
      <xdr:col>45</xdr:col>
      <xdr:colOff>177800</xdr:colOff>
      <xdr:row>107</xdr:row>
      <xdr:rowOff>62864</xdr:rowOff>
    </xdr:to>
    <xdr:cxnSp macro="">
      <xdr:nvCxnSpPr>
        <xdr:cNvPr id="348" name="直線コネクタ 347">
          <a:extLst>
            <a:ext uri="{FF2B5EF4-FFF2-40B4-BE49-F238E27FC236}">
              <a16:creationId xmlns:a16="http://schemas.microsoft.com/office/drawing/2014/main" xmlns="" id="{EDBDE761-3AB6-4BDC-B077-E62FF0C60E34}"/>
            </a:ext>
          </a:extLst>
        </xdr:cNvPr>
        <xdr:cNvCxnSpPr/>
      </xdr:nvCxnSpPr>
      <xdr:spPr>
        <a:xfrm flipV="1">
          <a:off x="7861300" y="184042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a:extLst>
            <a:ext uri="{FF2B5EF4-FFF2-40B4-BE49-F238E27FC236}">
              <a16:creationId xmlns:a16="http://schemas.microsoft.com/office/drawing/2014/main" xmlns="" id="{88EF7C83-8E7D-48F6-867B-DC5E44CB6727}"/>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a:extLst>
            <a:ext uri="{FF2B5EF4-FFF2-40B4-BE49-F238E27FC236}">
              <a16:creationId xmlns:a16="http://schemas.microsoft.com/office/drawing/2014/main" xmlns="" id="{DB6FC1FF-0702-45CC-9E23-F09A4525E276}"/>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1" name="n_3aveValue【市民会館】&#10;一人当たり面積">
          <a:extLst>
            <a:ext uri="{FF2B5EF4-FFF2-40B4-BE49-F238E27FC236}">
              <a16:creationId xmlns:a16="http://schemas.microsoft.com/office/drawing/2014/main" xmlns="" id="{9F4B4D09-E58C-410D-B1AB-1D4433DC2E45}"/>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99077</xdr:rowOff>
    </xdr:from>
    <xdr:ext cx="469744" cy="259045"/>
    <xdr:sp macro="" textlink="">
      <xdr:nvSpPr>
        <xdr:cNvPr id="352" name="n_1mainValue【市民会館】&#10;一人当たり面積">
          <a:extLst>
            <a:ext uri="{FF2B5EF4-FFF2-40B4-BE49-F238E27FC236}">
              <a16:creationId xmlns:a16="http://schemas.microsoft.com/office/drawing/2014/main" xmlns="" id="{7CE46952-1EC4-4212-94E6-C0BE60B312EF}"/>
            </a:ext>
          </a:extLst>
        </xdr:cNvPr>
        <xdr:cNvSpPr txBox="1"/>
      </xdr:nvSpPr>
      <xdr:spPr>
        <a:xfrm>
          <a:off x="9391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353" name="n_2mainValue【市民会館】&#10;一人当たり面積">
          <a:extLst>
            <a:ext uri="{FF2B5EF4-FFF2-40B4-BE49-F238E27FC236}">
              <a16:creationId xmlns:a16="http://schemas.microsoft.com/office/drawing/2014/main" xmlns="" id="{F74CFC24-E9E5-44DC-BDDE-FE328C35B88A}"/>
            </a:ext>
          </a:extLst>
        </xdr:cNvPr>
        <xdr:cNvSpPr txBox="1"/>
      </xdr:nvSpPr>
      <xdr:spPr>
        <a:xfrm>
          <a:off x="8515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354" name="n_3mainValue【市民会館】&#10;一人当たり面積">
          <a:extLst>
            <a:ext uri="{FF2B5EF4-FFF2-40B4-BE49-F238E27FC236}">
              <a16:creationId xmlns:a16="http://schemas.microsoft.com/office/drawing/2014/main" xmlns="" id="{B8335D5E-4460-4934-BE63-5F2D31002E4E}"/>
            </a:ext>
          </a:extLst>
        </xdr:cNvPr>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xmlns="" id="{D0CF6783-B6C9-432B-BA9C-C9F08ACA8E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xmlns="" id="{8A5BA1EB-59B4-4AF8-9D11-119551AE6FB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xmlns="" id="{86B1153B-F026-4F47-99AC-E00BC2F661B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xmlns="" id="{D4621B6F-66E8-4ACC-8B01-E9A69D77C9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xmlns="" id="{33E965A0-0B96-497E-990C-E6A852CA96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xmlns="" id="{5BA2ABC1-B33B-40D0-BADF-A744646107D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xmlns="" id="{AD58A648-0D08-4731-B821-945360EC17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xmlns="" id="{429A819B-7F92-4475-8A4D-EC5ACF4CCD9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xmlns="" id="{A1EA1D17-9A3F-410A-A1AF-7BB9C72D30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xmlns="" id="{4C570876-6E0E-43DF-8B5C-7CB92A70AE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a:extLst>
            <a:ext uri="{FF2B5EF4-FFF2-40B4-BE49-F238E27FC236}">
              <a16:creationId xmlns:a16="http://schemas.microsoft.com/office/drawing/2014/main" xmlns="" id="{35FADF37-6D10-4A56-A87A-7637942776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a:extLst>
            <a:ext uri="{FF2B5EF4-FFF2-40B4-BE49-F238E27FC236}">
              <a16:creationId xmlns:a16="http://schemas.microsoft.com/office/drawing/2014/main" xmlns="" id="{B3E4AB05-60C8-44D8-A275-1FD7F3AE9A9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a:extLst>
            <a:ext uri="{FF2B5EF4-FFF2-40B4-BE49-F238E27FC236}">
              <a16:creationId xmlns:a16="http://schemas.microsoft.com/office/drawing/2014/main" xmlns="" id="{C1F1177B-02C1-4BE5-97C2-E9D8278D65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a:extLst>
            <a:ext uri="{FF2B5EF4-FFF2-40B4-BE49-F238E27FC236}">
              <a16:creationId xmlns:a16="http://schemas.microsoft.com/office/drawing/2014/main" xmlns="" id="{A93EF65D-65E4-4CF3-8635-A31FE43466F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a:extLst>
            <a:ext uri="{FF2B5EF4-FFF2-40B4-BE49-F238E27FC236}">
              <a16:creationId xmlns:a16="http://schemas.microsoft.com/office/drawing/2014/main" xmlns="" id="{864C4D0D-BD7D-42F9-9469-B49F0AB4F34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a:extLst>
            <a:ext uri="{FF2B5EF4-FFF2-40B4-BE49-F238E27FC236}">
              <a16:creationId xmlns:a16="http://schemas.microsoft.com/office/drawing/2014/main" xmlns="" id="{B5E5556B-1B5A-4758-85AF-0D507692426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a:extLst>
            <a:ext uri="{FF2B5EF4-FFF2-40B4-BE49-F238E27FC236}">
              <a16:creationId xmlns:a16="http://schemas.microsoft.com/office/drawing/2014/main" xmlns="" id="{CDCCC431-0ACB-4ADC-BC94-85DA7B5B716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a:extLst>
            <a:ext uri="{FF2B5EF4-FFF2-40B4-BE49-F238E27FC236}">
              <a16:creationId xmlns:a16="http://schemas.microsoft.com/office/drawing/2014/main" xmlns="" id="{431A92FA-0AC6-4924-A28F-28AF66F059A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a:extLst>
            <a:ext uri="{FF2B5EF4-FFF2-40B4-BE49-F238E27FC236}">
              <a16:creationId xmlns:a16="http://schemas.microsoft.com/office/drawing/2014/main" xmlns="" id="{6A92754C-BBBA-4140-BDE4-876AC73914F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a:extLst>
            <a:ext uri="{FF2B5EF4-FFF2-40B4-BE49-F238E27FC236}">
              <a16:creationId xmlns:a16="http://schemas.microsoft.com/office/drawing/2014/main" xmlns="" id="{7713F41C-DA76-42E7-B4D1-6D6486A4643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a:extLst>
            <a:ext uri="{FF2B5EF4-FFF2-40B4-BE49-F238E27FC236}">
              <a16:creationId xmlns:a16="http://schemas.microsoft.com/office/drawing/2014/main" xmlns="" id="{56AB7C6B-212A-49C8-BC0A-6149F758F83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xmlns="" id="{01E38600-3471-45A8-992F-7B7E11ECC59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xmlns="" id="{043E9302-8898-4824-A22E-4159AC83B9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xmlns="" id="{C93B34A7-0422-4B62-B0D7-BBD749DE8F8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a:extLst>
            <a:ext uri="{FF2B5EF4-FFF2-40B4-BE49-F238E27FC236}">
              <a16:creationId xmlns:a16="http://schemas.microsoft.com/office/drawing/2014/main" xmlns="" id="{2F0A85D2-E98A-49ED-AFC8-8FC15C5B4E9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a:extLst>
            <a:ext uri="{FF2B5EF4-FFF2-40B4-BE49-F238E27FC236}">
              <a16:creationId xmlns:a16="http://schemas.microsoft.com/office/drawing/2014/main" xmlns="" id="{A4962138-F943-47F4-B177-26690E1F13B4}"/>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a:extLst>
            <a:ext uri="{FF2B5EF4-FFF2-40B4-BE49-F238E27FC236}">
              <a16:creationId xmlns:a16="http://schemas.microsoft.com/office/drawing/2014/main" xmlns="" id="{F6F1C047-E335-4719-8E92-F9B4313C4A86}"/>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a:extLst>
            <a:ext uri="{FF2B5EF4-FFF2-40B4-BE49-F238E27FC236}">
              <a16:creationId xmlns:a16="http://schemas.microsoft.com/office/drawing/2014/main" xmlns="" id="{7A10AD74-1D9E-4959-BDF8-FED849F69093}"/>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a:extLst>
            <a:ext uri="{FF2B5EF4-FFF2-40B4-BE49-F238E27FC236}">
              <a16:creationId xmlns:a16="http://schemas.microsoft.com/office/drawing/2014/main" xmlns="" id="{72809EDC-22C0-4F43-AD53-BF81E799F8AD}"/>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a:extLst>
            <a:ext uri="{FF2B5EF4-FFF2-40B4-BE49-F238E27FC236}">
              <a16:creationId xmlns:a16="http://schemas.microsoft.com/office/drawing/2014/main" xmlns="" id="{4DC17758-B0CA-4A60-ABAD-8A9089375758}"/>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a:extLst>
            <a:ext uri="{FF2B5EF4-FFF2-40B4-BE49-F238E27FC236}">
              <a16:creationId xmlns:a16="http://schemas.microsoft.com/office/drawing/2014/main" xmlns="" id="{B3F7DF07-D19D-45FE-B079-74516F839C01}"/>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a:extLst>
            <a:ext uri="{FF2B5EF4-FFF2-40B4-BE49-F238E27FC236}">
              <a16:creationId xmlns:a16="http://schemas.microsoft.com/office/drawing/2014/main" xmlns="" id="{D2345C40-3FE4-4021-927C-BEE229C317A5}"/>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a:extLst>
            <a:ext uri="{FF2B5EF4-FFF2-40B4-BE49-F238E27FC236}">
              <a16:creationId xmlns:a16="http://schemas.microsoft.com/office/drawing/2014/main" xmlns="" id="{4C64BEAA-255D-4CE6-8AF6-62B12076C7D2}"/>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a:extLst>
            <a:ext uri="{FF2B5EF4-FFF2-40B4-BE49-F238E27FC236}">
              <a16:creationId xmlns:a16="http://schemas.microsoft.com/office/drawing/2014/main" xmlns="" id="{7424A89A-BE17-45CC-BEA0-3E7BB30861CC}"/>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a:extLst>
            <a:ext uri="{FF2B5EF4-FFF2-40B4-BE49-F238E27FC236}">
              <a16:creationId xmlns:a16="http://schemas.microsoft.com/office/drawing/2014/main" xmlns="" id="{0096891F-C903-4A8A-BF57-666EFA4BA21A}"/>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A5C0EDF-CEBC-44CE-9D87-2958014E4E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F3018401-6E40-448C-BA11-223122C6A20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A15D82AA-762B-4783-9FBB-F5D762D55B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9C208B59-27D6-49B2-BBF5-7E619AC98B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ECE85489-418D-437A-BF86-3BFD8BCFD6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5" name="楕円 394">
          <a:extLst>
            <a:ext uri="{FF2B5EF4-FFF2-40B4-BE49-F238E27FC236}">
              <a16:creationId xmlns:a16="http://schemas.microsoft.com/office/drawing/2014/main" xmlns="" id="{96FF09FF-0296-4FA4-BC9E-9D2ECFDF6A01}"/>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396" name="【一般廃棄物処理施設】&#10;有形固定資産減価償却率該当値テキスト">
          <a:extLst>
            <a:ext uri="{FF2B5EF4-FFF2-40B4-BE49-F238E27FC236}">
              <a16:creationId xmlns:a16="http://schemas.microsoft.com/office/drawing/2014/main" xmlns="" id="{7D945A7E-770B-4B2E-8FA9-7A1D6AB3AA54}"/>
            </a:ext>
          </a:extLst>
        </xdr:cNvPr>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397" name="楕円 396">
          <a:extLst>
            <a:ext uri="{FF2B5EF4-FFF2-40B4-BE49-F238E27FC236}">
              <a16:creationId xmlns:a16="http://schemas.microsoft.com/office/drawing/2014/main" xmlns="" id="{AE11868C-3BB3-4CAC-A2B0-1EE52FF15B57}"/>
            </a:ext>
          </a:extLst>
        </xdr:cNvPr>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133350</xdr:rowOff>
    </xdr:to>
    <xdr:cxnSp macro="">
      <xdr:nvCxnSpPr>
        <xdr:cNvPr id="398" name="直線コネクタ 397">
          <a:extLst>
            <a:ext uri="{FF2B5EF4-FFF2-40B4-BE49-F238E27FC236}">
              <a16:creationId xmlns:a16="http://schemas.microsoft.com/office/drawing/2014/main" xmlns="" id="{6491C8BD-85D2-414A-A572-9EE6DC9AB579}"/>
            </a:ext>
          </a:extLst>
        </xdr:cNvPr>
        <xdr:cNvCxnSpPr/>
      </xdr:nvCxnSpPr>
      <xdr:spPr>
        <a:xfrm>
          <a:off x="15481300" y="64574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399" name="楕円 398">
          <a:extLst>
            <a:ext uri="{FF2B5EF4-FFF2-40B4-BE49-F238E27FC236}">
              <a16:creationId xmlns:a16="http://schemas.microsoft.com/office/drawing/2014/main" xmlns="" id="{7CAF8134-3BB2-4717-934E-804FDC731EAA}"/>
            </a:ext>
          </a:extLst>
        </xdr:cNvPr>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37</xdr:row>
      <xdr:rowOff>152944</xdr:rowOff>
    </xdr:to>
    <xdr:cxnSp macro="">
      <xdr:nvCxnSpPr>
        <xdr:cNvPr id="400" name="直線コネクタ 399">
          <a:extLst>
            <a:ext uri="{FF2B5EF4-FFF2-40B4-BE49-F238E27FC236}">
              <a16:creationId xmlns:a16="http://schemas.microsoft.com/office/drawing/2014/main" xmlns="" id="{3D931C51-525F-4CA6-A87C-C43ECE453C94}"/>
            </a:ext>
          </a:extLst>
        </xdr:cNvPr>
        <xdr:cNvCxnSpPr/>
      </xdr:nvCxnSpPr>
      <xdr:spPr>
        <a:xfrm flipV="1">
          <a:off x="14592300" y="645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401" name="楕円 400">
          <a:extLst>
            <a:ext uri="{FF2B5EF4-FFF2-40B4-BE49-F238E27FC236}">
              <a16:creationId xmlns:a16="http://schemas.microsoft.com/office/drawing/2014/main" xmlns="" id="{2A5CFB27-DFF8-4D2E-B180-AC95929DF71C}"/>
            </a:ext>
          </a:extLst>
        </xdr:cNvPr>
        <xdr:cNvSpPr/>
      </xdr:nvSpPr>
      <xdr:spPr>
        <a:xfrm>
          <a:off x="13652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5987</xdr:rowOff>
    </xdr:to>
    <xdr:cxnSp macro="">
      <xdr:nvCxnSpPr>
        <xdr:cNvPr id="402" name="直線コネクタ 401">
          <a:extLst>
            <a:ext uri="{FF2B5EF4-FFF2-40B4-BE49-F238E27FC236}">
              <a16:creationId xmlns:a16="http://schemas.microsoft.com/office/drawing/2014/main" xmlns="" id="{984D24AD-F0E0-4ED7-9BC3-69E4CD717FE2}"/>
            </a:ext>
          </a:extLst>
        </xdr:cNvPr>
        <xdr:cNvCxnSpPr/>
      </xdr:nvCxnSpPr>
      <xdr:spPr>
        <a:xfrm flipV="1">
          <a:off x="13703300" y="649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3" name="n_1aveValue【一般廃棄物処理施設】&#10;有形固定資産減価償却率">
          <a:extLst>
            <a:ext uri="{FF2B5EF4-FFF2-40B4-BE49-F238E27FC236}">
              <a16:creationId xmlns:a16="http://schemas.microsoft.com/office/drawing/2014/main" xmlns="" id="{F4D6285A-13B4-4C39-9FD0-1ED139934FDA}"/>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4" name="n_2aveValue【一般廃棄物処理施設】&#10;有形固定資産減価償却率">
          <a:extLst>
            <a:ext uri="{FF2B5EF4-FFF2-40B4-BE49-F238E27FC236}">
              <a16:creationId xmlns:a16="http://schemas.microsoft.com/office/drawing/2014/main" xmlns="" id="{56756E89-70E9-4378-B837-169BFF46F4D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5" name="n_3aveValue【一般廃棄物処理施設】&#10;有形固定資産減価償却率">
          <a:extLst>
            <a:ext uri="{FF2B5EF4-FFF2-40B4-BE49-F238E27FC236}">
              <a16:creationId xmlns:a16="http://schemas.microsoft.com/office/drawing/2014/main" xmlns="" id="{DE50FD6A-8EBD-4B41-88C1-4AECC5ED927C}"/>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xmlns="" id="{9848074D-FCCA-4775-AC8D-9DF559D46E87}"/>
            </a:ext>
          </a:extLst>
        </xdr:cNvPr>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23421</xdr:rowOff>
    </xdr:from>
    <xdr:ext cx="405111" cy="259045"/>
    <xdr:sp macro="" textlink="">
      <xdr:nvSpPr>
        <xdr:cNvPr id="407" name="n_2mainValue【一般廃棄物処理施設】&#10;有形固定資産減価償却率">
          <a:extLst>
            <a:ext uri="{FF2B5EF4-FFF2-40B4-BE49-F238E27FC236}">
              <a16:creationId xmlns:a16="http://schemas.microsoft.com/office/drawing/2014/main" xmlns="" id="{4B6216EB-904D-4D14-A72D-0D2395CD5F9B}"/>
            </a:ext>
          </a:extLst>
        </xdr:cNvPr>
        <xdr:cNvSpPr txBox="1"/>
      </xdr:nvSpPr>
      <xdr:spPr>
        <a:xfrm>
          <a:off x="14389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408" name="n_3mainValue【一般廃棄物処理施設】&#10;有形固定資産減価償却率">
          <a:extLst>
            <a:ext uri="{FF2B5EF4-FFF2-40B4-BE49-F238E27FC236}">
              <a16:creationId xmlns:a16="http://schemas.microsoft.com/office/drawing/2014/main" xmlns="" id="{BB308D33-5684-438D-BF3A-6EAD13AA5CFA}"/>
            </a:ext>
          </a:extLst>
        </xdr:cNvPr>
        <xdr:cNvSpPr txBox="1"/>
      </xdr:nvSpPr>
      <xdr:spPr>
        <a:xfrm>
          <a:off x="13500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xmlns="" id="{FE9302AD-F2AE-4A1F-8810-B80EBA7BD8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xmlns="" id="{7DBC4BC2-FA08-42FE-A0CA-FCFD8BB2B19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xmlns="" id="{0041327A-BB43-4AA9-9ED7-777790501B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xmlns="" id="{B67A7133-339F-4CAC-98FD-1DCC2FA9FC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xmlns="" id="{C109BBD1-981F-4864-8CDB-B0388A00C9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xmlns="" id="{9D474382-D436-4D73-B26D-A28FF3EB402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xmlns="" id="{32E74A05-6992-4541-8BB6-40C8AB7A0C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xmlns="" id="{D5531151-9DB5-417C-9151-B3603F39B2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xmlns="" id="{2B8A69BA-60BA-4739-A358-BCA5620113A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xmlns="" id="{BB9D6C61-8FF9-4514-9D6D-AFBB7F4C5A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a:extLst>
            <a:ext uri="{FF2B5EF4-FFF2-40B4-BE49-F238E27FC236}">
              <a16:creationId xmlns:a16="http://schemas.microsoft.com/office/drawing/2014/main" xmlns="" id="{F27FAD0A-1F52-4857-89EF-1EBD6ED2BA2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a:extLst>
            <a:ext uri="{FF2B5EF4-FFF2-40B4-BE49-F238E27FC236}">
              <a16:creationId xmlns:a16="http://schemas.microsoft.com/office/drawing/2014/main" xmlns="" id="{D6F9BE48-95CE-4B08-B3A5-B23C8AB04AD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a:extLst>
            <a:ext uri="{FF2B5EF4-FFF2-40B4-BE49-F238E27FC236}">
              <a16:creationId xmlns:a16="http://schemas.microsoft.com/office/drawing/2014/main" xmlns="" id="{95E1F03F-52C8-4CE3-9A3F-3E10DBEC6B9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2" name="テキスト ボックス 421">
          <a:extLst>
            <a:ext uri="{FF2B5EF4-FFF2-40B4-BE49-F238E27FC236}">
              <a16:creationId xmlns:a16="http://schemas.microsoft.com/office/drawing/2014/main" xmlns="" id="{EC719359-17B6-498E-BE3F-38BC3C72E82C}"/>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a:extLst>
            <a:ext uri="{FF2B5EF4-FFF2-40B4-BE49-F238E27FC236}">
              <a16:creationId xmlns:a16="http://schemas.microsoft.com/office/drawing/2014/main" xmlns="" id="{0396DA17-FD4F-4EB5-8F93-A8CF5DF91FA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4" name="テキスト ボックス 423">
          <a:extLst>
            <a:ext uri="{FF2B5EF4-FFF2-40B4-BE49-F238E27FC236}">
              <a16:creationId xmlns:a16="http://schemas.microsoft.com/office/drawing/2014/main" xmlns="" id="{E59E7888-0129-46F4-9BE9-C66F46E9B123}"/>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a:extLst>
            <a:ext uri="{FF2B5EF4-FFF2-40B4-BE49-F238E27FC236}">
              <a16:creationId xmlns:a16="http://schemas.microsoft.com/office/drawing/2014/main" xmlns="" id="{D3D71B12-C93C-4133-B886-B81202F2109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6" name="テキスト ボックス 425">
          <a:extLst>
            <a:ext uri="{FF2B5EF4-FFF2-40B4-BE49-F238E27FC236}">
              <a16:creationId xmlns:a16="http://schemas.microsoft.com/office/drawing/2014/main" xmlns="" id="{22892C73-BC2E-4B48-9DD3-19F15BC7EB0D}"/>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a:extLst>
            <a:ext uri="{FF2B5EF4-FFF2-40B4-BE49-F238E27FC236}">
              <a16:creationId xmlns:a16="http://schemas.microsoft.com/office/drawing/2014/main" xmlns="" id="{B30EC884-4304-4447-B65E-0ECADB78133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8" name="テキスト ボックス 427">
          <a:extLst>
            <a:ext uri="{FF2B5EF4-FFF2-40B4-BE49-F238E27FC236}">
              <a16:creationId xmlns:a16="http://schemas.microsoft.com/office/drawing/2014/main" xmlns="" id="{37AFF60C-716D-4D90-9809-BB19515C785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a:extLst>
            <a:ext uri="{FF2B5EF4-FFF2-40B4-BE49-F238E27FC236}">
              <a16:creationId xmlns:a16="http://schemas.microsoft.com/office/drawing/2014/main" xmlns="" id="{52BE256C-5F88-4E70-B557-C1444965911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0" name="テキスト ボックス 429">
          <a:extLst>
            <a:ext uri="{FF2B5EF4-FFF2-40B4-BE49-F238E27FC236}">
              <a16:creationId xmlns:a16="http://schemas.microsoft.com/office/drawing/2014/main" xmlns="" id="{1BC9B14E-8B48-4057-B3E9-174DDE0CDE7F}"/>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xmlns="" id="{76943AAA-D835-4CFC-B498-9A908A03E4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2" name="テキスト ボックス 431">
          <a:extLst>
            <a:ext uri="{FF2B5EF4-FFF2-40B4-BE49-F238E27FC236}">
              <a16:creationId xmlns:a16="http://schemas.microsoft.com/office/drawing/2014/main" xmlns="" id="{03A7AB60-9D37-46C7-A91C-11F3888DF8ED}"/>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a:extLst>
            <a:ext uri="{FF2B5EF4-FFF2-40B4-BE49-F238E27FC236}">
              <a16:creationId xmlns:a16="http://schemas.microsoft.com/office/drawing/2014/main" xmlns="" id="{35DA930B-DFCD-4922-B113-BE1C46591CA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4" name="直線コネクタ 433">
          <a:extLst>
            <a:ext uri="{FF2B5EF4-FFF2-40B4-BE49-F238E27FC236}">
              <a16:creationId xmlns:a16="http://schemas.microsoft.com/office/drawing/2014/main" xmlns="" id="{DBCBCDB7-881D-4029-B5B6-C7D15AE36E62}"/>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5" name="【一般廃棄物処理施設】&#10;一人当たり有形固定資産（償却資産）額最小値テキスト">
          <a:extLst>
            <a:ext uri="{FF2B5EF4-FFF2-40B4-BE49-F238E27FC236}">
              <a16:creationId xmlns:a16="http://schemas.microsoft.com/office/drawing/2014/main" xmlns="" id="{80E09302-B266-4E37-9FFA-46716BBB0E99}"/>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6" name="直線コネクタ 435">
          <a:extLst>
            <a:ext uri="{FF2B5EF4-FFF2-40B4-BE49-F238E27FC236}">
              <a16:creationId xmlns:a16="http://schemas.microsoft.com/office/drawing/2014/main" xmlns="" id="{270442C8-058F-467D-9914-90E8624D1C4E}"/>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7" name="【一般廃棄物処理施設】&#10;一人当たり有形固定資産（償却資産）額最大値テキスト">
          <a:extLst>
            <a:ext uri="{FF2B5EF4-FFF2-40B4-BE49-F238E27FC236}">
              <a16:creationId xmlns:a16="http://schemas.microsoft.com/office/drawing/2014/main" xmlns="" id="{A1674E76-1806-4B7A-A9FF-BA200F32DDCF}"/>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8" name="直線コネクタ 437">
          <a:extLst>
            <a:ext uri="{FF2B5EF4-FFF2-40B4-BE49-F238E27FC236}">
              <a16:creationId xmlns:a16="http://schemas.microsoft.com/office/drawing/2014/main" xmlns="" id="{075541DC-6CA5-4B5B-A0B2-A4EF9BAC6264}"/>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39" name="【一般廃棄物処理施設】&#10;一人当たり有形固定資産（償却資産）額平均値テキスト">
          <a:extLst>
            <a:ext uri="{FF2B5EF4-FFF2-40B4-BE49-F238E27FC236}">
              <a16:creationId xmlns:a16="http://schemas.microsoft.com/office/drawing/2014/main" xmlns="" id="{F1605487-7657-4A3F-8F03-D30F9195B52C}"/>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0" name="フローチャート: 判断 439">
          <a:extLst>
            <a:ext uri="{FF2B5EF4-FFF2-40B4-BE49-F238E27FC236}">
              <a16:creationId xmlns:a16="http://schemas.microsoft.com/office/drawing/2014/main" xmlns="" id="{D04FC85B-B9DB-4082-8A0C-67AE9EDF4E4E}"/>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1" name="フローチャート: 判断 440">
          <a:extLst>
            <a:ext uri="{FF2B5EF4-FFF2-40B4-BE49-F238E27FC236}">
              <a16:creationId xmlns:a16="http://schemas.microsoft.com/office/drawing/2014/main" xmlns="" id="{61FB22C7-3EFA-40A1-B1E9-8E43A1FCDEA8}"/>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2" name="フローチャート: 判断 441">
          <a:extLst>
            <a:ext uri="{FF2B5EF4-FFF2-40B4-BE49-F238E27FC236}">
              <a16:creationId xmlns:a16="http://schemas.microsoft.com/office/drawing/2014/main" xmlns="" id="{AC37332A-B569-4F96-8CBC-80A0C8849E6D}"/>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3" name="フローチャート: 判断 442">
          <a:extLst>
            <a:ext uri="{FF2B5EF4-FFF2-40B4-BE49-F238E27FC236}">
              <a16:creationId xmlns:a16="http://schemas.microsoft.com/office/drawing/2014/main" xmlns="" id="{92D871F7-619A-4852-9F15-638180AB3A9F}"/>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39053CA6-BB6B-4A92-B0EE-B6464C865A1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ABC836A0-CD7B-4710-A1DC-8953B84969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D91C6472-5503-4968-94F6-4CDD710061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C370CCF0-F7A8-467A-AC7B-BCA3D28D3C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49F3A487-5B3D-4398-BBEE-C754B157F2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11777</xdr:rowOff>
    </xdr:from>
    <xdr:to>
      <xdr:col>116</xdr:col>
      <xdr:colOff>114300</xdr:colOff>
      <xdr:row>42</xdr:row>
      <xdr:rowOff>113377</xdr:rowOff>
    </xdr:to>
    <xdr:sp macro="" textlink="">
      <xdr:nvSpPr>
        <xdr:cNvPr id="449" name="楕円 448">
          <a:extLst>
            <a:ext uri="{FF2B5EF4-FFF2-40B4-BE49-F238E27FC236}">
              <a16:creationId xmlns:a16="http://schemas.microsoft.com/office/drawing/2014/main" xmlns="" id="{BC8FB591-0940-41FC-BFF5-213F30D51756}"/>
            </a:ext>
          </a:extLst>
        </xdr:cNvPr>
        <xdr:cNvSpPr/>
      </xdr:nvSpPr>
      <xdr:spPr>
        <a:xfrm>
          <a:off x="22110700" y="7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450" name="【一般廃棄物処理施設】&#10;一人当たり有形固定資産（償却資産）額該当値テキスト">
          <a:extLst>
            <a:ext uri="{FF2B5EF4-FFF2-40B4-BE49-F238E27FC236}">
              <a16:creationId xmlns:a16="http://schemas.microsoft.com/office/drawing/2014/main" xmlns="" id="{E4DA3D46-67FF-489D-9201-33B414C1E4B1}"/>
            </a:ext>
          </a:extLst>
        </xdr:cNvPr>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14650</xdr:rowOff>
    </xdr:from>
    <xdr:to>
      <xdr:col>112</xdr:col>
      <xdr:colOff>38100</xdr:colOff>
      <xdr:row>42</xdr:row>
      <xdr:rowOff>116250</xdr:rowOff>
    </xdr:to>
    <xdr:sp macro="" textlink="">
      <xdr:nvSpPr>
        <xdr:cNvPr id="451" name="楕円 450">
          <a:extLst>
            <a:ext uri="{FF2B5EF4-FFF2-40B4-BE49-F238E27FC236}">
              <a16:creationId xmlns:a16="http://schemas.microsoft.com/office/drawing/2014/main" xmlns="" id="{7AE62C07-62F1-4A52-8AA0-B7A016603B31}"/>
            </a:ext>
          </a:extLst>
        </xdr:cNvPr>
        <xdr:cNvSpPr/>
      </xdr:nvSpPr>
      <xdr:spPr>
        <a:xfrm>
          <a:off x="21272500" y="72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62577</xdr:rowOff>
    </xdr:from>
    <xdr:to>
      <xdr:col>116</xdr:col>
      <xdr:colOff>63500</xdr:colOff>
      <xdr:row>42</xdr:row>
      <xdr:rowOff>65450</xdr:rowOff>
    </xdr:to>
    <xdr:cxnSp macro="">
      <xdr:nvCxnSpPr>
        <xdr:cNvPr id="452" name="直線コネクタ 451">
          <a:extLst>
            <a:ext uri="{FF2B5EF4-FFF2-40B4-BE49-F238E27FC236}">
              <a16:creationId xmlns:a16="http://schemas.microsoft.com/office/drawing/2014/main" xmlns="" id="{816DEAEE-ED9E-4DF0-9E3A-87C2A3F1E97E}"/>
            </a:ext>
          </a:extLst>
        </xdr:cNvPr>
        <xdr:cNvCxnSpPr/>
      </xdr:nvCxnSpPr>
      <xdr:spPr>
        <a:xfrm flipV="1">
          <a:off x="21323300" y="7263477"/>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15602</xdr:rowOff>
    </xdr:from>
    <xdr:to>
      <xdr:col>107</xdr:col>
      <xdr:colOff>101600</xdr:colOff>
      <xdr:row>42</xdr:row>
      <xdr:rowOff>117202</xdr:rowOff>
    </xdr:to>
    <xdr:sp macro="" textlink="">
      <xdr:nvSpPr>
        <xdr:cNvPr id="453" name="楕円 452">
          <a:extLst>
            <a:ext uri="{FF2B5EF4-FFF2-40B4-BE49-F238E27FC236}">
              <a16:creationId xmlns:a16="http://schemas.microsoft.com/office/drawing/2014/main" xmlns="" id="{8813C381-0D20-43B5-B2DD-4857C35285C6}"/>
            </a:ext>
          </a:extLst>
        </xdr:cNvPr>
        <xdr:cNvSpPr/>
      </xdr:nvSpPr>
      <xdr:spPr>
        <a:xfrm>
          <a:off x="20383500" y="72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65450</xdr:rowOff>
    </xdr:from>
    <xdr:to>
      <xdr:col>111</xdr:col>
      <xdr:colOff>177800</xdr:colOff>
      <xdr:row>42</xdr:row>
      <xdr:rowOff>66402</xdr:rowOff>
    </xdr:to>
    <xdr:cxnSp macro="">
      <xdr:nvCxnSpPr>
        <xdr:cNvPr id="454" name="直線コネクタ 453">
          <a:extLst>
            <a:ext uri="{FF2B5EF4-FFF2-40B4-BE49-F238E27FC236}">
              <a16:creationId xmlns:a16="http://schemas.microsoft.com/office/drawing/2014/main" xmlns="" id="{E676DC8C-16D4-43B3-92C8-DAAE6ED3A839}"/>
            </a:ext>
          </a:extLst>
        </xdr:cNvPr>
        <xdr:cNvCxnSpPr/>
      </xdr:nvCxnSpPr>
      <xdr:spPr>
        <a:xfrm flipV="1">
          <a:off x="20434300" y="726635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15995</xdr:rowOff>
    </xdr:from>
    <xdr:to>
      <xdr:col>102</xdr:col>
      <xdr:colOff>165100</xdr:colOff>
      <xdr:row>42</xdr:row>
      <xdr:rowOff>117595</xdr:rowOff>
    </xdr:to>
    <xdr:sp macro="" textlink="">
      <xdr:nvSpPr>
        <xdr:cNvPr id="455" name="楕円 454">
          <a:extLst>
            <a:ext uri="{FF2B5EF4-FFF2-40B4-BE49-F238E27FC236}">
              <a16:creationId xmlns:a16="http://schemas.microsoft.com/office/drawing/2014/main" xmlns="" id="{BC30F623-65FC-41D3-A203-98A1147EFD97}"/>
            </a:ext>
          </a:extLst>
        </xdr:cNvPr>
        <xdr:cNvSpPr/>
      </xdr:nvSpPr>
      <xdr:spPr>
        <a:xfrm>
          <a:off x="19494500" y="72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66402</xdr:rowOff>
    </xdr:from>
    <xdr:to>
      <xdr:col>107</xdr:col>
      <xdr:colOff>50800</xdr:colOff>
      <xdr:row>42</xdr:row>
      <xdr:rowOff>66795</xdr:rowOff>
    </xdr:to>
    <xdr:cxnSp macro="">
      <xdr:nvCxnSpPr>
        <xdr:cNvPr id="456" name="直線コネクタ 455">
          <a:extLst>
            <a:ext uri="{FF2B5EF4-FFF2-40B4-BE49-F238E27FC236}">
              <a16:creationId xmlns:a16="http://schemas.microsoft.com/office/drawing/2014/main" xmlns="" id="{575F7D60-522B-4AD2-ABA7-F676D694B9C6}"/>
            </a:ext>
          </a:extLst>
        </xdr:cNvPr>
        <xdr:cNvCxnSpPr/>
      </xdr:nvCxnSpPr>
      <xdr:spPr>
        <a:xfrm flipV="1">
          <a:off x="19545300" y="7267302"/>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7" name="n_1aveValue【一般廃棄物処理施設】&#10;一人当たり有形固定資産（償却資産）額">
          <a:extLst>
            <a:ext uri="{FF2B5EF4-FFF2-40B4-BE49-F238E27FC236}">
              <a16:creationId xmlns:a16="http://schemas.microsoft.com/office/drawing/2014/main" xmlns="" id="{AD8887F5-712D-4EB3-A012-320E804E3A9F}"/>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458" name="n_2aveValue【一般廃棄物処理施設】&#10;一人当たり有形固定資産（償却資産）額">
          <a:extLst>
            <a:ext uri="{FF2B5EF4-FFF2-40B4-BE49-F238E27FC236}">
              <a16:creationId xmlns:a16="http://schemas.microsoft.com/office/drawing/2014/main" xmlns="" id="{8EAEDDE7-5FD6-4C67-8CC2-D65D512BBC7A}"/>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459" name="n_3aveValue【一般廃棄物処理施設】&#10;一人当たり有形固定資産（償却資産）額">
          <a:extLst>
            <a:ext uri="{FF2B5EF4-FFF2-40B4-BE49-F238E27FC236}">
              <a16:creationId xmlns:a16="http://schemas.microsoft.com/office/drawing/2014/main" xmlns="" id="{7B794C43-3186-4942-9E69-4F261497C044}"/>
            </a:ext>
          </a:extLst>
        </xdr:cNvPr>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107377</xdr:rowOff>
    </xdr:from>
    <xdr:ext cx="599010" cy="259045"/>
    <xdr:sp macro="" textlink="">
      <xdr:nvSpPr>
        <xdr:cNvPr id="460" name="n_1mainValue【一般廃棄物処理施設】&#10;一人当たり有形固定資産（償却資産）額">
          <a:extLst>
            <a:ext uri="{FF2B5EF4-FFF2-40B4-BE49-F238E27FC236}">
              <a16:creationId xmlns:a16="http://schemas.microsoft.com/office/drawing/2014/main" xmlns="" id="{3E28D629-0827-4D5C-848C-2C9F5C23E07A}"/>
            </a:ext>
          </a:extLst>
        </xdr:cNvPr>
        <xdr:cNvSpPr txBox="1"/>
      </xdr:nvSpPr>
      <xdr:spPr>
        <a:xfrm>
          <a:off x="21011095" y="730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133729</xdr:rowOff>
    </xdr:from>
    <xdr:ext cx="599010" cy="259045"/>
    <xdr:sp macro="" textlink="">
      <xdr:nvSpPr>
        <xdr:cNvPr id="461" name="n_2mainValue【一般廃棄物処理施設】&#10;一人当たり有形固定資産（償却資産）額">
          <a:extLst>
            <a:ext uri="{FF2B5EF4-FFF2-40B4-BE49-F238E27FC236}">
              <a16:creationId xmlns:a16="http://schemas.microsoft.com/office/drawing/2014/main" xmlns="" id="{B6EEE576-FE37-483D-8CA5-572A9DA22326}"/>
            </a:ext>
          </a:extLst>
        </xdr:cNvPr>
        <xdr:cNvSpPr txBox="1"/>
      </xdr:nvSpPr>
      <xdr:spPr>
        <a:xfrm>
          <a:off x="20134795" y="699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134122</xdr:rowOff>
    </xdr:from>
    <xdr:ext cx="599010" cy="259045"/>
    <xdr:sp macro="" textlink="">
      <xdr:nvSpPr>
        <xdr:cNvPr id="462" name="n_3mainValue【一般廃棄物処理施設】&#10;一人当たり有形固定資産（償却資産）額">
          <a:extLst>
            <a:ext uri="{FF2B5EF4-FFF2-40B4-BE49-F238E27FC236}">
              <a16:creationId xmlns:a16="http://schemas.microsoft.com/office/drawing/2014/main" xmlns="" id="{964A42E6-D578-4C1A-99F2-F03694976620}"/>
            </a:ext>
          </a:extLst>
        </xdr:cNvPr>
        <xdr:cNvSpPr txBox="1"/>
      </xdr:nvSpPr>
      <xdr:spPr>
        <a:xfrm>
          <a:off x="19245795" y="699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xmlns="" id="{CDBCE886-09F0-4BC2-A011-93F01B7727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xmlns="" id="{E0E3D395-5D4E-4D19-B2B3-9E344AE5FD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xmlns="" id="{8994879C-6BD1-4ED2-B7E0-25BB3FEC74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xmlns="" id="{1ACD71D3-2633-4F5B-92EB-932B86793F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xmlns="" id="{F9F89E6F-C97C-4A7A-872E-6E9F195B03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xmlns="" id="{6E1144B1-32AD-4C04-9636-CA800AFBEC3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xmlns="" id="{9B29F30F-152D-4487-833D-4734D8F8D0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xmlns="" id="{D17A459B-B2E6-458A-A172-1ABF440B86C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xmlns="" id="{00896672-6826-4AEF-82B6-54A075AF21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xmlns="" id="{EBD3DBB7-2D5D-4784-BDE5-DCF7F16D75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xmlns="" id="{1F768256-72FE-4C79-AD47-8F3ADF906C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a:extLst>
            <a:ext uri="{FF2B5EF4-FFF2-40B4-BE49-F238E27FC236}">
              <a16:creationId xmlns:a16="http://schemas.microsoft.com/office/drawing/2014/main" xmlns="" id="{0EF4C4DF-652D-4881-A4F4-C57026AFCA0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xmlns="" id="{E7131964-23E2-403E-B61B-E78DBA3F870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xmlns="" id="{D62068D5-93D9-46C2-9CAC-C49F7C2BD19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xmlns="" id="{145C3D71-E9FA-4388-9DC4-8954129FCE2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xmlns="" id="{4765E12E-79DE-455F-8E62-373BB53393A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xmlns="" id="{B8E7A25A-9FFB-498B-A611-2CCD5EA1364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xmlns="" id="{C275A1A6-3621-49C3-BA31-AF3C1CB0741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xmlns="" id="{1D429598-413C-470E-802B-EF59C17429C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xmlns="" id="{DA543F56-19FE-498C-B3BB-96878B0D99E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xmlns="" id="{C943603F-39B2-4A60-ABAC-823FDB3966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a:extLst>
            <a:ext uri="{FF2B5EF4-FFF2-40B4-BE49-F238E27FC236}">
              <a16:creationId xmlns:a16="http://schemas.microsoft.com/office/drawing/2014/main" xmlns="" id="{AFA44D5F-17E9-40AF-8249-F577E3DDD11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xmlns="" id="{B94368F2-2A78-473A-B687-87BD13FA75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xmlns="" id="{A437E690-E426-4096-804E-ADBF5F88B2E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xmlns="" id="{185CBB81-59D0-42B4-8E38-572C6E2E2F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8" name="直線コネクタ 487">
          <a:extLst>
            <a:ext uri="{FF2B5EF4-FFF2-40B4-BE49-F238E27FC236}">
              <a16:creationId xmlns:a16="http://schemas.microsoft.com/office/drawing/2014/main" xmlns="" id="{9A190DAF-1498-41C7-A3AC-68834A01F25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9" name="【保健センター・保健所】&#10;有形固定資産減価償却率最小値テキスト">
          <a:extLst>
            <a:ext uri="{FF2B5EF4-FFF2-40B4-BE49-F238E27FC236}">
              <a16:creationId xmlns:a16="http://schemas.microsoft.com/office/drawing/2014/main" xmlns="" id="{21317C01-1FD3-4281-8272-622ADC9A5AE7}"/>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0" name="直線コネクタ 489">
          <a:extLst>
            <a:ext uri="{FF2B5EF4-FFF2-40B4-BE49-F238E27FC236}">
              <a16:creationId xmlns:a16="http://schemas.microsoft.com/office/drawing/2014/main" xmlns="" id="{AD0A2952-621F-49E7-BD96-B7E5A583BEB1}"/>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1" name="【保健センター・保健所】&#10;有形固定資産減価償却率最大値テキスト">
          <a:extLst>
            <a:ext uri="{FF2B5EF4-FFF2-40B4-BE49-F238E27FC236}">
              <a16:creationId xmlns:a16="http://schemas.microsoft.com/office/drawing/2014/main" xmlns="" id="{26A3548D-A4C2-41C1-ADD7-EE9BA2605D5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2" name="直線コネクタ 491">
          <a:extLst>
            <a:ext uri="{FF2B5EF4-FFF2-40B4-BE49-F238E27FC236}">
              <a16:creationId xmlns:a16="http://schemas.microsoft.com/office/drawing/2014/main" xmlns="" id="{08ABFDE3-775C-4EB4-9509-CC7EAFCF9C8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xmlns="" id="{ED7984BF-5C71-4ED0-864A-6140AAE5119E}"/>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4" name="フローチャート: 判断 493">
          <a:extLst>
            <a:ext uri="{FF2B5EF4-FFF2-40B4-BE49-F238E27FC236}">
              <a16:creationId xmlns:a16="http://schemas.microsoft.com/office/drawing/2014/main" xmlns="" id="{BB6C8845-8D4F-402C-9AD3-427A38FCDB19}"/>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5" name="フローチャート: 判断 494">
          <a:extLst>
            <a:ext uri="{FF2B5EF4-FFF2-40B4-BE49-F238E27FC236}">
              <a16:creationId xmlns:a16="http://schemas.microsoft.com/office/drawing/2014/main" xmlns="" id="{C66944A6-BDE0-41ED-A2B5-952A99A6D4BA}"/>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6" name="フローチャート: 判断 495">
          <a:extLst>
            <a:ext uri="{FF2B5EF4-FFF2-40B4-BE49-F238E27FC236}">
              <a16:creationId xmlns:a16="http://schemas.microsoft.com/office/drawing/2014/main" xmlns="" id="{095F6030-22E1-4790-A3E8-8F72B77BC7F3}"/>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7" name="フローチャート: 判断 496">
          <a:extLst>
            <a:ext uri="{FF2B5EF4-FFF2-40B4-BE49-F238E27FC236}">
              <a16:creationId xmlns:a16="http://schemas.microsoft.com/office/drawing/2014/main" xmlns="" id="{1E40FEFA-3DA0-47F1-8AE5-211A42564EAB}"/>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FC763D3C-C37D-4377-B565-16C68E9563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393EF086-F33D-4403-ACE0-3662F89A96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BC2D6209-F5C2-4064-B095-8061289B8F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60B3C9C7-3F3F-4B4B-8D68-3595F9EC9A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BB6E3261-9B02-43B6-9B49-EB2F8BA84F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125549</xdr:rowOff>
    </xdr:from>
    <xdr:to>
      <xdr:col>85</xdr:col>
      <xdr:colOff>177800</xdr:colOff>
      <xdr:row>58</xdr:row>
      <xdr:rowOff>55699</xdr:rowOff>
    </xdr:to>
    <xdr:sp macro="" textlink="">
      <xdr:nvSpPr>
        <xdr:cNvPr id="503" name="楕円 502">
          <a:extLst>
            <a:ext uri="{FF2B5EF4-FFF2-40B4-BE49-F238E27FC236}">
              <a16:creationId xmlns:a16="http://schemas.microsoft.com/office/drawing/2014/main" xmlns="" id="{CBC6A679-0008-48D6-91DA-9A9E8E2710F6}"/>
            </a:ext>
          </a:extLst>
        </xdr:cNvPr>
        <xdr:cNvSpPr/>
      </xdr:nvSpPr>
      <xdr:spPr>
        <a:xfrm>
          <a:off x="16268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148426</xdr:rowOff>
    </xdr:from>
    <xdr:ext cx="405111" cy="259045"/>
    <xdr:sp macro="" textlink="">
      <xdr:nvSpPr>
        <xdr:cNvPr id="504" name="【保健センター・保健所】&#10;有形固定資産減価償却率該当値テキスト">
          <a:extLst>
            <a:ext uri="{FF2B5EF4-FFF2-40B4-BE49-F238E27FC236}">
              <a16:creationId xmlns:a16="http://schemas.microsoft.com/office/drawing/2014/main" xmlns="" id="{7586B562-F111-4B69-A457-653C18136E48}"/>
            </a:ext>
          </a:extLst>
        </xdr:cNvPr>
        <xdr:cNvSpPr txBox="1"/>
      </xdr:nvSpPr>
      <xdr:spPr>
        <a:xfrm>
          <a:off x="16357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168003</xdr:rowOff>
    </xdr:from>
    <xdr:to>
      <xdr:col>81</xdr:col>
      <xdr:colOff>101600</xdr:colOff>
      <xdr:row>58</xdr:row>
      <xdr:rowOff>98153</xdr:rowOff>
    </xdr:to>
    <xdr:sp macro="" textlink="">
      <xdr:nvSpPr>
        <xdr:cNvPr id="505" name="楕円 504">
          <a:extLst>
            <a:ext uri="{FF2B5EF4-FFF2-40B4-BE49-F238E27FC236}">
              <a16:creationId xmlns:a16="http://schemas.microsoft.com/office/drawing/2014/main" xmlns="" id="{2D9C4E29-EE2A-4E79-9E41-75813208B456}"/>
            </a:ext>
          </a:extLst>
        </xdr:cNvPr>
        <xdr:cNvSpPr/>
      </xdr:nvSpPr>
      <xdr:spPr>
        <a:xfrm>
          <a:off x="15430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4899</xdr:rowOff>
    </xdr:from>
    <xdr:to>
      <xdr:col>85</xdr:col>
      <xdr:colOff>127000</xdr:colOff>
      <xdr:row>58</xdr:row>
      <xdr:rowOff>47353</xdr:rowOff>
    </xdr:to>
    <xdr:cxnSp macro="">
      <xdr:nvCxnSpPr>
        <xdr:cNvPr id="506" name="直線コネクタ 505">
          <a:extLst>
            <a:ext uri="{FF2B5EF4-FFF2-40B4-BE49-F238E27FC236}">
              <a16:creationId xmlns:a16="http://schemas.microsoft.com/office/drawing/2014/main" xmlns="" id="{BDF926B7-CFBC-4EE1-AA77-D39753FAD2D2}"/>
            </a:ext>
          </a:extLst>
        </xdr:cNvPr>
        <xdr:cNvCxnSpPr/>
      </xdr:nvCxnSpPr>
      <xdr:spPr>
        <a:xfrm flipV="1">
          <a:off x="15481300" y="994899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37374</xdr:rowOff>
    </xdr:from>
    <xdr:to>
      <xdr:col>76</xdr:col>
      <xdr:colOff>165100</xdr:colOff>
      <xdr:row>58</xdr:row>
      <xdr:rowOff>138974</xdr:rowOff>
    </xdr:to>
    <xdr:sp macro="" textlink="">
      <xdr:nvSpPr>
        <xdr:cNvPr id="507" name="楕円 506">
          <a:extLst>
            <a:ext uri="{FF2B5EF4-FFF2-40B4-BE49-F238E27FC236}">
              <a16:creationId xmlns:a16="http://schemas.microsoft.com/office/drawing/2014/main" xmlns="" id="{19638F5A-E44B-4FBE-A296-042D25BC7848}"/>
            </a:ext>
          </a:extLst>
        </xdr:cNvPr>
        <xdr:cNvSpPr/>
      </xdr:nvSpPr>
      <xdr:spPr>
        <a:xfrm>
          <a:off x="14541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47353</xdr:rowOff>
    </xdr:from>
    <xdr:to>
      <xdr:col>81</xdr:col>
      <xdr:colOff>50800</xdr:colOff>
      <xdr:row>58</xdr:row>
      <xdr:rowOff>88174</xdr:rowOff>
    </xdr:to>
    <xdr:cxnSp macro="">
      <xdr:nvCxnSpPr>
        <xdr:cNvPr id="508" name="直線コネクタ 507">
          <a:extLst>
            <a:ext uri="{FF2B5EF4-FFF2-40B4-BE49-F238E27FC236}">
              <a16:creationId xmlns:a16="http://schemas.microsoft.com/office/drawing/2014/main" xmlns="" id="{44756765-2092-436A-A3B4-D2F03A62159D}"/>
            </a:ext>
          </a:extLst>
        </xdr:cNvPr>
        <xdr:cNvCxnSpPr/>
      </xdr:nvCxnSpPr>
      <xdr:spPr>
        <a:xfrm flipV="1">
          <a:off x="14592300" y="99914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79828</xdr:rowOff>
    </xdr:from>
    <xdr:to>
      <xdr:col>72</xdr:col>
      <xdr:colOff>38100</xdr:colOff>
      <xdr:row>59</xdr:row>
      <xdr:rowOff>9978</xdr:rowOff>
    </xdr:to>
    <xdr:sp macro="" textlink="">
      <xdr:nvSpPr>
        <xdr:cNvPr id="509" name="楕円 508">
          <a:extLst>
            <a:ext uri="{FF2B5EF4-FFF2-40B4-BE49-F238E27FC236}">
              <a16:creationId xmlns:a16="http://schemas.microsoft.com/office/drawing/2014/main" xmlns="" id="{4B9EFE66-A8C6-4BE5-987E-35CD83285C17}"/>
            </a:ext>
          </a:extLst>
        </xdr:cNvPr>
        <xdr:cNvSpPr/>
      </xdr:nvSpPr>
      <xdr:spPr>
        <a:xfrm>
          <a:off x="13652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88174</xdr:rowOff>
    </xdr:from>
    <xdr:to>
      <xdr:col>76</xdr:col>
      <xdr:colOff>114300</xdr:colOff>
      <xdr:row>58</xdr:row>
      <xdr:rowOff>130628</xdr:rowOff>
    </xdr:to>
    <xdr:cxnSp macro="">
      <xdr:nvCxnSpPr>
        <xdr:cNvPr id="510" name="直線コネクタ 509">
          <a:extLst>
            <a:ext uri="{FF2B5EF4-FFF2-40B4-BE49-F238E27FC236}">
              <a16:creationId xmlns:a16="http://schemas.microsoft.com/office/drawing/2014/main" xmlns="" id="{AB1FBD5F-7C68-46D7-B6B2-63D96002D1A7}"/>
            </a:ext>
          </a:extLst>
        </xdr:cNvPr>
        <xdr:cNvCxnSpPr/>
      </xdr:nvCxnSpPr>
      <xdr:spPr>
        <a:xfrm flipV="1">
          <a:off x="13703300" y="100322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1" name="n_1aveValue【保健センター・保健所】&#10;有形固定資産減価償却率">
          <a:extLst>
            <a:ext uri="{FF2B5EF4-FFF2-40B4-BE49-F238E27FC236}">
              <a16:creationId xmlns:a16="http://schemas.microsoft.com/office/drawing/2014/main" xmlns="" id="{CE6FBE19-05B5-4F21-BE71-88AA58A4AABC}"/>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2" name="n_2aveValue【保健センター・保健所】&#10;有形固定資産減価償却率">
          <a:extLst>
            <a:ext uri="{FF2B5EF4-FFF2-40B4-BE49-F238E27FC236}">
              <a16:creationId xmlns:a16="http://schemas.microsoft.com/office/drawing/2014/main" xmlns="" id="{BE24DD87-CDB2-4D3F-BFDA-423AF9D3F02C}"/>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3" name="n_3aveValue【保健センター・保健所】&#10;有形固定資産減価償却率">
          <a:extLst>
            <a:ext uri="{FF2B5EF4-FFF2-40B4-BE49-F238E27FC236}">
              <a16:creationId xmlns:a16="http://schemas.microsoft.com/office/drawing/2014/main" xmlns="" id="{94A8DB5E-EFF6-4291-BB0C-92C2AF7A159B}"/>
            </a:ext>
          </a:extLst>
        </xdr:cNvPr>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114680</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xmlns="" id="{68413989-A7D0-41EF-A669-B31F549A4418}"/>
            </a:ext>
          </a:extLst>
        </xdr:cNvPr>
        <xdr:cNvSpPr txBox="1"/>
      </xdr:nvSpPr>
      <xdr:spPr>
        <a:xfrm>
          <a:off x="152660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xmlns="" id="{9C1B772F-E43D-42E3-BA81-524F020C37FA}"/>
            </a:ext>
          </a:extLst>
        </xdr:cNvPr>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26505</xdr:rowOff>
    </xdr:from>
    <xdr:ext cx="405111" cy="259045"/>
    <xdr:sp macro="" textlink="">
      <xdr:nvSpPr>
        <xdr:cNvPr id="516" name="n_3mainValue【保健センター・保健所】&#10;有形固定資産減価償却率">
          <a:extLst>
            <a:ext uri="{FF2B5EF4-FFF2-40B4-BE49-F238E27FC236}">
              <a16:creationId xmlns:a16="http://schemas.microsoft.com/office/drawing/2014/main" xmlns="" id="{4FC7FECF-FAFF-4080-A7F7-586F5BC6DEC7}"/>
            </a:ext>
          </a:extLst>
        </xdr:cNvPr>
        <xdr:cNvSpPr txBox="1"/>
      </xdr:nvSpPr>
      <xdr:spPr>
        <a:xfrm>
          <a:off x="13500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xmlns="" id="{426832B6-7D4C-468B-B99A-57B0FF3DDA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xmlns="" id="{76269607-7852-4CF6-98B5-2E6C6699950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xmlns="" id="{451B15B4-960A-4EE3-B899-B900D410EE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xmlns="" id="{B82405F2-15EE-40C1-8F8C-66BDA686EB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xmlns="" id="{B4B38553-6A2D-46E4-9A65-3A30CCA8F3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xmlns="" id="{8FE686BE-AF4C-44C6-933B-632EA8ED50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xmlns="" id="{66086987-E871-4073-873B-399584114F0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xmlns="" id="{00DDA787-DF57-4CE9-BA80-A489521C86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xmlns="" id="{2855314A-456B-4B00-8A86-C4E23380A3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xmlns="" id="{C8537C21-5737-4F45-8CA3-29E27929F3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a:extLst>
            <a:ext uri="{FF2B5EF4-FFF2-40B4-BE49-F238E27FC236}">
              <a16:creationId xmlns:a16="http://schemas.microsoft.com/office/drawing/2014/main" xmlns="" id="{41C18F6B-A981-4AD3-B67A-A6668D0947C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a:extLst>
            <a:ext uri="{FF2B5EF4-FFF2-40B4-BE49-F238E27FC236}">
              <a16:creationId xmlns:a16="http://schemas.microsoft.com/office/drawing/2014/main" xmlns="" id="{07BAEB19-1FDE-4C7F-90D2-A8D0229D1A8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a:extLst>
            <a:ext uri="{FF2B5EF4-FFF2-40B4-BE49-F238E27FC236}">
              <a16:creationId xmlns:a16="http://schemas.microsoft.com/office/drawing/2014/main" xmlns="" id="{5D16705F-3CBB-4B06-A2C0-A59BA8CA29F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a:extLst>
            <a:ext uri="{FF2B5EF4-FFF2-40B4-BE49-F238E27FC236}">
              <a16:creationId xmlns:a16="http://schemas.microsoft.com/office/drawing/2014/main" xmlns="" id="{CF919C92-A05C-4771-A9CE-DB85F467056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a:extLst>
            <a:ext uri="{FF2B5EF4-FFF2-40B4-BE49-F238E27FC236}">
              <a16:creationId xmlns:a16="http://schemas.microsoft.com/office/drawing/2014/main" xmlns="" id="{BF6218D4-2AD8-4D52-B45D-0FA793BFB78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a:extLst>
            <a:ext uri="{FF2B5EF4-FFF2-40B4-BE49-F238E27FC236}">
              <a16:creationId xmlns:a16="http://schemas.microsoft.com/office/drawing/2014/main" xmlns="" id="{43D942D6-C75A-4774-9BD5-5E928F47BB5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a:extLst>
            <a:ext uri="{FF2B5EF4-FFF2-40B4-BE49-F238E27FC236}">
              <a16:creationId xmlns:a16="http://schemas.microsoft.com/office/drawing/2014/main" xmlns="" id="{19336545-6C91-47C6-9EF2-35A80D9BCF3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a:extLst>
            <a:ext uri="{FF2B5EF4-FFF2-40B4-BE49-F238E27FC236}">
              <a16:creationId xmlns:a16="http://schemas.microsoft.com/office/drawing/2014/main" xmlns="" id="{13E3BEDB-9E3F-4556-9AD1-59F394143CB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a:extLst>
            <a:ext uri="{FF2B5EF4-FFF2-40B4-BE49-F238E27FC236}">
              <a16:creationId xmlns:a16="http://schemas.microsoft.com/office/drawing/2014/main" xmlns="" id="{6FD65DE6-1E66-4F92-A83F-C25DC41E83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a:extLst>
            <a:ext uri="{FF2B5EF4-FFF2-40B4-BE49-F238E27FC236}">
              <a16:creationId xmlns:a16="http://schemas.microsoft.com/office/drawing/2014/main" xmlns="" id="{B05E4D34-5DBD-4744-8B0D-BB12A285A83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xmlns="" id="{8DD9DC06-9F93-4D90-ABD7-B32AA75748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xmlns="" id="{A2287CCE-E7D8-426B-AC15-561DAFAA6B1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a:extLst>
            <a:ext uri="{FF2B5EF4-FFF2-40B4-BE49-F238E27FC236}">
              <a16:creationId xmlns:a16="http://schemas.microsoft.com/office/drawing/2014/main" xmlns="" id="{58B3F8C5-CE3C-43DA-8EB0-62791C5634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0" name="直線コネクタ 539">
          <a:extLst>
            <a:ext uri="{FF2B5EF4-FFF2-40B4-BE49-F238E27FC236}">
              <a16:creationId xmlns:a16="http://schemas.microsoft.com/office/drawing/2014/main" xmlns="" id="{1AF6B9B3-0A29-4AC2-9F5B-78809D360771}"/>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1" name="【保健センター・保健所】&#10;一人当たり面積最小値テキスト">
          <a:extLst>
            <a:ext uri="{FF2B5EF4-FFF2-40B4-BE49-F238E27FC236}">
              <a16:creationId xmlns:a16="http://schemas.microsoft.com/office/drawing/2014/main" xmlns="" id="{2E0E9C3C-62CF-421C-BC73-00003A4F0652}"/>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2" name="直線コネクタ 541">
          <a:extLst>
            <a:ext uri="{FF2B5EF4-FFF2-40B4-BE49-F238E27FC236}">
              <a16:creationId xmlns:a16="http://schemas.microsoft.com/office/drawing/2014/main" xmlns="" id="{0EBC6122-5DFE-40EE-950E-74A2E997C72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3" name="【保健センター・保健所】&#10;一人当たり面積最大値テキスト">
          <a:extLst>
            <a:ext uri="{FF2B5EF4-FFF2-40B4-BE49-F238E27FC236}">
              <a16:creationId xmlns:a16="http://schemas.microsoft.com/office/drawing/2014/main" xmlns="" id="{EBE70630-204D-48E6-8E8F-A7E518F63658}"/>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4" name="直線コネクタ 543">
          <a:extLst>
            <a:ext uri="{FF2B5EF4-FFF2-40B4-BE49-F238E27FC236}">
              <a16:creationId xmlns:a16="http://schemas.microsoft.com/office/drawing/2014/main" xmlns="" id="{096AFAE3-2708-47C6-A665-60907EB76A5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5" name="【保健センター・保健所】&#10;一人当たり面積平均値テキスト">
          <a:extLst>
            <a:ext uri="{FF2B5EF4-FFF2-40B4-BE49-F238E27FC236}">
              <a16:creationId xmlns:a16="http://schemas.microsoft.com/office/drawing/2014/main" xmlns="" id="{C8E0A8E9-EFBF-4B36-9235-1BC8A35CA4D8}"/>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6" name="フローチャート: 判断 545">
          <a:extLst>
            <a:ext uri="{FF2B5EF4-FFF2-40B4-BE49-F238E27FC236}">
              <a16:creationId xmlns:a16="http://schemas.microsoft.com/office/drawing/2014/main" xmlns="" id="{65C90D2D-FEA0-417A-8E36-7A766A816A99}"/>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7" name="フローチャート: 判断 546">
          <a:extLst>
            <a:ext uri="{FF2B5EF4-FFF2-40B4-BE49-F238E27FC236}">
              <a16:creationId xmlns:a16="http://schemas.microsoft.com/office/drawing/2014/main" xmlns="" id="{2B004E92-9B80-4D3E-A271-3BB0689E945B}"/>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8" name="フローチャート: 判断 547">
          <a:extLst>
            <a:ext uri="{FF2B5EF4-FFF2-40B4-BE49-F238E27FC236}">
              <a16:creationId xmlns:a16="http://schemas.microsoft.com/office/drawing/2014/main" xmlns="" id="{D954030B-4E87-4CAA-99DA-B20AFEFD0ADA}"/>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9" name="フローチャート: 判断 548">
          <a:extLst>
            <a:ext uri="{FF2B5EF4-FFF2-40B4-BE49-F238E27FC236}">
              <a16:creationId xmlns:a16="http://schemas.microsoft.com/office/drawing/2014/main" xmlns="" id="{854B962B-7A07-4003-96EB-9EE633FCD39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A1647E1F-A628-4F29-9E3A-BF9A96223A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A0D25897-3041-425C-BE85-F74FB8B2C7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9326FD41-945B-43DF-BE33-811FE9F463E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7931BA46-EB71-4C22-ACBF-1579D58C4B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504F7975-3EB2-4A70-A0CA-617E4B7F454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151130</xdr:rowOff>
    </xdr:from>
    <xdr:to>
      <xdr:col>116</xdr:col>
      <xdr:colOff>114300</xdr:colOff>
      <xdr:row>64</xdr:row>
      <xdr:rowOff>81280</xdr:rowOff>
    </xdr:to>
    <xdr:sp macro="" textlink="">
      <xdr:nvSpPr>
        <xdr:cNvPr id="555" name="楕円 554">
          <a:extLst>
            <a:ext uri="{FF2B5EF4-FFF2-40B4-BE49-F238E27FC236}">
              <a16:creationId xmlns:a16="http://schemas.microsoft.com/office/drawing/2014/main" xmlns="" id="{CD6C35A4-52F8-49ED-A412-95E9E1EE9677}"/>
            </a:ext>
          </a:extLst>
        </xdr:cNvPr>
        <xdr:cNvSpPr/>
      </xdr:nvSpPr>
      <xdr:spPr>
        <a:xfrm>
          <a:off x="22110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66057</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xmlns="" id="{5EBE0326-70CF-4BAF-976F-BB6C5837F587}"/>
            </a:ext>
          </a:extLst>
        </xdr:cNvPr>
        <xdr:cNvSpPr txBox="1"/>
      </xdr:nvSpPr>
      <xdr:spPr>
        <a:xfrm>
          <a:off x="22199600"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151130</xdr:rowOff>
    </xdr:from>
    <xdr:to>
      <xdr:col>112</xdr:col>
      <xdr:colOff>38100</xdr:colOff>
      <xdr:row>64</xdr:row>
      <xdr:rowOff>81280</xdr:rowOff>
    </xdr:to>
    <xdr:sp macro="" textlink="">
      <xdr:nvSpPr>
        <xdr:cNvPr id="557" name="楕円 556">
          <a:extLst>
            <a:ext uri="{FF2B5EF4-FFF2-40B4-BE49-F238E27FC236}">
              <a16:creationId xmlns:a16="http://schemas.microsoft.com/office/drawing/2014/main" xmlns="" id="{825B84DF-ACDA-47CF-8A12-4FB31CF22A4C}"/>
            </a:ext>
          </a:extLst>
        </xdr:cNvPr>
        <xdr:cNvSpPr/>
      </xdr:nvSpPr>
      <xdr:spPr>
        <a:xfrm>
          <a:off x="21272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30480</xdr:rowOff>
    </xdr:from>
    <xdr:to>
      <xdr:col>116</xdr:col>
      <xdr:colOff>63500</xdr:colOff>
      <xdr:row>64</xdr:row>
      <xdr:rowOff>30480</xdr:rowOff>
    </xdr:to>
    <xdr:cxnSp macro="">
      <xdr:nvCxnSpPr>
        <xdr:cNvPr id="558" name="直線コネクタ 557">
          <a:extLst>
            <a:ext uri="{FF2B5EF4-FFF2-40B4-BE49-F238E27FC236}">
              <a16:creationId xmlns:a16="http://schemas.microsoft.com/office/drawing/2014/main" xmlns="" id="{B8CB8261-EFB8-4C58-919B-5A17FF127DBE}"/>
            </a:ext>
          </a:extLst>
        </xdr:cNvPr>
        <xdr:cNvCxnSpPr/>
      </xdr:nvCxnSpPr>
      <xdr:spPr>
        <a:xfrm>
          <a:off x="21323300" y="1100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151130</xdr:rowOff>
    </xdr:from>
    <xdr:to>
      <xdr:col>107</xdr:col>
      <xdr:colOff>101600</xdr:colOff>
      <xdr:row>64</xdr:row>
      <xdr:rowOff>81280</xdr:rowOff>
    </xdr:to>
    <xdr:sp macro="" textlink="">
      <xdr:nvSpPr>
        <xdr:cNvPr id="559" name="楕円 558">
          <a:extLst>
            <a:ext uri="{FF2B5EF4-FFF2-40B4-BE49-F238E27FC236}">
              <a16:creationId xmlns:a16="http://schemas.microsoft.com/office/drawing/2014/main" xmlns="" id="{427125D3-D1A9-41DF-B51F-E0809E1AF02B}"/>
            </a:ext>
          </a:extLst>
        </xdr:cNvPr>
        <xdr:cNvSpPr/>
      </xdr:nvSpPr>
      <xdr:spPr>
        <a:xfrm>
          <a:off x="20383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30480</xdr:rowOff>
    </xdr:from>
    <xdr:to>
      <xdr:col>111</xdr:col>
      <xdr:colOff>177800</xdr:colOff>
      <xdr:row>64</xdr:row>
      <xdr:rowOff>30480</xdr:rowOff>
    </xdr:to>
    <xdr:cxnSp macro="">
      <xdr:nvCxnSpPr>
        <xdr:cNvPr id="560" name="直線コネクタ 559">
          <a:extLst>
            <a:ext uri="{FF2B5EF4-FFF2-40B4-BE49-F238E27FC236}">
              <a16:creationId xmlns:a16="http://schemas.microsoft.com/office/drawing/2014/main" xmlns="" id="{A93D5293-D55A-4519-97A3-2A495C5983CF}"/>
            </a:ext>
          </a:extLst>
        </xdr:cNvPr>
        <xdr:cNvCxnSpPr/>
      </xdr:nvCxnSpPr>
      <xdr:spPr>
        <a:xfrm>
          <a:off x="20434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151130</xdr:rowOff>
    </xdr:from>
    <xdr:to>
      <xdr:col>102</xdr:col>
      <xdr:colOff>165100</xdr:colOff>
      <xdr:row>64</xdr:row>
      <xdr:rowOff>81280</xdr:rowOff>
    </xdr:to>
    <xdr:sp macro="" textlink="">
      <xdr:nvSpPr>
        <xdr:cNvPr id="561" name="楕円 560">
          <a:extLst>
            <a:ext uri="{FF2B5EF4-FFF2-40B4-BE49-F238E27FC236}">
              <a16:creationId xmlns:a16="http://schemas.microsoft.com/office/drawing/2014/main" xmlns="" id="{F5312D17-F47D-4CE5-9B98-4298A76F9243}"/>
            </a:ext>
          </a:extLst>
        </xdr:cNvPr>
        <xdr:cNvSpPr/>
      </xdr:nvSpPr>
      <xdr:spPr>
        <a:xfrm>
          <a:off x="19494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30480</xdr:rowOff>
    </xdr:from>
    <xdr:to>
      <xdr:col>107</xdr:col>
      <xdr:colOff>50800</xdr:colOff>
      <xdr:row>64</xdr:row>
      <xdr:rowOff>30480</xdr:rowOff>
    </xdr:to>
    <xdr:cxnSp macro="">
      <xdr:nvCxnSpPr>
        <xdr:cNvPr id="562" name="直線コネクタ 561">
          <a:extLst>
            <a:ext uri="{FF2B5EF4-FFF2-40B4-BE49-F238E27FC236}">
              <a16:creationId xmlns:a16="http://schemas.microsoft.com/office/drawing/2014/main" xmlns="" id="{A88D9FB7-22ED-4AAD-B6BF-72BD72CF05F4}"/>
            </a:ext>
          </a:extLst>
        </xdr:cNvPr>
        <xdr:cNvCxnSpPr/>
      </xdr:nvCxnSpPr>
      <xdr:spPr>
        <a:xfrm>
          <a:off x="19545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3" name="n_1aveValue【保健センター・保健所】&#10;一人当たり面積">
          <a:extLst>
            <a:ext uri="{FF2B5EF4-FFF2-40B4-BE49-F238E27FC236}">
              <a16:creationId xmlns:a16="http://schemas.microsoft.com/office/drawing/2014/main" xmlns="" id="{E6E207F3-B413-4D60-96C0-6410F64FDCC6}"/>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4" name="n_2aveValue【保健センター・保健所】&#10;一人当たり面積">
          <a:extLst>
            <a:ext uri="{FF2B5EF4-FFF2-40B4-BE49-F238E27FC236}">
              <a16:creationId xmlns:a16="http://schemas.microsoft.com/office/drawing/2014/main" xmlns="" id="{5488CC2B-5C98-4F54-A63C-C91529EF7C6A}"/>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5" name="n_3aveValue【保健センター・保健所】&#10;一人当たり面積">
          <a:extLst>
            <a:ext uri="{FF2B5EF4-FFF2-40B4-BE49-F238E27FC236}">
              <a16:creationId xmlns:a16="http://schemas.microsoft.com/office/drawing/2014/main" xmlns="" id="{EE53B3F6-AEE3-465B-9ECD-46FF9CDEEF5A}"/>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72407</xdr:rowOff>
    </xdr:from>
    <xdr:ext cx="469744" cy="259045"/>
    <xdr:sp macro="" textlink="">
      <xdr:nvSpPr>
        <xdr:cNvPr id="566" name="n_1mainValue【保健センター・保健所】&#10;一人当たり面積">
          <a:extLst>
            <a:ext uri="{FF2B5EF4-FFF2-40B4-BE49-F238E27FC236}">
              <a16:creationId xmlns:a16="http://schemas.microsoft.com/office/drawing/2014/main" xmlns="" id="{AD22B87F-188B-4DA6-B79F-D9D0BA660857}"/>
            </a:ext>
          </a:extLst>
        </xdr:cNvPr>
        <xdr:cNvSpPr txBox="1"/>
      </xdr:nvSpPr>
      <xdr:spPr>
        <a:xfrm>
          <a:off x="21075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72407</xdr:rowOff>
    </xdr:from>
    <xdr:ext cx="469744" cy="259045"/>
    <xdr:sp macro="" textlink="">
      <xdr:nvSpPr>
        <xdr:cNvPr id="567" name="n_2mainValue【保健センター・保健所】&#10;一人当たり面積">
          <a:extLst>
            <a:ext uri="{FF2B5EF4-FFF2-40B4-BE49-F238E27FC236}">
              <a16:creationId xmlns:a16="http://schemas.microsoft.com/office/drawing/2014/main" xmlns="" id="{B911CAE5-73FF-4F93-BAFE-A2A4B9CB9144}"/>
            </a:ext>
          </a:extLst>
        </xdr:cNvPr>
        <xdr:cNvSpPr txBox="1"/>
      </xdr:nvSpPr>
      <xdr:spPr>
        <a:xfrm>
          <a:off x="20199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72407</xdr:rowOff>
    </xdr:from>
    <xdr:ext cx="469744" cy="259045"/>
    <xdr:sp macro="" textlink="">
      <xdr:nvSpPr>
        <xdr:cNvPr id="568" name="n_3mainValue【保健センター・保健所】&#10;一人当たり面積">
          <a:extLst>
            <a:ext uri="{FF2B5EF4-FFF2-40B4-BE49-F238E27FC236}">
              <a16:creationId xmlns:a16="http://schemas.microsoft.com/office/drawing/2014/main" xmlns="" id="{4CC371BE-B756-411A-9F52-96ADD5CF9343}"/>
            </a:ext>
          </a:extLst>
        </xdr:cNvPr>
        <xdr:cNvSpPr txBox="1"/>
      </xdr:nvSpPr>
      <xdr:spPr>
        <a:xfrm>
          <a:off x="19310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xmlns="" id="{68E316EC-2F33-4235-B43E-A3D972E9E8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xmlns="" id="{A98FCC4C-B057-4CB6-BE34-2FED29C4CD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xmlns="" id="{045A8EC2-627A-42ED-8D82-9236F38E57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xmlns="" id="{8F2CF786-7665-45ED-A8C5-A200FFCAED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xmlns="" id="{195C285B-E9A2-4923-841B-A564A8BC9B3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xmlns="" id="{9B577337-DDF9-4A57-90A4-C647653CCA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xmlns="" id="{491E6885-D323-48AD-A5D0-EF3F2F4E54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xmlns="" id="{2A36ADE9-F12C-43FD-9294-0248547B72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xmlns="" id="{73BB1EE7-D47C-49CE-8A97-57AAD42464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xmlns="" id="{096AFD16-81B9-4CDD-8A9B-244A0ED2C37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xmlns="" id="{4A801AFA-463E-4CA1-87A4-EFB4F8E1719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xmlns="" id="{0A2CA557-80ED-4345-8F49-F69F06352C7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xmlns="" id="{1181390C-8917-41FF-A35B-55C502D7EF0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xmlns="" id="{33E5B3A4-1666-4649-8A04-9933C1D7983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xmlns="" id="{FB6213EB-6A0C-40E9-9B02-9BA19CF7822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xmlns="" id="{7179E743-3E2F-4703-B566-A5DAB5E644E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xmlns="" id="{5E965DD1-AE3E-47FC-919F-48033E63F4B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xmlns="" id="{F5A36E92-F160-4A64-A719-2672CCC46E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xmlns="" id="{E7FB3F57-AAD6-4E24-BFC6-2F14F998D85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xmlns="" id="{0B91EB63-39CF-4C03-BDCD-B5EA222ECE8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xmlns="" id="{E97EE7BA-2FE9-4D64-B168-5C9A52045AD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xmlns="" id="{266489B7-D822-4B4E-A8EB-5291809EA84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xmlns="" id="{E7813A68-B0EB-45AD-AC40-04D0DD80FAE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xmlns="" id="{9B6AD4B8-D8B2-4B70-8D8D-6EB5CF04D23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a16="http://schemas.microsoft.com/office/drawing/2014/main" xmlns="" id="{36774476-9F44-47FA-9D0E-10AE334204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4" name="直線コネクタ 593">
          <a:extLst>
            <a:ext uri="{FF2B5EF4-FFF2-40B4-BE49-F238E27FC236}">
              <a16:creationId xmlns:a16="http://schemas.microsoft.com/office/drawing/2014/main" xmlns="" id="{59C5B6A3-7EE1-421B-BB67-A52A581A657A}"/>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5" name="【消防施設】&#10;有形固定資産減価償却率最小値テキスト">
          <a:extLst>
            <a:ext uri="{FF2B5EF4-FFF2-40B4-BE49-F238E27FC236}">
              <a16:creationId xmlns:a16="http://schemas.microsoft.com/office/drawing/2014/main" xmlns="" id="{182FB552-82B2-4A0F-9A80-D3151F0D279A}"/>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6" name="直線コネクタ 595">
          <a:extLst>
            <a:ext uri="{FF2B5EF4-FFF2-40B4-BE49-F238E27FC236}">
              <a16:creationId xmlns:a16="http://schemas.microsoft.com/office/drawing/2014/main" xmlns="" id="{B7E6DA7C-CD39-484C-8DAA-F55CA0C6136D}"/>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7" name="【消防施設】&#10;有形固定資産減価償却率最大値テキスト">
          <a:extLst>
            <a:ext uri="{FF2B5EF4-FFF2-40B4-BE49-F238E27FC236}">
              <a16:creationId xmlns:a16="http://schemas.microsoft.com/office/drawing/2014/main" xmlns="" id="{0F1B066E-F6D1-4C78-B517-040835DFC1A3}"/>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8" name="直線コネクタ 597">
          <a:extLst>
            <a:ext uri="{FF2B5EF4-FFF2-40B4-BE49-F238E27FC236}">
              <a16:creationId xmlns:a16="http://schemas.microsoft.com/office/drawing/2014/main" xmlns="" id="{62010909-3B52-4AFF-8AC0-897E4B2EDB86}"/>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9" name="【消防施設】&#10;有形固定資産減価償却率平均値テキスト">
          <a:extLst>
            <a:ext uri="{FF2B5EF4-FFF2-40B4-BE49-F238E27FC236}">
              <a16:creationId xmlns:a16="http://schemas.microsoft.com/office/drawing/2014/main" xmlns="" id="{BBAE067A-7353-482B-8258-F5AF49B242EF}"/>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0" name="フローチャート: 判断 599">
          <a:extLst>
            <a:ext uri="{FF2B5EF4-FFF2-40B4-BE49-F238E27FC236}">
              <a16:creationId xmlns:a16="http://schemas.microsoft.com/office/drawing/2014/main" xmlns="" id="{EC537A0F-B519-4768-A39E-A646DD78CD58}"/>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1" name="フローチャート: 判断 600">
          <a:extLst>
            <a:ext uri="{FF2B5EF4-FFF2-40B4-BE49-F238E27FC236}">
              <a16:creationId xmlns:a16="http://schemas.microsoft.com/office/drawing/2014/main" xmlns="" id="{27B4B548-3DE7-4F94-9AD6-0C52E4FB433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2" name="フローチャート: 判断 601">
          <a:extLst>
            <a:ext uri="{FF2B5EF4-FFF2-40B4-BE49-F238E27FC236}">
              <a16:creationId xmlns:a16="http://schemas.microsoft.com/office/drawing/2014/main" xmlns="" id="{A5EBA942-764A-41CB-A0AA-27367622C34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3" name="フローチャート: 判断 602">
          <a:extLst>
            <a:ext uri="{FF2B5EF4-FFF2-40B4-BE49-F238E27FC236}">
              <a16:creationId xmlns:a16="http://schemas.microsoft.com/office/drawing/2014/main" xmlns="" id="{123EE2DE-E224-40B1-8B24-D8AE1AB5A74D}"/>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xmlns="" id="{1E8A1B3F-0B02-47E5-930B-67FF6FA6FF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71EE57A3-0936-487B-A9B8-372E214007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7C862124-4283-4CE2-9C99-723AF245B8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BF2A7625-E35A-4606-822D-78C3CCDEF89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9F79466A-D8E7-4562-8A54-49960E472AE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83638</xdr:rowOff>
    </xdr:from>
    <xdr:to>
      <xdr:col>85</xdr:col>
      <xdr:colOff>177800</xdr:colOff>
      <xdr:row>83</xdr:row>
      <xdr:rowOff>13788</xdr:rowOff>
    </xdr:to>
    <xdr:sp macro="" textlink="">
      <xdr:nvSpPr>
        <xdr:cNvPr id="609" name="楕円 608">
          <a:extLst>
            <a:ext uri="{FF2B5EF4-FFF2-40B4-BE49-F238E27FC236}">
              <a16:creationId xmlns:a16="http://schemas.microsoft.com/office/drawing/2014/main" xmlns="" id="{758EC6F9-D52F-4B16-A54F-1D7E662ABCF9}"/>
            </a:ext>
          </a:extLst>
        </xdr:cNvPr>
        <xdr:cNvSpPr/>
      </xdr:nvSpPr>
      <xdr:spPr>
        <a:xfrm>
          <a:off x="16268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106515</xdr:rowOff>
    </xdr:from>
    <xdr:ext cx="405111" cy="259045"/>
    <xdr:sp macro="" textlink="">
      <xdr:nvSpPr>
        <xdr:cNvPr id="610" name="【消防施設】&#10;有形固定資産減価償却率該当値テキスト">
          <a:extLst>
            <a:ext uri="{FF2B5EF4-FFF2-40B4-BE49-F238E27FC236}">
              <a16:creationId xmlns:a16="http://schemas.microsoft.com/office/drawing/2014/main" xmlns="" id="{FC15CAA1-839B-4D33-8FB2-1D67A88CD5E5}"/>
            </a:ext>
          </a:extLst>
        </xdr:cNvPr>
        <xdr:cNvSpPr txBox="1"/>
      </xdr:nvSpPr>
      <xdr:spPr>
        <a:xfrm>
          <a:off x="16357600" y="1399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166914</xdr:rowOff>
    </xdr:from>
    <xdr:to>
      <xdr:col>81</xdr:col>
      <xdr:colOff>101600</xdr:colOff>
      <xdr:row>83</xdr:row>
      <xdr:rowOff>97064</xdr:rowOff>
    </xdr:to>
    <xdr:sp macro="" textlink="">
      <xdr:nvSpPr>
        <xdr:cNvPr id="611" name="楕円 610">
          <a:extLst>
            <a:ext uri="{FF2B5EF4-FFF2-40B4-BE49-F238E27FC236}">
              <a16:creationId xmlns:a16="http://schemas.microsoft.com/office/drawing/2014/main" xmlns="" id="{BC0A59C6-2A03-4818-ACAD-1B7D32DEFBED}"/>
            </a:ext>
          </a:extLst>
        </xdr:cNvPr>
        <xdr:cNvSpPr/>
      </xdr:nvSpPr>
      <xdr:spPr>
        <a:xfrm>
          <a:off x="15430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134438</xdr:rowOff>
    </xdr:from>
    <xdr:to>
      <xdr:col>85</xdr:col>
      <xdr:colOff>127000</xdr:colOff>
      <xdr:row>83</xdr:row>
      <xdr:rowOff>46264</xdr:rowOff>
    </xdr:to>
    <xdr:cxnSp macro="">
      <xdr:nvCxnSpPr>
        <xdr:cNvPr id="612" name="直線コネクタ 611">
          <a:extLst>
            <a:ext uri="{FF2B5EF4-FFF2-40B4-BE49-F238E27FC236}">
              <a16:creationId xmlns:a16="http://schemas.microsoft.com/office/drawing/2014/main" xmlns="" id="{F2DFBABF-8E0F-4D35-B746-62C0504C93DC}"/>
            </a:ext>
          </a:extLst>
        </xdr:cNvPr>
        <xdr:cNvCxnSpPr/>
      </xdr:nvCxnSpPr>
      <xdr:spPr>
        <a:xfrm flipV="1">
          <a:off x="15481300" y="14193338"/>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13" name="楕円 612">
          <a:extLst>
            <a:ext uri="{FF2B5EF4-FFF2-40B4-BE49-F238E27FC236}">
              <a16:creationId xmlns:a16="http://schemas.microsoft.com/office/drawing/2014/main" xmlns="" id="{420F5EF8-55EE-4097-B5AF-86DCD5A08A06}"/>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46264</xdr:rowOff>
    </xdr:from>
    <xdr:to>
      <xdr:col>81</xdr:col>
      <xdr:colOff>50800</xdr:colOff>
      <xdr:row>83</xdr:row>
      <xdr:rowOff>106680</xdr:rowOff>
    </xdr:to>
    <xdr:cxnSp macro="">
      <xdr:nvCxnSpPr>
        <xdr:cNvPr id="614" name="直線コネクタ 613">
          <a:extLst>
            <a:ext uri="{FF2B5EF4-FFF2-40B4-BE49-F238E27FC236}">
              <a16:creationId xmlns:a16="http://schemas.microsoft.com/office/drawing/2014/main" xmlns="" id="{179A4BCD-BB06-47FF-8DE2-3D21F7330856}"/>
            </a:ext>
          </a:extLst>
        </xdr:cNvPr>
        <xdr:cNvCxnSpPr/>
      </xdr:nvCxnSpPr>
      <xdr:spPr>
        <a:xfrm flipV="1">
          <a:off x="14592300" y="142766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34652</xdr:rowOff>
    </xdr:from>
    <xdr:to>
      <xdr:col>72</xdr:col>
      <xdr:colOff>38100</xdr:colOff>
      <xdr:row>83</xdr:row>
      <xdr:rowOff>136252</xdr:rowOff>
    </xdr:to>
    <xdr:sp macro="" textlink="">
      <xdr:nvSpPr>
        <xdr:cNvPr id="615" name="楕円 614">
          <a:extLst>
            <a:ext uri="{FF2B5EF4-FFF2-40B4-BE49-F238E27FC236}">
              <a16:creationId xmlns:a16="http://schemas.microsoft.com/office/drawing/2014/main" xmlns="" id="{8B0CA7C6-B144-4332-AF76-F9DC457B565D}"/>
            </a:ext>
          </a:extLst>
        </xdr:cNvPr>
        <xdr:cNvSpPr/>
      </xdr:nvSpPr>
      <xdr:spPr>
        <a:xfrm>
          <a:off x="13652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85452</xdr:rowOff>
    </xdr:from>
    <xdr:to>
      <xdr:col>76</xdr:col>
      <xdr:colOff>114300</xdr:colOff>
      <xdr:row>83</xdr:row>
      <xdr:rowOff>106680</xdr:rowOff>
    </xdr:to>
    <xdr:cxnSp macro="">
      <xdr:nvCxnSpPr>
        <xdr:cNvPr id="616" name="直線コネクタ 615">
          <a:extLst>
            <a:ext uri="{FF2B5EF4-FFF2-40B4-BE49-F238E27FC236}">
              <a16:creationId xmlns:a16="http://schemas.microsoft.com/office/drawing/2014/main" xmlns="" id="{392FE17B-DC35-477E-9E9C-D4E2892AD290}"/>
            </a:ext>
          </a:extLst>
        </xdr:cNvPr>
        <xdr:cNvCxnSpPr/>
      </xdr:nvCxnSpPr>
      <xdr:spPr>
        <a:xfrm>
          <a:off x="13703300" y="1431580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17" name="n_1aveValue【消防施設】&#10;有形固定資産減価償却率">
          <a:extLst>
            <a:ext uri="{FF2B5EF4-FFF2-40B4-BE49-F238E27FC236}">
              <a16:creationId xmlns:a16="http://schemas.microsoft.com/office/drawing/2014/main" xmlns="" id="{A3CCACE7-9329-421C-9E20-5F9A4F9F8713}"/>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18" name="n_2aveValue【消防施設】&#10;有形固定資産減価償却率">
          <a:extLst>
            <a:ext uri="{FF2B5EF4-FFF2-40B4-BE49-F238E27FC236}">
              <a16:creationId xmlns:a16="http://schemas.microsoft.com/office/drawing/2014/main" xmlns="" id="{D9A7786A-6509-42A6-A069-18FB40C233F3}"/>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19" name="n_3aveValue【消防施設】&#10;有形固定資産減価償却率">
          <a:extLst>
            <a:ext uri="{FF2B5EF4-FFF2-40B4-BE49-F238E27FC236}">
              <a16:creationId xmlns:a16="http://schemas.microsoft.com/office/drawing/2014/main" xmlns="" id="{0B6BE511-B795-437E-9DDF-A00818574137}"/>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88191</xdr:rowOff>
    </xdr:from>
    <xdr:ext cx="405111" cy="259045"/>
    <xdr:sp macro="" textlink="">
      <xdr:nvSpPr>
        <xdr:cNvPr id="620" name="n_1mainValue【消防施設】&#10;有形固定資産減価償却率">
          <a:extLst>
            <a:ext uri="{FF2B5EF4-FFF2-40B4-BE49-F238E27FC236}">
              <a16:creationId xmlns:a16="http://schemas.microsoft.com/office/drawing/2014/main" xmlns="" id="{D533246C-6B0D-4907-B779-3E66272E58A6}"/>
            </a:ext>
          </a:extLst>
        </xdr:cNvPr>
        <xdr:cNvSpPr txBox="1"/>
      </xdr:nvSpPr>
      <xdr:spPr>
        <a:xfrm>
          <a:off x="15266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21" name="n_2mainValue【消防施設】&#10;有形固定資産減価償却率">
          <a:extLst>
            <a:ext uri="{FF2B5EF4-FFF2-40B4-BE49-F238E27FC236}">
              <a16:creationId xmlns:a16="http://schemas.microsoft.com/office/drawing/2014/main" xmlns="" id="{B8336398-3FA1-4739-B953-6013C4A85B71}"/>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127379</xdr:rowOff>
    </xdr:from>
    <xdr:ext cx="405111" cy="259045"/>
    <xdr:sp macro="" textlink="">
      <xdr:nvSpPr>
        <xdr:cNvPr id="622" name="n_3mainValue【消防施設】&#10;有形固定資産減価償却率">
          <a:extLst>
            <a:ext uri="{FF2B5EF4-FFF2-40B4-BE49-F238E27FC236}">
              <a16:creationId xmlns:a16="http://schemas.microsoft.com/office/drawing/2014/main" xmlns="" id="{A8AC2019-C1FC-46EA-A49C-55E0DC5A6404}"/>
            </a:ext>
          </a:extLst>
        </xdr:cNvPr>
        <xdr:cNvSpPr txBox="1"/>
      </xdr:nvSpPr>
      <xdr:spPr>
        <a:xfrm>
          <a:off x="13500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xmlns="" id="{4E5B6345-41A3-484F-B59A-18E7C87B1F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xmlns="" id="{31CD2EEC-D712-40B3-B9F8-DE3A128E5E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xmlns="" id="{9855B4E7-8E85-4801-BD8A-E5D822C157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xmlns="" id="{D6FEED28-A729-482E-A5A5-2F29712EAC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xmlns="" id="{D2FF6961-FA88-4E77-B33A-8611EE2DDD0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xmlns="" id="{B06F5199-7565-4934-BF1B-16613D8CCB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xmlns="" id="{BB7C1E2E-4CBC-4C43-BDC7-3E9AF37136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xmlns="" id="{F1B8E643-C8A8-43A9-B0F2-3DEC9B6716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xmlns="" id="{3339227A-A89E-4EDD-92B8-CC3DF01C4D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xmlns="" id="{E1604925-D651-427A-B5B6-C58F916AADA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xmlns="" id="{B54E193D-5BC8-4944-AD93-965EB549157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xmlns="" id="{AC644FA6-20AC-4335-B0BC-45BBFBD3989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xmlns="" id="{9D0DA04D-218E-49BD-B8E2-1A1ACAFC327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xmlns="" id="{0CF8C223-2485-4895-9632-E0F9188DEA7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xmlns="" id="{8C8C497C-B530-4BE3-9218-BB20AAA7DEA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xmlns="" id="{7EB451FD-02D4-41BF-9AB5-A87A7E75FDD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xmlns="" id="{8BBA93A1-5A03-435A-9FAC-657C20889DB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xmlns="" id="{5DCC851E-8B7F-40D2-880C-274B51F6177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xmlns="" id="{2108C8DC-37A2-41D9-9F1B-6B3B1664091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xmlns="" id="{F7030B3C-B5BF-44E8-992E-669586336C2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xmlns="" id="{4DB6573C-C54D-47C4-A72B-D469949B47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4" name="直線コネクタ 643">
          <a:extLst>
            <a:ext uri="{FF2B5EF4-FFF2-40B4-BE49-F238E27FC236}">
              <a16:creationId xmlns:a16="http://schemas.microsoft.com/office/drawing/2014/main" xmlns="" id="{036D927E-BC0A-4BFE-A57C-97D251CA6164}"/>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5" name="【消防施設】&#10;一人当たり面積最小値テキスト">
          <a:extLst>
            <a:ext uri="{FF2B5EF4-FFF2-40B4-BE49-F238E27FC236}">
              <a16:creationId xmlns:a16="http://schemas.microsoft.com/office/drawing/2014/main" xmlns="" id="{BD8C7008-E77C-4F79-9457-52F55E91445E}"/>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6" name="直線コネクタ 645">
          <a:extLst>
            <a:ext uri="{FF2B5EF4-FFF2-40B4-BE49-F238E27FC236}">
              <a16:creationId xmlns:a16="http://schemas.microsoft.com/office/drawing/2014/main" xmlns="" id="{382C48BD-2C08-4BB3-9565-EB8DC3FE9F5C}"/>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7" name="【消防施設】&#10;一人当たり面積最大値テキスト">
          <a:extLst>
            <a:ext uri="{FF2B5EF4-FFF2-40B4-BE49-F238E27FC236}">
              <a16:creationId xmlns:a16="http://schemas.microsoft.com/office/drawing/2014/main" xmlns="" id="{BAE514C5-732F-4551-9A00-DA88FA5797D4}"/>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8" name="直線コネクタ 647">
          <a:extLst>
            <a:ext uri="{FF2B5EF4-FFF2-40B4-BE49-F238E27FC236}">
              <a16:creationId xmlns:a16="http://schemas.microsoft.com/office/drawing/2014/main" xmlns="" id="{9BD0F8D8-43F1-4BBC-B432-C2BEE462798D}"/>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49" name="【消防施設】&#10;一人当たり面積平均値テキスト">
          <a:extLst>
            <a:ext uri="{FF2B5EF4-FFF2-40B4-BE49-F238E27FC236}">
              <a16:creationId xmlns:a16="http://schemas.microsoft.com/office/drawing/2014/main" xmlns="" id="{1DD2D835-3BB7-4105-9D5C-5D272FFB3892}"/>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0" name="フローチャート: 判断 649">
          <a:extLst>
            <a:ext uri="{FF2B5EF4-FFF2-40B4-BE49-F238E27FC236}">
              <a16:creationId xmlns:a16="http://schemas.microsoft.com/office/drawing/2014/main" xmlns="" id="{D2B65D8F-3801-47B3-A918-FD9BC8883885}"/>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1" name="フローチャート: 判断 650">
          <a:extLst>
            <a:ext uri="{FF2B5EF4-FFF2-40B4-BE49-F238E27FC236}">
              <a16:creationId xmlns:a16="http://schemas.microsoft.com/office/drawing/2014/main" xmlns="" id="{68F392BF-792B-4AD0-8D09-F483DED5DD33}"/>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2" name="フローチャート: 判断 651">
          <a:extLst>
            <a:ext uri="{FF2B5EF4-FFF2-40B4-BE49-F238E27FC236}">
              <a16:creationId xmlns:a16="http://schemas.microsoft.com/office/drawing/2014/main" xmlns="" id="{45BFF9D2-BBCD-4EC2-A374-8830A0294F7F}"/>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3" name="フローチャート: 判断 652">
          <a:extLst>
            <a:ext uri="{FF2B5EF4-FFF2-40B4-BE49-F238E27FC236}">
              <a16:creationId xmlns:a16="http://schemas.microsoft.com/office/drawing/2014/main" xmlns="" id="{8DF5B1B4-8436-4363-822F-ADC62257FED6}"/>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C51829C9-961C-4D7F-9493-5F800B399B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F4E69324-0A33-4C57-8345-49A8285FD1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6932B9E9-CE0F-47BF-B4B6-E7CD2E79F3E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6AFFC028-3F31-4F7E-97BD-BDD7A18DE8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5357784F-40E3-4E59-B48D-EEE7708AAE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59080</xdr:rowOff>
    </xdr:from>
    <xdr:to>
      <xdr:col>116</xdr:col>
      <xdr:colOff>114300</xdr:colOff>
      <xdr:row>85</xdr:row>
      <xdr:rowOff>160680</xdr:rowOff>
    </xdr:to>
    <xdr:sp macro="" textlink="">
      <xdr:nvSpPr>
        <xdr:cNvPr id="659" name="楕円 658">
          <a:extLst>
            <a:ext uri="{FF2B5EF4-FFF2-40B4-BE49-F238E27FC236}">
              <a16:creationId xmlns:a16="http://schemas.microsoft.com/office/drawing/2014/main" xmlns="" id="{2EC31B6E-190E-49E9-BBE1-8B313114A36E}"/>
            </a:ext>
          </a:extLst>
        </xdr:cNvPr>
        <xdr:cNvSpPr/>
      </xdr:nvSpPr>
      <xdr:spPr>
        <a:xfrm>
          <a:off x="221107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660" name="【消防施設】&#10;一人当たり面積該当値テキスト">
          <a:extLst>
            <a:ext uri="{FF2B5EF4-FFF2-40B4-BE49-F238E27FC236}">
              <a16:creationId xmlns:a16="http://schemas.microsoft.com/office/drawing/2014/main" xmlns="" id="{FA6B95C7-558B-4FE4-A862-619D0C52E278}"/>
            </a:ext>
          </a:extLst>
        </xdr:cNvPr>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60909</xdr:rowOff>
    </xdr:from>
    <xdr:to>
      <xdr:col>112</xdr:col>
      <xdr:colOff>38100</xdr:colOff>
      <xdr:row>85</xdr:row>
      <xdr:rowOff>162509</xdr:rowOff>
    </xdr:to>
    <xdr:sp macro="" textlink="">
      <xdr:nvSpPr>
        <xdr:cNvPr id="661" name="楕円 660">
          <a:extLst>
            <a:ext uri="{FF2B5EF4-FFF2-40B4-BE49-F238E27FC236}">
              <a16:creationId xmlns:a16="http://schemas.microsoft.com/office/drawing/2014/main" xmlns="" id="{32F8FD11-39DF-492C-950E-07E28D5CA978}"/>
            </a:ext>
          </a:extLst>
        </xdr:cNvPr>
        <xdr:cNvSpPr/>
      </xdr:nvSpPr>
      <xdr:spPr>
        <a:xfrm>
          <a:off x="212725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109880</xdr:rowOff>
    </xdr:from>
    <xdr:to>
      <xdr:col>116</xdr:col>
      <xdr:colOff>63500</xdr:colOff>
      <xdr:row>85</xdr:row>
      <xdr:rowOff>111709</xdr:rowOff>
    </xdr:to>
    <xdr:cxnSp macro="">
      <xdr:nvCxnSpPr>
        <xdr:cNvPr id="662" name="直線コネクタ 661">
          <a:extLst>
            <a:ext uri="{FF2B5EF4-FFF2-40B4-BE49-F238E27FC236}">
              <a16:creationId xmlns:a16="http://schemas.microsoft.com/office/drawing/2014/main" xmlns="" id="{7D4B5549-0152-467C-87B7-DE713A6A7BF4}"/>
            </a:ext>
          </a:extLst>
        </xdr:cNvPr>
        <xdr:cNvCxnSpPr/>
      </xdr:nvCxnSpPr>
      <xdr:spPr>
        <a:xfrm flipV="1">
          <a:off x="21323300" y="1468313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56338</xdr:rowOff>
    </xdr:from>
    <xdr:to>
      <xdr:col>107</xdr:col>
      <xdr:colOff>101600</xdr:colOff>
      <xdr:row>85</xdr:row>
      <xdr:rowOff>157938</xdr:rowOff>
    </xdr:to>
    <xdr:sp macro="" textlink="">
      <xdr:nvSpPr>
        <xdr:cNvPr id="663" name="楕円 662">
          <a:extLst>
            <a:ext uri="{FF2B5EF4-FFF2-40B4-BE49-F238E27FC236}">
              <a16:creationId xmlns:a16="http://schemas.microsoft.com/office/drawing/2014/main" xmlns="" id="{7D811B7C-6366-4BA8-8F9D-E0B32F2DF33C}"/>
            </a:ext>
          </a:extLst>
        </xdr:cNvPr>
        <xdr:cNvSpPr/>
      </xdr:nvSpPr>
      <xdr:spPr>
        <a:xfrm>
          <a:off x="20383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107138</xdr:rowOff>
    </xdr:from>
    <xdr:to>
      <xdr:col>111</xdr:col>
      <xdr:colOff>177800</xdr:colOff>
      <xdr:row>85</xdr:row>
      <xdr:rowOff>111709</xdr:rowOff>
    </xdr:to>
    <xdr:cxnSp macro="">
      <xdr:nvCxnSpPr>
        <xdr:cNvPr id="664" name="直線コネクタ 663">
          <a:extLst>
            <a:ext uri="{FF2B5EF4-FFF2-40B4-BE49-F238E27FC236}">
              <a16:creationId xmlns:a16="http://schemas.microsoft.com/office/drawing/2014/main" xmlns="" id="{11060BF9-E9B9-482F-A22A-59B911D0A116}"/>
            </a:ext>
          </a:extLst>
        </xdr:cNvPr>
        <xdr:cNvCxnSpPr/>
      </xdr:nvCxnSpPr>
      <xdr:spPr>
        <a:xfrm>
          <a:off x="20434300" y="1468038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65" name="楕円 664">
          <a:extLst>
            <a:ext uri="{FF2B5EF4-FFF2-40B4-BE49-F238E27FC236}">
              <a16:creationId xmlns:a16="http://schemas.microsoft.com/office/drawing/2014/main" xmlns="" id="{5B926357-B39F-4153-954E-0337B21E9336}"/>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107138</xdr:rowOff>
    </xdr:from>
    <xdr:to>
      <xdr:col>107</xdr:col>
      <xdr:colOff>50800</xdr:colOff>
      <xdr:row>85</xdr:row>
      <xdr:rowOff>118111</xdr:rowOff>
    </xdr:to>
    <xdr:cxnSp macro="">
      <xdr:nvCxnSpPr>
        <xdr:cNvPr id="666" name="直線コネクタ 665">
          <a:extLst>
            <a:ext uri="{FF2B5EF4-FFF2-40B4-BE49-F238E27FC236}">
              <a16:creationId xmlns:a16="http://schemas.microsoft.com/office/drawing/2014/main" xmlns="" id="{8224D20B-6293-4E7F-96C5-B98E82967A2C}"/>
            </a:ext>
          </a:extLst>
        </xdr:cNvPr>
        <xdr:cNvCxnSpPr/>
      </xdr:nvCxnSpPr>
      <xdr:spPr>
        <a:xfrm flipV="1">
          <a:off x="19545300" y="1468038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7" name="n_1aveValue【消防施設】&#10;一人当たり面積">
          <a:extLst>
            <a:ext uri="{FF2B5EF4-FFF2-40B4-BE49-F238E27FC236}">
              <a16:creationId xmlns:a16="http://schemas.microsoft.com/office/drawing/2014/main" xmlns="" id="{336ACF23-3F16-40EE-BBEA-83F6D327C42E}"/>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8" name="n_2aveValue【消防施設】&#10;一人当たり面積">
          <a:extLst>
            <a:ext uri="{FF2B5EF4-FFF2-40B4-BE49-F238E27FC236}">
              <a16:creationId xmlns:a16="http://schemas.microsoft.com/office/drawing/2014/main" xmlns="" id="{6EBE2682-5F48-4F6D-AEE0-B37E25565A0B}"/>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9" name="n_3aveValue【消防施設】&#10;一人当たり面積">
          <a:extLst>
            <a:ext uri="{FF2B5EF4-FFF2-40B4-BE49-F238E27FC236}">
              <a16:creationId xmlns:a16="http://schemas.microsoft.com/office/drawing/2014/main" xmlns="" id="{8CFB7921-B2F9-4877-A125-24EC14A517DE}"/>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153636</xdr:rowOff>
    </xdr:from>
    <xdr:ext cx="469744" cy="259045"/>
    <xdr:sp macro="" textlink="">
      <xdr:nvSpPr>
        <xdr:cNvPr id="670" name="n_1mainValue【消防施設】&#10;一人当たり面積">
          <a:extLst>
            <a:ext uri="{FF2B5EF4-FFF2-40B4-BE49-F238E27FC236}">
              <a16:creationId xmlns:a16="http://schemas.microsoft.com/office/drawing/2014/main" xmlns="" id="{BD303984-6391-4C36-B025-3992CA6590FF}"/>
            </a:ext>
          </a:extLst>
        </xdr:cNvPr>
        <xdr:cNvSpPr txBox="1"/>
      </xdr:nvSpPr>
      <xdr:spPr>
        <a:xfrm>
          <a:off x="210757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149065</xdr:rowOff>
    </xdr:from>
    <xdr:ext cx="469744" cy="259045"/>
    <xdr:sp macro="" textlink="">
      <xdr:nvSpPr>
        <xdr:cNvPr id="671" name="n_2mainValue【消防施設】&#10;一人当たり面積">
          <a:extLst>
            <a:ext uri="{FF2B5EF4-FFF2-40B4-BE49-F238E27FC236}">
              <a16:creationId xmlns:a16="http://schemas.microsoft.com/office/drawing/2014/main" xmlns="" id="{3A9CC97F-567B-4C79-B253-4970403E044A}"/>
            </a:ext>
          </a:extLst>
        </xdr:cNvPr>
        <xdr:cNvSpPr txBox="1"/>
      </xdr:nvSpPr>
      <xdr:spPr>
        <a:xfrm>
          <a:off x="20199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72" name="n_3mainValue【消防施設】&#10;一人当たり面積">
          <a:extLst>
            <a:ext uri="{FF2B5EF4-FFF2-40B4-BE49-F238E27FC236}">
              <a16:creationId xmlns:a16="http://schemas.microsoft.com/office/drawing/2014/main" xmlns="" id="{91DD928F-5D4E-46B5-8EBD-CF3EB8346753}"/>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xmlns="" id="{95AB9487-895E-4A51-8BB1-1126988A98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xmlns="" id="{1033636D-7D2A-4552-A869-AEF3629E75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xmlns="" id="{C3294A7E-A0EC-4701-9A0F-57005FA2FA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xmlns="" id="{EF85BE55-79EA-4BB5-9B61-21FFE09008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xmlns="" id="{4A2D685E-E39B-4C60-8D8A-511EAC555F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xmlns="" id="{D7C832CC-37A8-40EA-973E-715458F0FE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xmlns="" id="{56D260CE-E5C6-4626-B034-E483BDB48FE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xmlns="" id="{C31616B4-DC6F-44D9-8124-F8E77CBE98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xmlns="" id="{9A698F70-1688-44F6-A065-647CB1E891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xmlns="" id="{8242BF1C-9200-45FC-97D2-E8547FD1C6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xmlns="" id="{63741B72-C701-4F62-93B9-732AA836C09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a:extLst>
            <a:ext uri="{FF2B5EF4-FFF2-40B4-BE49-F238E27FC236}">
              <a16:creationId xmlns:a16="http://schemas.microsoft.com/office/drawing/2014/main" xmlns="" id="{192253D8-91B2-44B3-90FA-3B475D1E3CA2}"/>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xmlns="" id="{D05D5EB3-0758-4C3F-8559-0F79DA134C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xmlns="" id="{392301C7-A63E-43D6-B92E-544220058E4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xmlns="" id="{15772DD8-9134-45C8-9BF1-2612E6F5012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xmlns="" id="{EF738122-958F-42A6-B965-1CBBD16DC4E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xmlns="" id="{DB2B68BA-5BCC-4351-B850-1EF1158587A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xmlns="" id="{DCCF0FD2-9AB1-4968-A1E2-B884CD60DE3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xmlns="" id="{B2ED44D9-ACBB-4960-819E-1E8D2D307FB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a:extLst>
            <a:ext uri="{FF2B5EF4-FFF2-40B4-BE49-F238E27FC236}">
              <a16:creationId xmlns:a16="http://schemas.microsoft.com/office/drawing/2014/main" xmlns="" id="{86171EC2-1E79-4D84-A9C4-728471DDEB7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xmlns="" id="{9F6EB716-A221-4ABE-AD3D-CF0F0ADC49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xmlns="" id="{0AF3EEC8-B781-4955-88CD-453D7A98E64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a:extLst>
            <a:ext uri="{FF2B5EF4-FFF2-40B4-BE49-F238E27FC236}">
              <a16:creationId xmlns:a16="http://schemas.microsoft.com/office/drawing/2014/main" xmlns="" id="{BD7B80E8-0DFF-4E3B-9708-576BEFF3E4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6" name="直線コネクタ 695">
          <a:extLst>
            <a:ext uri="{FF2B5EF4-FFF2-40B4-BE49-F238E27FC236}">
              <a16:creationId xmlns:a16="http://schemas.microsoft.com/office/drawing/2014/main" xmlns="" id="{7E116381-E69E-4318-B37A-7733DB2083E8}"/>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7" name="【庁舎】&#10;有形固定資産減価償却率最小値テキスト">
          <a:extLst>
            <a:ext uri="{FF2B5EF4-FFF2-40B4-BE49-F238E27FC236}">
              <a16:creationId xmlns:a16="http://schemas.microsoft.com/office/drawing/2014/main" xmlns="" id="{CDFB6A16-9981-4F9B-BCE4-8C534114A5A7}"/>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a:extLst>
            <a:ext uri="{FF2B5EF4-FFF2-40B4-BE49-F238E27FC236}">
              <a16:creationId xmlns:a16="http://schemas.microsoft.com/office/drawing/2014/main" xmlns="" id="{159BF403-C729-481E-A989-C7BC39B2EE0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a:extLst>
            <a:ext uri="{FF2B5EF4-FFF2-40B4-BE49-F238E27FC236}">
              <a16:creationId xmlns:a16="http://schemas.microsoft.com/office/drawing/2014/main" xmlns="" id="{D9F2083B-7C77-4FCC-ABC2-080728223DD4}"/>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a:extLst>
            <a:ext uri="{FF2B5EF4-FFF2-40B4-BE49-F238E27FC236}">
              <a16:creationId xmlns:a16="http://schemas.microsoft.com/office/drawing/2014/main" xmlns="" id="{8F83B6B2-AC16-4E94-914E-6124A6C762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01" name="【庁舎】&#10;有形固定資産減価償却率平均値テキスト">
          <a:extLst>
            <a:ext uri="{FF2B5EF4-FFF2-40B4-BE49-F238E27FC236}">
              <a16:creationId xmlns:a16="http://schemas.microsoft.com/office/drawing/2014/main" xmlns="" id="{C43E1629-EBC3-411D-8E5C-728AD97C8ED7}"/>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2" name="フローチャート: 判断 701">
          <a:extLst>
            <a:ext uri="{FF2B5EF4-FFF2-40B4-BE49-F238E27FC236}">
              <a16:creationId xmlns:a16="http://schemas.microsoft.com/office/drawing/2014/main" xmlns="" id="{7CCDF41D-CCAF-4571-BCA3-A0CE48967A34}"/>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3" name="フローチャート: 判断 702">
          <a:extLst>
            <a:ext uri="{FF2B5EF4-FFF2-40B4-BE49-F238E27FC236}">
              <a16:creationId xmlns:a16="http://schemas.microsoft.com/office/drawing/2014/main" xmlns="" id="{617C8B65-EEAE-4362-AB13-341CC5B3A894}"/>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4" name="フローチャート: 判断 703">
          <a:extLst>
            <a:ext uri="{FF2B5EF4-FFF2-40B4-BE49-F238E27FC236}">
              <a16:creationId xmlns:a16="http://schemas.microsoft.com/office/drawing/2014/main" xmlns="" id="{17DAAA3E-4334-40CD-835C-36BB0E6DC97E}"/>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5" name="フローチャート: 判断 704">
          <a:extLst>
            <a:ext uri="{FF2B5EF4-FFF2-40B4-BE49-F238E27FC236}">
              <a16:creationId xmlns:a16="http://schemas.microsoft.com/office/drawing/2014/main" xmlns="" id="{A4389B10-C559-40B3-B705-1A9F96AE86AA}"/>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F92D21F0-DDAD-40C4-B84F-EFDB70C640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274183E2-2B33-436F-A9A5-05290AFABB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FAB9FC59-4774-43CD-B096-8F3A90C366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100838C5-062B-4E28-9B5F-CDDF39950B8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ADE06A4D-9774-48B0-B7BB-0FEF0F1D19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72389</xdr:rowOff>
    </xdr:from>
    <xdr:to>
      <xdr:col>85</xdr:col>
      <xdr:colOff>177800</xdr:colOff>
      <xdr:row>106</xdr:row>
      <xdr:rowOff>2539</xdr:rowOff>
    </xdr:to>
    <xdr:sp macro="" textlink="">
      <xdr:nvSpPr>
        <xdr:cNvPr id="711" name="楕円 710">
          <a:extLst>
            <a:ext uri="{FF2B5EF4-FFF2-40B4-BE49-F238E27FC236}">
              <a16:creationId xmlns:a16="http://schemas.microsoft.com/office/drawing/2014/main" xmlns="" id="{35AE1E03-8F47-49D2-BA2A-EFD5F92971CA}"/>
            </a:ext>
          </a:extLst>
        </xdr:cNvPr>
        <xdr:cNvSpPr/>
      </xdr:nvSpPr>
      <xdr:spPr>
        <a:xfrm>
          <a:off x="162687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50816</xdr:rowOff>
    </xdr:from>
    <xdr:ext cx="405111" cy="259045"/>
    <xdr:sp macro="" textlink="">
      <xdr:nvSpPr>
        <xdr:cNvPr id="712" name="【庁舎】&#10;有形固定資産減価償却率該当値テキスト">
          <a:extLst>
            <a:ext uri="{FF2B5EF4-FFF2-40B4-BE49-F238E27FC236}">
              <a16:creationId xmlns:a16="http://schemas.microsoft.com/office/drawing/2014/main" xmlns="" id="{2C8DBE7C-7275-41B6-A083-A949FF5D1145}"/>
            </a:ext>
          </a:extLst>
        </xdr:cNvPr>
        <xdr:cNvSpPr txBox="1"/>
      </xdr:nvSpPr>
      <xdr:spPr>
        <a:xfrm>
          <a:off x="16357600"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106680</xdr:rowOff>
    </xdr:from>
    <xdr:to>
      <xdr:col>81</xdr:col>
      <xdr:colOff>101600</xdr:colOff>
      <xdr:row>106</xdr:row>
      <xdr:rowOff>36830</xdr:rowOff>
    </xdr:to>
    <xdr:sp macro="" textlink="">
      <xdr:nvSpPr>
        <xdr:cNvPr id="713" name="楕円 712">
          <a:extLst>
            <a:ext uri="{FF2B5EF4-FFF2-40B4-BE49-F238E27FC236}">
              <a16:creationId xmlns:a16="http://schemas.microsoft.com/office/drawing/2014/main" xmlns="" id="{AC63FB4D-86CB-49E7-8C71-8408B76C1C11}"/>
            </a:ext>
          </a:extLst>
        </xdr:cNvPr>
        <xdr:cNvSpPr/>
      </xdr:nvSpPr>
      <xdr:spPr>
        <a:xfrm>
          <a:off x="15430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123189</xdr:rowOff>
    </xdr:from>
    <xdr:to>
      <xdr:col>85</xdr:col>
      <xdr:colOff>127000</xdr:colOff>
      <xdr:row>105</xdr:row>
      <xdr:rowOff>157480</xdr:rowOff>
    </xdr:to>
    <xdr:cxnSp macro="">
      <xdr:nvCxnSpPr>
        <xdr:cNvPr id="714" name="直線コネクタ 713">
          <a:extLst>
            <a:ext uri="{FF2B5EF4-FFF2-40B4-BE49-F238E27FC236}">
              <a16:creationId xmlns:a16="http://schemas.microsoft.com/office/drawing/2014/main" xmlns="" id="{762BACC1-64D0-44F6-8E34-BEBF1EEC63CF}"/>
            </a:ext>
          </a:extLst>
        </xdr:cNvPr>
        <xdr:cNvCxnSpPr/>
      </xdr:nvCxnSpPr>
      <xdr:spPr>
        <a:xfrm flipV="1">
          <a:off x="15481300" y="18125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140970</xdr:rowOff>
    </xdr:from>
    <xdr:to>
      <xdr:col>76</xdr:col>
      <xdr:colOff>165100</xdr:colOff>
      <xdr:row>106</xdr:row>
      <xdr:rowOff>71120</xdr:rowOff>
    </xdr:to>
    <xdr:sp macro="" textlink="">
      <xdr:nvSpPr>
        <xdr:cNvPr id="715" name="楕円 714">
          <a:extLst>
            <a:ext uri="{FF2B5EF4-FFF2-40B4-BE49-F238E27FC236}">
              <a16:creationId xmlns:a16="http://schemas.microsoft.com/office/drawing/2014/main" xmlns="" id="{AD55BDDA-D59A-4034-AAAB-CBAA64EF9C3D}"/>
            </a:ext>
          </a:extLst>
        </xdr:cNvPr>
        <xdr:cNvSpPr/>
      </xdr:nvSpPr>
      <xdr:spPr>
        <a:xfrm>
          <a:off x="14541500" y="181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157480</xdr:rowOff>
    </xdr:from>
    <xdr:to>
      <xdr:col>81</xdr:col>
      <xdr:colOff>50800</xdr:colOff>
      <xdr:row>106</xdr:row>
      <xdr:rowOff>20320</xdr:rowOff>
    </xdr:to>
    <xdr:cxnSp macro="">
      <xdr:nvCxnSpPr>
        <xdr:cNvPr id="716" name="直線コネクタ 715">
          <a:extLst>
            <a:ext uri="{FF2B5EF4-FFF2-40B4-BE49-F238E27FC236}">
              <a16:creationId xmlns:a16="http://schemas.microsoft.com/office/drawing/2014/main" xmlns="" id="{8B7D814A-0D23-44D7-8F5C-4E05ADE0BFB4}"/>
            </a:ext>
          </a:extLst>
        </xdr:cNvPr>
        <xdr:cNvCxnSpPr/>
      </xdr:nvCxnSpPr>
      <xdr:spPr>
        <a:xfrm flipV="1">
          <a:off x="14592300" y="18159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楕円 716">
          <a:extLst>
            <a:ext uri="{FF2B5EF4-FFF2-40B4-BE49-F238E27FC236}">
              <a16:creationId xmlns:a16="http://schemas.microsoft.com/office/drawing/2014/main" xmlns="" id="{E499B3AB-16F9-447A-849D-2F3B7D16A728}"/>
            </a:ext>
          </a:extLst>
        </xdr:cNvPr>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106</xdr:row>
      <xdr:rowOff>20320</xdr:rowOff>
    </xdr:to>
    <xdr:cxnSp macro="">
      <xdr:nvCxnSpPr>
        <xdr:cNvPr id="718" name="直線コネクタ 717">
          <a:extLst>
            <a:ext uri="{FF2B5EF4-FFF2-40B4-BE49-F238E27FC236}">
              <a16:creationId xmlns:a16="http://schemas.microsoft.com/office/drawing/2014/main" xmlns="" id="{62EED70D-09CC-4B61-B8F0-5F2E67D57CF8}"/>
            </a:ext>
          </a:extLst>
        </xdr:cNvPr>
        <xdr:cNvCxnSpPr/>
      </xdr:nvCxnSpPr>
      <xdr:spPr>
        <a:xfrm>
          <a:off x="13703300" y="17746980"/>
          <a:ext cx="889000" cy="4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19" name="n_1aveValue【庁舎】&#10;有形固定資産減価償却率">
          <a:extLst>
            <a:ext uri="{FF2B5EF4-FFF2-40B4-BE49-F238E27FC236}">
              <a16:creationId xmlns:a16="http://schemas.microsoft.com/office/drawing/2014/main" xmlns="" id="{6FBB04BB-5235-4AB0-A28E-4E5096F3E0A5}"/>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20" name="n_2aveValue【庁舎】&#10;有形固定資産減価償却率">
          <a:extLst>
            <a:ext uri="{FF2B5EF4-FFF2-40B4-BE49-F238E27FC236}">
              <a16:creationId xmlns:a16="http://schemas.microsoft.com/office/drawing/2014/main" xmlns="" id="{37F81A00-FF9E-4AB0-ACC6-A844B2BCD6EF}"/>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1" name="n_3aveValue【庁舎】&#10;有形固定資産減価償却率">
          <a:extLst>
            <a:ext uri="{FF2B5EF4-FFF2-40B4-BE49-F238E27FC236}">
              <a16:creationId xmlns:a16="http://schemas.microsoft.com/office/drawing/2014/main" xmlns="" id="{1C0C270F-3D34-46C4-8B13-523FC00168D8}"/>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27957</xdr:rowOff>
    </xdr:from>
    <xdr:ext cx="405111" cy="259045"/>
    <xdr:sp macro="" textlink="">
      <xdr:nvSpPr>
        <xdr:cNvPr id="722" name="n_1mainValue【庁舎】&#10;有形固定資産減価償却率">
          <a:extLst>
            <a:ext uri="{FF2B5EF4-FFF2-40B4-BE49-F238E27FC236}">
              <a16:creationId xmlns:a16="http://schemas.microsoft.com/office/drawing/2014/main" xmlns="" id="{F354AFF1-1C2A-4632-BD00-5F599E9F3CA2}"/>
            </a:ext>
          </a:extLst>
        </xdr:cNvPr>
        <xdr:cNvSpPr txBox="1"/>
      </xdr:nvSpPr>
      <xdr:spPr>
        <a:xfrm>
          <a:off x="15266044" y="182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62247</xdr:rowOff>
    </xdr:from>
    <xdr:ext cx="405111" cy="259045"/>
    <xdr:sp macro="" textlink="">
      <xdr:nvSpPr>
        <xdr:cNvPr id="723" name="n_2mainValue【庁舎】&#10;有形固定資産減価償却率">
          <a:extLst>
            <a:ext uri="{FF2B5EF4-FFF2-40B4-BE49-F238E27FC236}">
              <a16:creationId xmlns:a16="http://schemas.microsoft.com/office/drawing/2014/main" xmlns="" id="{C0782C7D-14AB-47E2-9730-1CDCCD8685EA}"/>
            </a:ext>
          </a:extLst>
        </xdr:cNvPr>
        <xdr:cNvSpPr txBox="1"/>
      </xdr:nvSpPr>
      <xdr:spPr>
        <a:xfrm>
          <a:off x="14389744" y="182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24" name="n_3mainValue【庁舎】&#10;有形固定資産減価償却率">
          <a:extLst>
            <a:ext uri="{FF2B5EF4-FFF2-40B4-BE49-F238E27FC236}">
              <a16:creationId xmlns:a16="http://schemas.microsoft.com/office/drawing/2014/main" xmlns="" id="{3C9F7831-8029-4BF4-9382-F4F083413A19}"/>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xmlns="" id="{86EA4DDF-E08D-4244-995A-5DF699DF94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xmlns="" id="{430F2FB8-551A-4FAF-857C-A161C9E368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xmlns="" id="{0DC62D67-43A2-42A2-9483-216343A007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xmlns="" id="{DA6BA95E-94F1-4140-96C9-372F24C56B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xmlns="" id="{166DC995-995A-4530-A84A-E63FE3A817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xmlns="" id="{78E9AD11-1C1C-48AC-B04C-6CD374A6AA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xmlns="" id="{80F72E48-E135-4FD3-AC7D-8A0A4137E9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xmlns="" id="{2BFEE38C-B29B-419D-8F13-22A05750E6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xmlns="" id="{5CCB4C28-1F6E-4491-A602-AB303981E75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xmlns="" id="{773CC01B-80A6-4233-8787-ED0C504CE6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a:extLst>
            <a:ext uri="{FF2B5EF4-FFF2-40B4-BE49-F238E27FC236}">
              <a16:creationId xmlns:a16="http://schemas.microsoft.com/office/drawing/2014/main" xmlns="" id="{B0DF2CD0-6143-4172-9D50-B5FF757BFD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xmlns="" id="{792A618E-1C67-436A-A3DE-57F15B6B7A9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a:extLst>
            <a:ext uri="{FF2B5EF4-FFF2-40B4-BE49-F238E27FC236}">
              <a16:creationId xmlns:a16="http://schemas.microsoft.com/office/drawing/2014/main" xmlns="" id="{A61A3865-E40A-4196-BD4B-02571C26917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a:extLst>
            <a:ext uri="{FF2B5EF4-FFF2-40B4-BE49-F238E27FC236}">
              <a16:creationId xmlns:a16="http://schemas.microsoft.com/office/drawing/2014/main" xmlns="" id="{AF6EB61A-4FAE-4F97-B1C1-63AE21BD261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a:extLst>
            <a:ext uri="{FF2B5EF4-FFF2-40B4-BE49-F238E27FC236}">
              <a16:creationId xmlns:a16="http://schemas.microsoft.com/office/drawing/2014/main" xmlns="" id="{BF31EEC1-0660-405A-959F-9176F8BF927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a:extLst>
            <a:ext uri="{FF2B5EF4-FFF2-40B4-BE49-F238E27FC236}">
              <a16:creationId xmlns:a16="http://schemas.microsoft.com/office/drawing/2014/main" xmlns="" id="{4C296B5A-CB22-459C-8641-E0C1714D297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a:extLst>
            <a:ext uri="{FF2B5EF4-FFF2-40B4-BE49-F238E27FC236}">
              <a16:creationId xmlns:a16="http://schemas.microsoft.com/office/drawing/2014/main" xmlns="" id="{FC993EAA-E54E-4CD6-BCBB-CBBE19FECD7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a:extLst>
            <a:ext uri="{FF2B5EF4-FFF2-40B4-BE49-F238E27FC236}">
              <a16:creationId xmlns:a16="http://schemas.microsoft.com/office/drawing/2014/main" xmlns="" id="{18FACC3A-17ED-4C15-8482-EF2F1AB054C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a:extLst>
            <a:ext uri="{FF2B5EF4-FFF2-40B4-BE49-F238E27FC236}">
              <a16:creationId xmlns:a16="http://schemas.microsoft.com/office/drawing/2014/main" xmlns="" id="{2B532A2F-3D49-444A-8446-E8B1D17BAA5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a:extLst>
            <a:ext uri="{FF2B5EF4-FFF2-40B4-BE49-F238E27FC236}">
              <a16:creationId xmlns:a16="http://schemas.microsoft.com/office/drawing/2014/main" xmlns="" id="{E84729AE-281B-4FB1-8023-5A141DA87A1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a:extLst>
            <a:ext uri="{FF2B5EF4-FFF2-40B4-BE49-F238E27FC236}">
              <a16:creationId xmlns:a16="http://schemas.microsoft.com/office/drawing/2014/main" xmlns="" id="{511ED1AB-E4A2-41C2-8F58-C36B6E9024D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a:extLst>
            <a:ext uri="{FF2B5EF4-FFF2-40B4-BE49-F238E27FC236}">
              <a16:creationId xmlns:a16="http://schemas.microsoft.com/office/drawing/2014/main" xmlns="" id="{447A70AC-B037-452C-B9B0-1DE9D05D641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xmlns="" id="{EE986FCF-6F72-40DC-A775-D359F106FE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xmlns="" id="{362EF126-4D98-4AB7-B5C1-5D81AFB362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xmlns="" id="{41CC7631-A05E-4277-8E2A-FBF240A4C9D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0" name="直線コネクタ 749">
          <a:extLst>
            <a:ext uri="{FF2B5EF4-FFF2-40B4-BE49-F238E27FC236}">
              <a16:creationId xmlns:a16="http://schemas.microsoft.com/office/drawing/2014/main" xmlns="" id="{B2B0EC2F-74FF-4931-9ED7-9796E000CB9C}"/>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1" name="【庁舎】&#10;一人当たり面積最小値テキスト">
          <a:extLst>
            <a:ext uri="{FF2B5EF4-FFF2-40B4-BE49-F238E27FC236}">
              <a16:creationId xmlns:a16="http://schemas.microsoft.com/office/drawing/2014/main" xmlns="" id="{C7B120F4-A44B-4547-A59A-DA6DDE83F68D}"/>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2" name="直線コネクタ 751">
          <a:extLst>
            <a:ext uri="{FF2B5EF4-FFF2-40B4-BE49-F238E27FC236}">
              <a16:creationId xmlns:a16="http://schemas.microsoft.com/office/drawing/2014/main" xmlns="" id="{4FF519F1-90A7-444E-AE85-727052C61B7A}"/>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3" name="【庁舎】&#10;一人当たり面積最大値テキスト">
          <a:extLst>
            <a:ext uri="{FF2B5EF4-FFF2-40B4-BE49-F238E27FC236}">
              <a16:creationId xmlns:a16="http://schemas.microsoft.com/office/drawing/2014/main" xmlns="" id="{E6C5A298-C0AE-4BC9-B12F-25E4CEE6BC38}"/>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4" name="直線コネクタ 753">
          <a:extLst>
            <a:ext uri="{FF2B5EF4-FFF2-40B4-BE49-F238E27FC236}">
              <a16:creationId xmlns:a16="http://schemas.microsoft.com/office/drawing/2014/main" xmlns="" id="{931EFCCE-03EF-4497-841C-FF4E4845B8D8}"/>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5" name="【庁舎】&#10;一人当たり面積平均値テキスト">
          <a:extLst>
            <a:ext uri="{FF2B5EF4-FFF2-40B4-BE49-F238E27FC236}">
              <a16:creationId xmlns:a16="http://schemas.microsoft.com/office/drawing/2014/main" xmlns="" id="{F4AA9BB1-36E2-4084-BB8F-81BC68D3D4C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6" name="フローチャート: 判断 755">
          <a:extLst>
            <a:ext uri="{FF2B5EF4-FFF2-40B4-BE49-F238E27FC236}">
              <a16:creationId xmlns:a16="http://schemas.microsoft.com/office/drawing/2014/main" xmlns="" id="{8F104F77-3DD7-4713-BCAF-B1296E3FA49B}"/>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7" name="フローチャート: 判断 756">
          <a:extLst>
            <a:ext uri="{FF2B5EF4-FFF2-40B4-BE49-F238E27FC236}">
              <a16:creationId xmlns:a16="http://schemas.microsoft.com/office/drawing/2014/main" xmlns="" id="{2B864A61-EC5E-44D5-BA2B-4D8BE8E6E39E}"/>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8" name="フローチャート: 判断 757">
          <a:extLst>
            <a:ext uri="{FF2B5EF4-FFF2-40B4-BE49-F238E27FC236}">
              <a16:creationId xmlns:a16="http://schemas.microsoft.com/office/drawing/2014/main" xmlns="" id="{D26EFF74-E7EB-4AB4-8B5F-8315D67637AC}"/>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9" name="フローチャート: 判断 758">
          <a:extLst>
            <a:ext uri="{FF2B5EF4-FFF2-40B4-BE49-F238E27FC236}">
              <a16:creationId xmlns:a16="http://schemas.microsoft.com/office/drawing/2014/main" xmlns="" id="{FB90ECC4-7B80-484A-ADF8-6C7B1B0845C7}"/>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68A21D07-D67A-42E8-95E3-4F597493376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3BB1C609-6A43-495A-B28C-9D5E9755F7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0DF931FA-B033-41B1-B2B6-5A05FC4ECB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CF7931BF-5F3B-422C-A0B3-836162A5197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52AFCAA1-FAC7-4981-A555-8E24B6B1E9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77651</xdr:rowOff>
    </xdr:from>
    <xdr:to>
      <xdr:col>116</xdr:col>
      <xdr:colOff>114300</xdr:colOff>
      <xdr:row>108</xdr:row>
      <xdr:rowOff>7801</xdr:rowOff>
    </xdr:to>
    <xdr:sp macro="" textlink="">
      <xdr:nvSpPr>
        <xdr:cNvPr id="765" name="楕円 764">
          <a:extLst>
            <a:ext uri="{FF2B5EF4-FFF2-40B4-BE49-F238E27FC236}">
              <a16:creationId xmlns:a16="http://schemas.microsoft.com/office/drawing/2014/main" xmlns="" id="{0FEF9FB7-F668-401F-8341-1EFCC9553622}"/>
            </a:ext>
          </a:extLst>
        </xdr:cNvPr>
        <xdr:cNvSpPr/>
      </xdr:nvSpPr>
      <xdr:spPr>
        <a:xfrm>
          <a:off x="22110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164028</xdr:rowOff>
    </xdr:from>
    <xdr:ext cx="469744" cy="259045"/>
    <xdr:sp macro="" textlink="">
      <xdr:nvSpPr>
        <xdr:cNvPr id="766" name="【庁舎】&#10;一人当たり面積該当値テキスト">
          <a:extLst>
            <a:ext uri="{FF2B5EF4-FFF2-40B4-BE49-F238E27FC236}">
              <a16:creationId xmlns:a16="http://schemas.microsoft.com/office/drawing/2014/main" xmlns="" id="{16786508-E013-4F1B-86AE-FA2F576AA4D2}"/>
            </a:ext>
          </a:extLst>
        </xdr:cNvPr>
        <xdr:cNvSpPr txBox="1"/>
      </xdr:nvSpPr>
      <xdr:spPr>
        <a:xfrm>
          <a:off x="22199600" y="1833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80918</xdr:rowOff>
    </xdr:from>
    <xdr:to>
      <xdr:col>112</xdr:col>
      <xdr:colOff>38100</xdr:colOff>
      <xdr:row>108</xdr:row>
      <xdr:rowOff>11068</xdr:rowOff>
    </xdr:to>
    <xdr:sp macro="" textlink="">
      <xdr:nvSpPr>
        <xdr:cNvPr id="767" name="楕円 766">
          <a:extLst>
            <a:ext uri="{FF2B5EF4-FFF2-40B4-BE49-F238E27FC236}">
              <a16:creationId xmlns:a16="http://schemas.microsoft.com/office/drawing/2014/main" xmlns="" id="{10F8F741-F6CE-4643-BC44-E305C466E746}"/>
            </a:ext>
          </a:extLst>
        </xdr:cNvPr>
        <xdr:cNvSpPr/>
      </xdr:nvSpPr>
      <xdr:spPr>
        <a:xfrm>
          <a:off x="2127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131718</xdr:rowOff>
    </xdr:to>
    <xdr:cxnSp macro="">
      <xdr:nvCxnSpPr>
        <xdr:cNvPr id="768" name="直線コネクタ 767">
          <a:extLst>
            <a:ext uri="{FF2B5EF4-FFF2-40B4-BE49-F238E27FC236}">
              <a16:creationId xmlns:a16="http://schemas.microsoft.com/office/drawing/2014/main" xmlns="" id="{77ACFEF2-E254-49EB-9113-80D2AB5AEC17}"/>
            </a:ext>
          </a:extLst>
        </xdr:cNvPr>
        <xdr:cNvCxnSpPr/>
      </xdr:nvCxnSpPr>
      <xdr:spPr>
        <a:xfrm flipV="1">
          <a:off x="21323300" y="184736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84182</xdr:rowOff>
    </xdr:from>
    <xdr:to>
      <xdr:col>107</xdr:col>
      <xdr:colOff>101600</xdr:colOff>
      <xdr:row>108</xdr:row>
      <xdr:rowOff>14332</xdr:rowOff>
    </xdr:to>
    <xdr:sp macro="" textlink="">
      <xdr:nvSpPr>
        <xdr:cNvPr id="769" name="楕円 768">
          <a:extLst>
            <a:ext uri="{FF2B5EF4-FFF2-40B4-BE49-F238E27FC236}">
              <a16:creationId xmlns:a16="http://schemas.microsoft.com/office/drawing/2014/main" xmlns="" id="{E8BD8FD6-6510-4DB0-81F0-E8AF42B3ED09}"/>
            </a:ext>
          </a:extLst>
        </xdr:cNvPr>
        <xdr:cNvSpPr/>
      </xdr:nvSpPr>
      <xdr:spPr>
        <a:xfrm>
          <a:off x="2038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131718</xdr:rowOff>
    </xdr:from>
    <xdr:to>
      <xdr:col>111</xdr:col>
      <xdr:colOff>177800</xdr:colOff>
      <xdr:row>107</xdr:row>
      <xdr:rowOff>134982</xdr:rowOff>
    </xdr:to>
    <xdr:cxnSp macro="">
      <xdr:nvCxnSpPr>
        <xdr:cNvPr id="770" name="直線コネクタ 769">
          <a:extLst>
            <a:ext uri="{FF2B5EF4-FFF2-40B4-BE49-F238E27FC236}">
              <a16:creationId xmlns:a16="http://schemas.microsoft.com/office/drawing/2014/main" xmlns="" id="{63646C66-3502-434F-835C-4B0E77BFF57B}"/>
            </a:ext>
          </a:extLst>
        </xdr:cNvPr>
        <xdr:cNvCxnSpPr/>
      </xdr:nvCxnSpPr>
      <xdr:spPr>
        <a:xfrm flipV="1">
          <a:off x="20434300" y="184768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771" name="楕円 770">
          <a:extLst>
            <a:ext uri="{FF2B5EF4-FFF2-40B4-BE49-F238E27FC236}">
              <a16:creationId xmlns:a16="http://schemas.microsoft.com/office/drawing/2014/main" xmlns="" id="{7C27DFA4-34A1-49BC-9DB5-55E89E313095}"/>
            </a:ext>
          </a:extLst>
        </xdr:cNvPr>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134982</xdr:rowOff>
    </xdr:from>
    <xdr:to>
      <xdr:col>107</xdr:col>
      <xdr:colOff>50800</xdr:colOff>
      <xdr:row>107</xdr:row>
      <xdr:rowOff>139881</xdr:rowOff>
    </xdr:to>
    <xdr:cxnSp macro="">
      <xdr:nvCxnSpPr>
        <xdr:cNvPr id="772" name="直線コネクタ 771">
          <a:extLst>
            <a:ext uri="{FF2B5EF4-FFF2-40B4-BE49-F238E27FC236}">
              <a16:creationId xmlns:a16="http://schemas.microsoft.com/office/drawing/2014/main" xmlns="" id="{E14DA277-A222-4017-8A2A-E6526D6BFEB1}"/>
            </a:ext>
          </a:extLst>
        </xdr:cNvPr>
        <xdr:cNvCxnSpPr/>
      </xdr:nvCxnSpPr>
      <xdr:spPr>
        <a:xfrm flipV="1">
          <a:off x="19545300" y="1848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3" name="n_1aveValue【庁舎】&#10;一人当たり面積">
          <a:extLst>
            <a:ext uri="{FF2B5EF4-FFF2-40B4-BE49-F238E27FC236}">
              <a16:creationId xmlns:a16="http://schemas.microsoft.com/office/drawing/2014/main" xmlns="" id="{7DAD2A26-266E-429B-87F4-E8B4539A2909}"/>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4" name="n_2aveValue【庁舎】&#10;一人当たり面積">
          <a:extLst>
            <a:ext uri="{FF2B5EF4-FFF2-40B4-BE49-F238E27FC236}">
              <a16:creationId xmlns:a16="http://schemas.microsoft.com/office/drawing/2014/main" xmlns="" id="{1D074930-2ED0-4161-B8BB-8C6A02705F88}"/>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5" name="n_3aveValue【庁舎】&#10;一人当たり面積">
          <a:extLst>
            <a:ext uri="{FF2B5EF4-FFF2-40B4-BE49-F238E27FC236}">
              <a16:creationId xmlns:a16="http://schemas.microsoft.com/office/drawing/2014/main" xmlns="" id="{2EB1E442-1553-4BAD-8EEE-5330E5A058C4}"/>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2195</xdr:rowOff>
    </xdr:from>
    <xdr:ext cx="469744" cy="259045"/>
    <xdr:sp macro="" textlink="">
      <xdr:nvSpPr>
        <xdr:cNvPr id="776" name="n_1mainValue【庁舎】&#10;一人当たり面積">
          <a:extLst>
            <a:ext uri="{FF2B5EF4-FFF2-40B4-BE49-F238E27FC236}">
              <a16:creationId xmlns:a16="http://schemas.microsoft.com/office/drawing/2014/main" xmlns="" id="{9F890CF5-CB1F-4031-9559-6CAA27DDA14F}"/>
            </a:ext>
          </a:extLst>
        </xdr:cNvPr>
        <xdr:cNvSpPr txBox="1"/>
      </xdr:nvSpPr>
      <xdr:spPr>
        <a:xfrm>
          <a:off x="21075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5459</xdr:rowOff>
    </xdr:from>
    <xdr:ext cx="469744" cy="259045"/>
    <xdr:sp macro="" textlink="">
      <xdr:nvSpPr>
        <xdr:cNvPr id="777" name="n_2mainValue【庁舎】&#10;一人当たり面積">
          <a:extLst>
            <a:ext uri="{FF2B5EF4-FFF2-40B4-BE49-F238E27FC236}">
              <a16:creationId xmlns:a16="http://schemas.microsoft.com/office/drawing/2014/main" xmlns="" id="{88CA6A94-CEDB-49C5-AAA4-229EC1C0C2C5}"/>
            </a:ext>
          </a:extLst>
        </xdr:cNvPr>
        <xdr:cNvSpPr txBox="1"/>
      </xdr:nvSpPr>
      <xdr:spPr>
        <a:xfrm>
          <a:off x="20199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78" name="n_3mainValue【庁舎】&#10;一人当たり面積">
          <a:extLst>
            <a:ext uri="{FF2B5EF4-FFF2-40B4-BE49-F238E27FC236}">
              <a16:creationId xmlns:a16="http://schemas.microsoft.com/office/drawing/2014/main" xmlns="" id="{5845FFA0-BADD-437E-8F11-868E2339DD83}"/>
            </a:ext>
          </a:extLst>
        </xdr:cNvPr>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xmlns="" id="{7EB89CCB-ED36-499F-8D37-1EFC60A830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xmlns="" id="{D3930077-E572-4810-991F-00E200BA95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xmlns="" id="{94301E5A-BC28-4BCE-9CFA-5063C9BFC6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が類似団体平均値に比べ大幅に高く、老朽化が目立っている。</a:t>
          </a:r>
        </a:p>
        <a:p>
          <a:r>
            <a:rPr kumimoji="1" lang="ja-JP" altLang="en-US" sz="1300">
              <a:latin typeface="ＭＳ Ｐゴシック" panose="020B0600070205080204" pitchFamily="50" charset="-128"/>
              <a:ea typeface="ＭＳ Ｐゴシック" panose="020B0600070205080204" pitchFamily="50" charset="-128"/>
            </a:rPr>
            <a:t>新庄市では、平成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年度末に策定した公共施設等総合管理計画において公共施設等の延べ床面積を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％削減するという目標を掲げており、同計画に基づき老朽化した施設の集約化・複合化や除却を進め、対策に取り組んでいく。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１人当たり延長や面積等のストック量については、全体的に類似団体内平均に比べ、同程度または低くなってはいるが、人口減にともない緩やかな上昇がみられる。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年度以降増加し続けている。歳出面では、平成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月に策定した「財政再建計画」及び平成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中期財政計画」に基づき、交付税措置のない市債の発行を必要最小限に抑制するなど、公債費等経常的なコストの削減に継続して取り組んできた点、歳入面では、市税についてはほぼ横ばいながら、地方消費税交付金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年の消費税率改正により大きく増加した点などが指数の改善に寄与している。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月に策定した「財政再建計画」及び平成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月に策定した「中期財政計画」に基づき経常経費の削減や、「定員管理計画」に基づき定員の適正化を進め人件費を抑制してきた。長年にわたる</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国営土地改良事業負担が平成</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年度で終了したが、近年は</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子育て支援、障がい者福祉、生活保護などに係る扶助費が増加しており、物件費や維持補修費についても増加傾向にある。今後は、少子高齢化等により扶助費の増加のほか、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明倫学区小中一貫教育校</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などの大型建設事業や老朽化した公共施設の改修などの実施に伴い公債費が増加し、経常収支比率は増加していくことが見込まれる。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80554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36066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80554</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36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80554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29171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60</xdr:row>
      <xdr:rowOff>15059</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2917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29754</xdr:rowOff>
    </xdr:from>
    <xdr:to>
      <xdr:col>23</xdr:col>
      <xdr:colOff>184150</xdr:colOff>
      <xdr:row>60</xdr:row>
      <xdr:rowOff>131354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46281</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40294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135709</xdr:rowOff>
    </xdr:from>
    <xdr:to>
      <xdr:col>7</xdr:col>
      <xdr:colOff>31750</xdr:colOff>
      <xdr:row>60</xdr:row>
      <xdr:rowOff>65859</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50636</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類似団体平均と比較して、人口</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人当たり人件費・物件費等決算額が低くなっている要因として、ごみ処理業務、消防</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業務など</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を一部事務組合で行っている点がある。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一部事務組合に支払う負担金のうち、一部事務組合の人件費・物件費等に充てる経費を市の人件費・物件費に合算した場合、人口</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人当たりの金額は増加することになり、一部事務組合に係る経費も含めて決算額の推移を注視していく必要がある。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37319</xdr:rowOff>
    </xdr:from>
    <xdr:to>
      <xdr:col>23</xdr:col>
      <xdr:colOff>133350</xdr:colOff>
      <xdr:row>83</xdr:row>
      <xdr:rowOff>79003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267669"/>
          <a:ext cx="838200" cy="4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132386</xdr:rowOff>
    </xdr:from>
    <xdr:to>
      <xdr:col>19</xdr:col>
      <xdr:colOff>133350</xdr:colOff>
      <xdr:row>83</xdr:row>
      <xdr:rowOff>79003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191286"/>
          <a:ext cx="889000" cy="1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73780</xdr:rowOff>
    </xdr:from>
    <xdr:to>
      <xdr:col>15</xdr:col>
      <xdr:colOff>82550</xdr:colOff>
      <xdr:row>82</xdr:row>
      <xdr:rowOff>132386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132680"/>
          <a:ext cx="889000" cy="5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73780</xdr:rowOff>
    </xdr:from>
    <xdr:to>
      <xdr:col>11</xdr:col>
      <xdr:colOff>31750</xdr:colOff>
      <xdr:row>82</xdr:row>
      <xdr:rowOff>131209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4132680"/>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157969</xdr:rowOff>
    </xdr:from>
    <xdr:to>
      <xdr:col>23</xdr:col>
      <xdr:colOff>184150</xdr:colOff>
      <xdr:row>83</xdr:row>
      <xdr:rowOff>88119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2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3046</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0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28203</xdr:rowOff>
    </xdr:from>
    <xdr:to>
      <xdr:col>19</xdr:col>
      <xdr:colOff>184150</xdr:colOff>
      <xdr:row>83</xdr:row>
      <xdr:rowOff>129803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2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139980</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02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81586</xdr:rowOff>
    </xdr:from>
    <xdr:to>
      <xdr:col>15</xdr:col>
      <xdr:colOff>133350</xdr:colOff>
      <xdr:row>83</xdr:row>
      <xdr:rowOff>11736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21913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90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22980</xdr:rowOff>
    </xdr:from>
    <xdr:to>
      <xdr:col>11</xdr:col>
      <xdr:colOff>82550</xdr:colOff>
      <xdr:row>82</xdr:row>
      <xdr:rowOff>124580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134757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5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80409</xdr:rowOff>
    </xdr:from>
    <xdr:to>
      <xdr:col>7</xdr:col>
      <xdr:colOff>31750</xdr:colOff>
      <xdr:row>83</xdr:row>
      <xdr:rowOff>10559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1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20736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90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年に行った給料の臨時削減及び平成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年度末までの特別職の給料減額の廃止に加え、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年連続で県に準じた給与改定を行っていることにより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増加している。市の行財政改革プラン及び定員管理計画に基づき、持続可能な財政基盤の確立に向けて取組みを進めていく。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CC00FF"/>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91923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51565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103414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103414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68943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50416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ごみ処理業務、消防業務などを一部事務組合で行っていることと、「定員管理計画」を着実に実行してきたことにより、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を下回っている。今後も、住民サービスを低下させることのないよう効率的な人員配置や業務の民間委託化により、職員数の適正化を推進する。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84001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344573"/>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77107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5290800" y="1034457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58722</xdr:rowOff>
    </xdr:from>
    <xdr:to>
      <xdr:col>72</xdr:col>
      <xdr:colOff>203200</xdr:colOff>
      <xdr:row>60</xdr:row>
      <xdr:rowOff>77107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34572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58722</xdr:rowOff>
    </xdr:from>
    <xdr:to>
      <xdr:col>68</xdr:col>
      <xdr:colOff>152400</xdr:colOff>
      <xdr:row>60</xdr:row>
      <xdr:rowOff>63319</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34572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7922</xdr:rowOff>
    </xdr:from>
    <xdr:to>
      <xdr:col>68</xdr:col>
      <xdr:colOff>203200</xdr:colOff>
      <xdr:row>60</xdr:row>
      <xdr:rowOff>109522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119699</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06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実質公債費比率適正化に向けた取り組みを着実に実施した結果、平成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ポイントの減少と大きく改善してきている。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明倫学区小中一貫教育校建設事業などの大型施設整備事業をはじめ、老朽化した公共施設の改修事業などの実施に伴い、市債残高は増加傾向となり公債費は増加していくことが見込まれるが、「中期財政計画」に基づき交付税措置の有利な市債を活用し、交付税措置のない市債は極力抑制し、健全な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20003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634957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20003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5290800" y="6363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32067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56197</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375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5397</xdr:rowOff>
    </xdr:from>
    <xdr:to>
      <xdr:col>64</xdr:col>
      <xdr:colOff>152400</xdr:colOff>
      <xdr:row>37</xdr:row>
      <xdr:rowOff>106997</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117174</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債の発行を交付税措置のあるものなど必要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最小限に抑制することで、臨時財政対策債を除いた市債残高は減少し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、また、財政調整基金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や市有施設整備基金、減債基金など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の積立により充当可能基金額が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ことなどが要因となり、類似団体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値に比べ良好な値となっている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明倫学区小中一貫教育校などの大型施設建設や老朽化した公共施設の改修などの実施に伴い、市債残高は増加し将来負担比率も上昇していくことが見込まれるが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過大な将来負担を負うことのないよう、「中期財政計画」に基づき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な財政運営</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5298</xdr:rowOff>
    </xdr:from>
    <xdr:to>
      <xdr:col>81</xdr:col>
      <xdr:colOff>44450</xdr:colOff>
      <xdr:row>14</xdr:row>
      <xdr:rowOff>42182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6179800" y="2405598"/>
          <a:ext cx="8382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42182</xdr:rowOff>
    </xdr:from>
    <xdr:to>
      <xdr:col>77</xdr:col>
      <xdr:colOff>44450</xdr:colOff>
      <xdr:row>14</xdr:row>
      <xdr:rowOff>45285</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2442482"/>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45285</xdr:rowOff>
    </xdr:from>
    <xdr:to>
      <xdr:col>72</xdr:col>
      <xdr:colOff>203200</xdr:colOff>
      <xdr:row>14</xdr:row>
      <xdr:rowOff>112504</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2445585"/>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112504</xdr:rowOff>
    </xdr:from>
    <xdr:to>
      <xdr:col>68</xdr:col>
      <xdr:colOff>152400</xdr:colOff>
      <xdr:row>14</xdr:row>
      <xdr:rowOff>169382</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512804"/>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125948</xdr:rowOff>
    </xdr:from>
    <xdr:to>
      <xdr:col>81</xdr:col>
      <xdr:colOff>95250</xdr:colOff>
      <xdr:row>14</xdr:row>
      <xdr:rowOff>56098</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3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47225</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27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162832</xdr:rowOff>
    </xdr:from>
    <xdr:to>
      <xdr:col>77</xdr:col>
      <xdr:colOff>95250</xdr:colOff>
      <xdr:row>14</xdr:row>
      <xdr:rowOff>92982</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3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103159</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16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165935</xdr:rowOff>
    </xdr:from>
    <xdr:to>
      <xdr:col>73</xdr:col>
      <xdr:colOff>44450</xdr:colOff>
      <xdr:row>14</xdr:row>
      <xdr:rowOff>96085</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106262</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1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61704</xdr:rowOff>
    </xdr:from>
    <xdr:to>
      <xdr:col>68</xdr:col>
      <xdr:colOff>203200</xdr:colOff>
      <xdr:row>14</xdr:row>
      <xdr:rowOff>163304</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4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2031</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23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118582</xdr:rowOff>
    </xdr:from>
    <xdr:to>
      <xdr:col>64</xdr:col>
      <xdr:colOff>152400</xdr:colOff>
      <xdr:row>15</xdr:row>
      <xdr:rowOff>48732</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5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33509</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60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ごみ処理業務、消防業務などを一部事務組合で行っていることと、「定員管理計画」を着実に実行してきたことにより、人件費に係る経常収支比率は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いる。今後も、住民サービスを低下させることのないよう効率的な人員配置や業務の民間委託化により、職員数の適正化を推進し人件費の抑制に努める。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131572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ごみ処理業務、消防業務などを一部事務組合で行っていることが大きな要因となり、物件費に係る経常収支比率は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こ数年ふるさと納税事業の影響により大幅に増加したが令和元年度以降は減少すると推測されるが、施設の除却や物件費単価の上昇、また消費税率改正の影響もあり、大幅な減少は見込めず、ほぼ横ばい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143329</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864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121557</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99786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110671</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扶助費に係る経常収支比率は増加傾向にあり、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その要因としては、子ども・子育て支援新制度に係る給付費、障害者自立支援給付費、生活保護費などの大幅な増加がある。少子化の影響によって減少となる要因はあるが、高齢社会の進行に伴い、今後も高い値で推移していくことが予想されるため、適正な資格審査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57</xdr:row>
      <xdr:rowOff>113393</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886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124278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124278</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700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99785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603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のは繰出金の増加が主な要因である。上下水道整備など公営企業会計への繰出金のほか、医療費や給付費の増加に伴い国民健康保険事業、介護保険事業、後期高齢者医療事業特別会計への繰出金も多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公営企業会計においては、経営戦略に基づき経営健全化を図り、普通会計の負担を減らしていくように努める。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141696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9012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128633</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8490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76381</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835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63319</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777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62973</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8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要因は、一部事務組合に対する負担金が多額になっているためで、特に、常備消防やごみ処理施設などの維持管理費及び公債費に充てる負担金が大きい。償還終了により公債費は減少するが、ごみ焼却施設の改修、施設の老朽化対策等の負担が増加するため、ほぼ横ばいで推移する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78994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354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124714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124714</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110998</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計画的な市債発行により公債費は減少傾向にあり、公債費に係る経常収支比率は昨年度より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明倫学区小中一貫教育校建設や老朽化した公共施設の改修の実施に伴い、市債残高及び公債費の増加が見込まれるが、「中期財政計画」に基づき交付税措置の有利な市債の活用と、必要最小限に抑制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94615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27609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79375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760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79375</xdr:rowOff>
    </xdr:from>
    <xdr:to>
      <xdr:col>15</xdr:col>
      <xdr:colOff>98425</xdr:colOff>
      <xdr:row>74</xdr:row>
      <xdr:rowOff>79375</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2766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79375</xdr:rowOff>
    </xdr:from>
    <xdr:to>
      <xdr:col>11</xdr:col>
      <xdr:colOff>9525</xdr:colOff>
      <xdr:row>74</xdr:row>
      <xdr:rowOff>113665</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2766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43815</xdr:rowOff>
    </xdr:from>
    <xdr:to>
      <xdr:col>24</xdr:col>
      <xdr:colOff>76200</xdr:colOff>
      <xdr:row>74</xdr:row>
      <xdr:rowOff>145415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123842</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6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28575</xdr:rowOff>
    </xdr:from>
    <xdr:to>
      <xdr:col>15</xdr:col>
      <xdr:colOff>149225</xdr:colOff>
      <xdr:row>74</xdr:row>
      <xdr:rowOff>130175</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140352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28575</xdr:rowOff>
    </xdr:from>
    <xdr:to>
      <xdr:col>11</xdr:col>
      <xdr:colOff>60325</xdr:colOff>
      <xdr:row>74</xdr:row>
      <xdr:rowOff>130175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140352</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62865</xdr:rowOff>
    </xdr:from>
    <xdr:to>
      <xdr:col>6</xdr:col>
      <xdr:colOff>171450</xdr:colOff>
      <xdr:row>74</xdr:row>
      <xdr:rowOff>164465</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3192</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常備消防、ごみ処理などを行う一部事務組合への負担金（補助費等）が多額となっていることや、豪雪地帯に位置することで除排雪経費（維持補修費）が多額となっていることなどが大きな要因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また、義務的経費（人件費、公債費、扶助費）については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を下回っているものの、扶助費については増加傾向か続く見込みである。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43180</xdr:rowOff>
    </xdr:from>
    <xdr:to>
      <xdr:col>82</xdr:col>
      <xdr:colOff>107950</xdr:colOff>
      <xdr:row>79</xdr:row>
      <xdr:rowOff>77470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5671800" y="13587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73661</xdr:rowOff>
    </xdr:from>
    <xdr:to>
      <xdr:col>78</xdr:col>
      <xdr:colOff>69850</xdr:colOff>
      <xdr:row>79</xdr:row>
      <xdr:rowOff>77470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4782800" y="13618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161289</xdr:rowOff>
    </xdr:from>
    <xdr:to>
      <xdr:col>73</xdr:col>
      <xdr:colOff>180975</xdr:colOff>
      <xdr:row>79</xdr:row>
      <xdr:rowOff>73661</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3534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161289</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004800" y="13477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22861</xdr:rowOff>
    </xdr:from>
    <xdr:to>
      <xdr:col>74</xdr:col>
      <xdr:colOff>31750</xdr:colOff>
      <xdr:row>79</xdr:row>
      <xdr:rowOff>124461</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109238</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25416</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46787</xdr:rowOff>
    </xdr:from>
    <xdr:to>
      <xdr:col>29</xdr:col>
      <xdr:colOff>127000</xdr:colOff>
      <xdr:row>19</xdr:row>
      <xdr:rowOff>72022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351962"/>
          <a:ext cx="647700" cy="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72022</xdr:rowOff>
    </xdr:from>
    <xdr:to>
      <xdr:col>26</xdr:col>
      <xdr:colOff>50800</xdr:colOff>
      <xdr:row>19</xdr:row>
      <xdr:rowOff>89662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377197"/>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50826</xdr:rowOff>
    </xdr:from>
    <xdr:to>
      <xdr:col>22</xdr:col>
      <xdr:colOff>114300</xdr:colOff>
      <xdr:row>19</xdr:row>
      <xdr:rowOff>89662</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356001"/>
          <a:ext cx="698500" cy="3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38507</xdr:rowOff>
    </xdr:from>
    <xdr:to>
      <xdr:col>18</xdr:col>
      <xdr:colOff>177800</xdr:colOff>
      <xdr:row>19</xdr:row>
      <xdr:rowOff>50826</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343682"/>
          <a:ext cx="698500" cy="1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167437</xdr:rowOff>
    </xdr:from>
    <xdr:to>
      <xdr:col>29</xdr:col>
      <xdr:colOff>177800</xdr:colOff>
      <xdr:row>19</xdr:row>
      <xdr:rowOff>97587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30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139514</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7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21222</xdr:rowOff>
    </xdr:from>
    <xdr:to>
      <xdr:col>26</xdr:col>
      <xdr:colOff>101600</xdr:colOff>
      <xdr:row>19</xdr:row>
      <xdr:rowOff>122822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32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107599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1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38862</xdr:rowOff>
    </xdr:from>
    <xdr:to>
      <xdr:col>22</xdr:col>
      <xdr:colOff>165100</xdr:colOff>
      <xdr:row>19</xdr:row>
      <xdr:rowOff>140462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34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125239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43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xdr:rowOff>
    </xdr:from>
    <xdr:to>
      <xdr:col>19</xdr:col>
      <xdr:colOff>38100</xdr:colOff>
      <xdr:row>19</xdr:row>
      <xdr:rowOff>101626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30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86403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9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159157</xdr:rowOff>
    </xdr:from>
    <xdr:to>
      <xdr:col>15</xdr:col>
      <xdr:colOff>101600</xdr:colOff>
      <xdr:row>19</xdr:row>
      <xdr:rowOff>89307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9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74084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7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7949</xdr:rowOff>
    </xdr:from>
    <xdr:to>
      <xdr:col>29</xdr:col>
      <xdr:colOff>127000</xdr:colOff>
      <xdr:row>38</xdr:row>
      <xdr:rowOff>28832</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475549"/>
          <a:ext cx="647700" cy="2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7949</xdr:rowOff>
    </xdr:from>
    <xdr:to>
      <xdr:col>26</xdr:col>
      <xdr:colOff>50800</xdr:colOff>
      <xdr:row>38</xdr:row>
      <xdr:rowOff>11683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475549"/>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11683</xdr:rowOff>
    </xdr:from>
    <xdr:to>
      <xdr:col>22</xdr:col>
      <xdr:colOff>114300</xdr:colOff>
      <xdr:row>38</xdr:row>
      <xdr:rowOff>15272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479283"/>
          <a:ext cx="698500" cy="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11595</xdr:rowOff>
    </xdr:from>
    <xdr:to>
      <xdr:col>18</xdr:col>
      <xdr:colOff>177800</xdr:colOff>
      <xdr:row>38</xdr:row>
      <xdr:rowOff>15272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479195"/>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320932</xdr:rowOff>
    </xdr:from>
    <xdr:to>
      <xdr:col>29</xdr:col>
      <xdr:colOff>177800</xdr:colOff>
      <xdr:row>38</xdr:row>
      <xdr:rowOff>79632</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4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300049</xdr:rowOff>
    </xdr:from>
    <xdr:to>
      <xdr:col>26</xdr:col>
      <xdr:colOff>101600</xdr:colOff>
      <xdr:row>38</xdr:row>
      <xdr:rowOff>58749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43526</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51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303783</xdr:rowOff>
    </xdr:from>
    <xdr:to>
      <xdr:col>22</xdr:col>
      <xdr:colOff>165100</xdr:colOff>
      <xdr:row>38</xdr:row>
      <xdr:rowOff>62483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2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47260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51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307372</xdr:rowOff>
    </xdr:from>
    <xdr:to>
      <xdr:col>19</xdr:col>
      <xdr:colOff>38100</xdr:colOff>
      <xdr:row>38</xdr:row>
      <xdr:rowOff>66072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3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50849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5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303695</xdr:rowOff>
    </xdr:from>
    <xdr:to>
      <xdr:col>15</xdr:col>
      <xdr:colOff>101600</xdr:colOff>
      <xdr:row>38</xdr:row>
      <xdr:rowOff>62395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42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47172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51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121780</xdr:rowOff>
    </xdr:from>
    <xdr:to>
      <xdr:col>24</xdr:col>
      <xdr:colOff>63500</xdr:colOff>
      <xdr:row>36</xdr:row>
      <xdr:rowOff>128130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2939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128130</xdr:rowOff>
    </xdr:from>
    <xdr:to>
      <xdr:col>19</xdr:col>
      <xdr:colOff>177800</xdr:colOff>
      <xdr:row>36</xdr:row>
      <xdr:rowOff>153479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00330"/>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120828</xdr:rowOff>
    </xdr:from>
    <xdr:to>
      <xdr:col>15</xdr:col>
      <xdr:colOff>50800</xdr:colOff>
      <xdr:row>36</xdr:row>
      <xdr:rowOff>153479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293028"/>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119786</xdr:rowOff>
    </xdr:from>
    <xdr:to>
      <xdr:col>10</xdr:col>
      <xdr:colOff>114300</xdr:colOff>
      <xdr:row>36</xdr:row>
      <xdr:rowOff>120828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291986"/>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70980</xdr:rowOff>
    </xdr:from>
    <xdr:to>
      <xdr:col>24</xdr:col>
      <xdr:colOff>114300</xdr:colOff>
      <xdr:row>37</xdr:row>
      <xdr:rowOff>1130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49407</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77330</xdr:rowOff>
    </xdr:from>
    <xdr:to>
      <xdr:col>20</xdr:col>
      <xdr:colOff>38100</xdr:colOff>
      <xdr:row>37</xdr:row>
      <xdr:rowOff>7480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170057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102679</xdr:rowOff>
    </xdr:from>
    <xdr:to>
      <xdr:col>15</xdr:col>
      <xdr:colOff>101600</xdr:colOff>
      <xdr:row>37</xdr:row>
      <xdr:rowOff>32829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23956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3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70028</xdr:rowOff>
    </xdr:from>
    <xdr:to>
      <xdr:col>10</xdr:col>
      <xdr:colOff>165100</xdr:colOff>
      <xdr:row>37</xdr:row>
      <xdr:rowOff>178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162755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68986</xdr:rowOff>
    </xdr:from>
    <xdr:to>
      <xdr:col>6</xdr:col>
      <xdr:colOff>38100</xdr:colOff>
      <xdr:row>36</xdr:row>
      <xdr:rowOff>170586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161713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89299</xdr:rowOff>
    </xdr:from>
    <xdr:to>
      <xdr:col>24</xdr:col>
      <xdr:colOff>63500</xdr:colOff>
      <xdr:row>57</xdr:row>
      <xdr:rowOff>116720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861949"/>
          <a:ext cx="8382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89299</xdr:rowOff>
    </xdr:from>
    <xdr:to>
      <xdr:col>19</xdr:col>
      <xdr:colOff>177800</xdr:colOff>
      <xdr:row>57</xdr:row>
      <xdr:rowOff>161112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861949"/>
          <a:ext cx="889000" cy="7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161112</xdr:rowOff>
    </xdr:from>
    <xdr:to>
      <xdr:col>15</xdr:col>
      <xdr:colOff>50800</xdr:colOff>
      <xdr:row>58</xdr:row>
      <xdr:rowOff>100588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933762"/>
          <a:ext cx="889000" cy="1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100588</xdr:rowOff>
    </xdr:from>
    <xdr:to>
      <xdr:col>10</xdr:col>
      <xdr:colOff>114300</xdr:colOff>
      <xdr:row>58</xdr:row>
      <xdr:rowOff>101535</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1004468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65920</xdr:rowOff>
    </xdr:from>
    <xdr:to>
      <xdr:col>24</xdr:col>
      <xdr:colOff>114300</xdr:colOff>
      <xdr:row>57</xdr:row>
      <xdr:rowOff>167520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44347</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38499</xdr:rowOff>
    </xdr:from>
    <xdr:to>
      <xdr:col>20</xdr:col>
      <xdr:colOff>38100</xdr:colOff>
      <xdr:row>57</xdr:row>
      <xdr:rowOff>140099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131226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110312</xdr:rowOff>
    </xdr:from>
    <xdr:to>
      <xdr:col>15</xdr:col>
      <xdr:colOff>101600</xdr:colOff>
      <xdr:row>58</xdr:row>
      <xdr:rowOff>40462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31589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49788</xdr:rowOff>
    </xdr:from>
    <xdr:to>
      <xdr:col>10</xdr:col>
      <xdr:colOff>165100</xdr:colOff>
      <xdr:row>58</xdr:row>
      <xdr:rowOff>151388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9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142515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0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50735</xdr:rowOff>
    </xdr:from>
    <xdr:to>
      <xdr:col>6</xdr:col>
      <xdr:colOff>38100</xdr:colOff>
      <xdr:row>58</xdr:row>
      <xdr:rowOff>152335</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9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143462</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0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139974</xdr:rowOff>
    </xdr:from>
    <xdr:to>
      <xdr:col>24</xdr:col>
      <xdr:colOff>63500</xdr:colOff>
      <xdr:row>75</xdr:row>
      <xdr:rowOff>84951</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2827274"/>
          <a:ext cx="838200" cy="1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139974</xdr:rowOff>
    </xdr:from>
    <xdr:to>
      <xdr:col>19</xdr:col>
      <xdr:colOff>177800</xdr:colOff>
      <xdr:row>76</xdr:row>
      <xdr:rowOff>57930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2827274"/>
          <a:ext cx="889000" cy="26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57930</xdr:rowOff>
    </xdr:from>
    <xdr:to>
      <xdr:col>15</xdr:col>
      <xdr:colOff>50800</xdr:colOff>
      <xdr:row>76</xdr:row>
      <xdr:rowOff>104267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088130"/>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82116</xdr:rowOff>
    </xdr:from>
    <xdr:to>
      <xdr:col>10</xdr:col>
      <xdr:colOff>114300</xdr:colOff>
      <xdr:row>76</xdr:row>
      <xdr:rowOff>104267</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2940866"/>
          <a:ext cx="889000" cy="19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34151</xdr:rowOff>
    </xdr:from>
    <xdr:to>
      <xdr:col>24</xdr:col>
      <xdr:colOff>114300</xdr:colOff>
      <xdr:row>75</xdr:row>
      <xdr:rowOff>135751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28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57028</xdr:rowOff>
    </xdr:from>
    <xdr:ext cx="534377"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27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89174</xdr:rowOff>
    </xdr:from>
    <xdr:to>
      <xdr:col>20</xdr:col>
      <xdr:colOff>38100</xdr:colOff>
      <xdr:row>75</xdr:row>
      <xdr:rowOff>19324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27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35851</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30111" y="125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7130</xdr:rowOff>
    </xdr:from>
    <xdr:to>
      <xdr:col>15</xdr:col>
      <xdr:colOff>101600</xdr:colOff>
      <xdr:row>76</xdr:row>
      <xdr:rowOff>108730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0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125257</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41111" y="128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53467</xdr:rowOff>
    </xdr:from>
    <xdr:to>
      <xdr:col>10</xdr:col>
      <xdr:colOff>165100</xdr:colOff>
      <xdr:row>76</xdr:row>
      <xdr:rowOff>155067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52111" y="128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31316</xdr:rowOff>
    </xdr:from>
    <xdr:to>
      <xdr:col>6</xdr:col>
      <xdr:colOff>38100</xdr:colOff>
      <xdr:row>75</xdr:row>
      <xdr:rowOff>132916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2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149443</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63111" y="1266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107442</xdr:rowOff>
    </xdr:from>
    <xdr:to>
      <xdr:col>24</xdr:col>
      <xdr:colOff>63500</xdr:colOff>
      <xdr:row>96</xdr:row>
      <xdr:rowOff>127558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566642"/>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127558</xdr:rowOff>
    </xdr:from>
    <xdr:to>
      <xdr:col>19</xdr:col>
      <xdr:colOff>177800</xdr:colOff>
      <xdr:row>97</xdr:row>
      <xdr:rowOff>21310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586758"/>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21310</xdr:rowOff>
    </xdr:from>
    <xdr:to>
      <xdr:col>15</xdr:col>
      <xdr:colOff>50800</xdr:colOff>
      <xdr:row>98</xdr:row>
      <xdr:rowOff>65303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651960"/>
          <a:ext cx="889000" cy="2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65303</xdr:rowOff>
    </xdr:from>
    <xdr:to>
      <xdr:col>10</xdr:col>
      <xdr:colOff>114300</xdr:colOff>
      <xdr:row>98</xdr:row>
      <xdr:rowOff>104800</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8674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56642</xdr:rowOff>
    </xdr:from>
    <xdr:to>
      <xdr:col>24</xdr:col>
      <xdr:colOff>114300</xdr:colOff>
      <xdr:row>96</xdr:row>
      <xdr:rowOff>158242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5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35069</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76758</xdr:rowOff>
    </xdr:from>
    <xdr:to>
      <xdr:col>20</xdr:col>
      <xdr:colOff>38100</xdr:colOff>
      <xdr:row>97</xdr:row>
      <xdr:rowOff>6908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169485</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6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141960</xdr:rowOff>
    </xdr:from>
    <xdr:to>
      <xdr:col>15</xdr:col>
      <xdr:colOff>101600</xdr:colOff>
      <xdr:row>97</xdr:row>
      <xdr:rowOff>72110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6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63237</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6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14503</xdr:rowOff>
    </xdr:from>
    <xdr:to>
      <xdr:col>10</xdr:col>
      <xdr:colOff>165100</xdr:colOff>
      <xdr:row>98</xdr:row>
      <xdr:rowOff>116103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8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107230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9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54000</xdr:rowOff>
    </xdr:from>
    <xdr:to>
      <xdr:col>6</xdr:col>
      <xdr:colOff>38100</xdr:colOff>
      <xdr:row>98</xdr:row>
      <xdr:rowOff>155600</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146727</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9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68369</xdr:rowOff>
    </xdr:from>
    <xdr:to>
      <xdr:col>55</xdr:col>
      <xdr:colOff>0</xdr:colOff>
      <xdr:row>36</xdr:row>
      <xdr:rowOff>132050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24056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68369</xdr:rowOff>
    </xdr:from>
    <xdr:to>
      <xdr:col>50</xdr:col>
      <xdr:colOff>114300</xdr:colOff>
      <xdr:row>36</xdr:row>
      <xdr:rowOff>88501</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240569"/>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88501</xdr:rowOff>
    </xdr:from>
    <xdr:to>
      <xdr:col>45</xdr:col>
      <xdr:colOff>177800</xdr:colOff>
      <xdr:row>36</xdr:row>
      <xdr:rowOff>106370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26070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106370</xdr:rowOff>
    </xdr:from>
    <xdr:to>
      <xdr:col>41</xdr:col>
      <xdr:colOff>50800</xdr:colOff>
      <xdr:row>36</xdr:row>
      <xdr:rowOff>160899</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278570"/>
          <a:ext cx="889000" cy="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81250</xdr:rowOff>
    </xdr:from>
    <xdr:to>
      <xdr:col>55</xdr:col>
      <xdr:colOff>50800</xdr:colOff>
      <xdr:row>37</xdr:row>
      <xdr:rowOff>11400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59677</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3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17569</xdr:rowOff>
    </xdr:from>
    <xdr:to>
      <xdr:col>50</xdr:col>
      <xdr:colOff>165100</xdr:colOff>
      <xdr:row>36</xdr:row>
      <xdr:rowOff>119169</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1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110296</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2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37701</xdr:rowOff>
    </xdr:from>
    <xdr:to>
      <xdr:col>46</xdr:col>
      <xdr:colOff>38100</xdr:colOff>
      <xdr:row>36</xdr:row>
      <xdr:rowOff>139301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2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130428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3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55570</xdr:rowOff>
    </xdr:from>
    <xdr:to>
      <xdr:col>41</xdr:col>
      <xdr:colOff>101600</xdr:colOff>
      <xdr:row>36</xdr:row>
      <xdr:rowOff>157170</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148297</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3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110099</xdr:rowOff>
    </xdr:from>
    <xdr:to>
      <xdr:col>36</xdr:col>
      <xdr:colOff>165100</xdr:colOff>
      <xdr:row>37</xdr:row>
      <xdr:rowOff>40249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31376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3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111472</xdr:rowOff>
    </xdr:from>
    <xdr:to>
      <xdr:col>55</xdr:col>
      <xdr:colOff>0</xdr:colOff>
      <xdr:row>57</xdr:row>
      <xdr:rowOff>144715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884122"/>
          <a:ext cx="8382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62968</xdr:rowOff>
    </xdr:from>
    <xdr:to>
      <xdr:col>50</xdr:col>
      <xdr:colOff>114300</xdr:colOff>
      <xdr:row>57</xdr:row>
      <xdr:rowOff>111472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835618"/>
          <a:ext cx="889000" cy="4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62968</xdr:rowOff>
    </xdr:from>
    <xdr:to>
      <xdr:col>45</xdr:col>
      <xdr:colOff>177800</xdr:colOff>
      <xdr:row>57</xdr:row>
      <xdr:rowOff>71774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835618"/>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51598</xdr:rowOff>
    </xdr:from>
    <xdr:to>
      <xdr:col>41</xdr:col>
      <xdr:colOff>50800</xdr:colOff>
      <xdr:row>57</xdr:row>
      <xdr:rowOff>71774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652798"/>
          <a:ext cx="889000" cy="19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93915</xdr:rowOff>
    </xdr:from>
    <xdr:to>
      <xdr:col>55</xdr:col>
      <xdr:colOff>50800</xdr:colOff>
      <xdr:row>58</xdr:row>
      <xdr:rowOff>24065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8842</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60672</xdr:rowOff>
    </xdr:from>
    <xdr:to>
      <xdr:col>50</xdr:col>
      <xdr:colOff>165100</xdr:colOff>
      <xdr:row>57</xdr:row>
      <xdr:rowOff>162272</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153399</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9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12168</xdr:rowOff>
    </xdr:from>
    <xdr:to>
      <xdr:col>46</xdr:col>
      <xdr:colOff>38100</xdr:colOff>
      <xdr:row>57</xdr:row>
      <xdr:rowOff>113768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7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104895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8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20974</xdr:rowOff>
    </xdr:from>
    <xdr:to>
      <xdr:col>41</xdr:col>
      <xdr:colOff>101600</xdr:colOff>
      <xdr:row>57</xdr:row>
      <xdr:rowOff>122574</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7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113701</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8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798</xdr:rowOff>
    </xdr:from>
    <xdr:to>
      <xdr:col>36</xdr:col>
      <xdr:colOff>165100</xdr:colOff>
      <xdr:row>56</xdr:row>
      <xdr:rowOff>102398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93525</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6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73653</xdr:rowOff>
    </xdr:from>
    <xdr:to>
      <xdr:col>55</xdr:col>
      <xdr:colOff>0</xdr:colOff>
      <xdr:row>78</xdr:row>
      <xdr:rowOff>104806</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9639300" y="13446753"/>
          <a:ext cx="8382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54221</xdr:rowOff>
    </xdr:from>
    <xdr:to>
      <xdr:col>50</xdr:col>
      <xdr:colOff>114300</xdr:colOff>
      <xdr:row>78</xdr:row>
      <xdr:rowOff>104806</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8750300" y="13427321"/>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137971</xdr:rowOff>
    </xdr:from>
    <xdr:to>
      <xdr:col>45</xdr:col>
      <xdr:colOff>177800</xdr:colOff>
      <xdr:row>78</xdr:row>
      <xdr:rowOff>54221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339621"/>
          <a:ext cx="889000" cy="8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13174</xdr:rowOff>
    </xdr:from>
    <xdr:to>
      <xdr:col>41</xdr:col>
      <xdr:colOff>50800</xdr:colOff>
      <xdr:row>77</xdr:row>
      <xdr:rowOff>137971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6972300" y="12871924"/>
          <a:ext cx="889000" cy="46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22853</xdr:rowOff>
    </xdr:from>
    <xdr:to>
      <xdr:col>55</xdr:col>
      <xdr:colOff>50800</xdr:colOff>
      <xdr:row>78</xdr:row>
      <xdr:rowOff>124453</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109230</xdr:rowOff>
    </xdr:from>
    <xdr:ext cx="469744"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31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54006</xdr:rowOff>
    </xdr:from>
    <xdr:to>
      <xdr:col>50</xdr:col>
      <xdr:colOff>165100</xdr:colOff>
      <xdr:row>78</xdr:row>
      <xdr:rowOff>155606</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146733</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04428" y="135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3421</xdr:rowOff>
    </xdr:from>
    <xdr:to>
      <xdr:col>46</xdr:col>
      <xdr:colOff>38100</xdr:colOff>
      <xdr:row>78</xdr:row>
      <xdr:rowOff>105021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96148</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46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87171</xdr:rowOff>
    </xdr:from>
    <xdr:to>
      <xdr:col>41</xdr:col>
      <xdr:colOff>101600</xdr:colOff>
      <xdr:row>78</xdr:row>
      <xdr:rowOff>17321</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2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8448</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38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133824</xdr:rowOff>
    </xdr:from>
    <xdr:to>
      <xdr:col>36</xdr:col>
      <xdr:colOff>165100</xdr:colOff>
      <xdr:row>75</xdr:row>
      <xdr:rowOff>63974</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28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80501</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25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40749</xdr:rowOff>
    </xdr:from>
    <xdr:to>
      <xdr:col>55</xdr:col>
      <xdr:colOff>0</xdr:colOff>
      <xdr:row>98</xdr:row>
      <xdr:rowOff>77118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842849"/>
          <a:ext cx="838200" cy="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146372</xdr:rowOff>
    </xdr:from>
    <xdr:to>
      <xdr:col>50</xdr:col>
      <xdr:colOff>114300</xdr:colOff>
      <xdr:row>98</xdr:row>
      <xdr:rowOff>40749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8750300" y="16777022"/>
          <a:ext cx="8890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146372</xdr:rowOff>
    </xdr:from>
    <xdr:to>
      <xdr:col>45</xdr:col>
      <xdr:colOff>177800</xdr:colOff>
      <xdr:row>98</xdr:row>
      <xdr:rowOff>54270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777022"/>
          <a:ext cx="889000" cy="7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54270</xdr:rowOff>
    </xdr:from>
    <xdr:to>
      <xdr:col>41</xdr:col>
      <xdr:colOff>50800</xdr:colOff>
      <xdr:row>98</xdr:row>
      <xdr:rowOff>159099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856370"/>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26318</xdr:rowOff>
    </xdr:from>
    <xdr:to>
      <xdr:col>55</xdr:col>
      <xdr:colOff>50800</xdr:colOff>
      <xdr:row>98</xdr:row>
      <xdr:rowOff>127918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4745</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80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161399</xdr:rowOff>
    </xdr:from>
    <xdr:to>
      <xdr:col>50</xdr:col>
      <xdr:colOff>165100</xdr:colOff>
      <xdr:row>98</xdr:row>
      <xdr:rowOff>91549</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7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82676</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8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95572</xdr:rowOff>
    </xdr:from>
    <xdr:to>
      <xdr:col>46</xdr:col>
      <xdr:colOff>38100</xdr:colOff>
      <xdr:row>98</xdr:row>
      <xdr:rowOff>25722</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7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16849</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8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3470</xdr:rowOff>
    </xdr:from>
    <xdr:to>
      <xdr:col>41</xdr:col>
      <xdr:colOff>101600</xdr:colOff>
      <xdr:row>98</xdr:row>
      <xdr:rowOff>105070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96197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108299</xdr:rowOff>
    </xdr:from>
    <xdr:to>
      <xdr:col>36</xdr:col>
      <xdr:colOff>165100</xdr:colOff>
      <xdr:row>99</xdr:row>
      <xdr:rowOff>38449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9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29576</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70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165659</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5481300" y="6680759"/>
          <a:ext cx="838200" cy="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114859</xdr:rowOff>
    </xdr:from>
    <xdr:to>
      <xdr:col>85</xdr:col>
      <xdr:colOff>177800</xdr:colOff>
      <xdr:row>39</xdr:row>
      <xdr:rowOff>45009</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29786</xdr:rowOff>
    </xdr:from>
    <xdr:ext cx="469744"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5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xmlns=""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xmlns=""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62753</xdr:rowOff>
    </xdr:from>
    <xdr:to>
      <xdr:col>85</xdr:col>
      <xdr:colOff>127000</xdr:colOff>
      <xdr:row>78</xdr:row>
      <xdr:rowOff>70777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5481300" y="13435853"/>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xmlns=""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70777</xdr:rowOff>
    </xdr:from>
    <xdr:to>
      <xdr:col>81</xdr:col>
      <xdr:colOff>50800</xdr:colOff>
      <xdr:row>78</xdr:row>
      <xdr:rowOff>71051</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4592300" y="1344387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71051</xdr:rowOff>
    </xdr:from>
    <xdr:to>
      <xdr:col>76</xdr:col>
      <xdr:colOff>114300</xdr:colOff>
      <xdr:row>78</xdr:row>
      <xdr:rowOff>71276</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3703300" y="13444151"/>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56741</xdr:rowOff>
    </xdr:from>
    <xdr:to>
      <xdr:col>71</xdr:col>
      <xdr:colOff>177800</xdr:colOff>
      <xdr:row>78</xdr:row>
      <xdr:rowOff>71276</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814300" y="13429841"/>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11953</xdr:rowOff>
    </xdr:from>
    <xdr:to>
      <xdr:col>85</xdr:col>
      <xdr:colOff>177800</xdr:colOff>
      <xdr:row>78</xdr:row>
      <xdr:rowOff>113553</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6268700" y="133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98330</xdr:rowOff>
    </xdr:from>
    <xdr:ext cx="534377" cy="259045"/>
    <xdr:sp macro="" textlink="">
      <xdr:nvSpPr>
        <xdr:cNvPr id="651" name="公債費該当値テキスト">
          <a:extLst>
            <a:ext uri="{FF2B5EF4-FFF2-40B4-BE49-F238E27FC236}">
              <a16:creationId xmlns:a16="http://schemas.microsoft.com/office/drawing/2014/main" xmlns="" id="{00000000-0008-0000-0600-00008B020000}"/>
            </a:ext>
          </a:extLst>
        </xdr:cNvPr>
        <xdr:cNvSpPr txBox="1"/>
      </xdr:nvSpPr>
      <xdr:spPr>
        <a:xfrm>
          <a:off x="16370300" y="132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19977</xdr:rowOff>
    </xdr:from>
    <xdr:to>
      <xdr:col>81</xdr:col>
      <xdr:colOff>101600</xdr:colOff>
      <xdr:row>78</xdr:row>
      <xdr:rowOff>121577</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5430500" y="1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112704</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5214111" y="134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20251</xdr:rowOff>
    </xdr:from>
    <xdr:to>
      <xdr:col>76</xdr:col>
      <xdr:colOff>165100</xdr:colOff>
      <xdr:row>78</xdr:row>
      <xdr:rowOff>121851</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4541500" y="133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112978</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325111" y="134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20476</xdr:rowOff>
    </xdr:from>
    <xdr:to>
      <xdr:col>72</xdr:col>
      <xdr:colOff>38100</xdr:colOff>
      <xdr:row>78</xdr:row>
      <xdr:rowOff>122076</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3652500" y="133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113203</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436111" y="134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5941</xdr:rowOff>
    </xdr:from>
    <xdr:to>
      <xdr:col>67</xdr:col>
      <xdr:colOff>101600</xdr:colOff>
      <xdr:row>78</xdr:row>
      <xdr:rowOff>107541</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2763500" y="133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98668</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547111" y="134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138826</xdr:rowOff>
    </xdr:from>
    <xdr:to>
      <xdr:col>85</xdr:col>
      <xdr:colOff>127000</xdr:colOff>
      <xdr:row>97</xdr:row>
      <xdr:rowOff>145380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5481300" y="16769476"/>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100050</xdr:rowOff>
    </xdr:from>
    <xdr:to>
      <xdr:col>81</xdr:col>
      <xdr:colOff>50800</xdr:colOff>
      <xdr:row>97</xdr:row>
      <xdr:rowOff>138826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730700"/>
          <a:ext cx="889000" cy="3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100050</xdr:rowOff>
    </xdr:from>
    <xdr:to>
      <xdr:col>76</xdr:col>
      <xdr:colOff>114300</xdr:colOff>
      <xdr:row>97</xdr:row>
      <xdr:rowOff>111702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730700"/>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111702</xdr:rowOff>
    </xdr:from>
    <xdr:to>
      <xdr:col>71</xdr:col>
      <xdr:colOff>177800</xdr:colOff>
      <xdr:row>98</xdr:row>
      <xdr:rowOff>13742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2814300" y="16742352"/>
          <a:ext cx="889000" cy="7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94580</xdr:rowOff>
    </xdr:from>
    <xdr:to>
      <xdr:col>85</xdr:col>
      <xdr:colOff>177800</xdr:colOff>
      <xdr:row>98</xdr:row>
      <xdr:rowOff>24730</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7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9507</xdr:rowOff>
    </xdr:from>
    <xdr:ext cx="469744"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6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88026</xdr:rowOff>
    </xdr:from>
    <xdr:to>
      <xdr:col>81</xdr:col>
      <xdr:colOff>101600</xdr:colOff>
      <xdr:row>98</xdr:row>
      <xdr:rowOff>18176</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7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9303</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8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49250</xdr:rowOff>
    </xdr:from>
    <xdr:to>
      <xdr:col>76</xdr:col>
      <xdr:colOff>165100</xdr:colOff>
      <xdr:row>97</xdr:row>
      <xdr:rowOff>150850</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6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141977</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7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60902</xdr:rowOff>
    </xdr:from>
    <xdr:to>
      <xdr:col>72</xdr:col>
      <xdr:colOff>38100</xdr:colOff>
      <xdr:row>97</xdr:row>
      <xdr:rowOff>162502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6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153629</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78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134392</xdr:rowOff>
    </xdr:from>
    <xdr:to>
      <xdr:col>67</xdr:col>
      <xdr:colOff>101600</xdr:colOff>
      <xdr:row>98</xdr:row>
      <xdr:rowOff>64542</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55669</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79428" y="168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15684</xdr:rowOff>
    </xdr:from>
    <xdr:to>
      <xdr:col>116</xdr:col>
      <xdr:colOff>63500</xdr:colOff>
      <xdr:row>39</xdr:row>
      <xdr:rowOff>17818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1323300" y="6702234"/>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168961</xdr:rowOff>
    </xdr:from>
    <xdr:to>
      <xdr:col>111</xdr:col>
      <xdr:colOff>177800</xdr:colOff>
      <xdr:row>39</xdr:row>
      <xdr:rowOff>17818</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684061"/>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126061</xdr:rowOff>
    </xdr:from>
    <xdr:to>
      <xdr:col>107</xdr:col>
      <xdr:colOff>50800</xdr:colOff>
      <xdr:row>38</xdr:row>
      <xdr:rowOff>168961</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641161"/>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126061</xdr:rowOff>
    </xdr:from>
    <xdr:to>
      <xdr:col>102</xdr:col>
      <xdr:colOff>114300</xdr:colOff>
      <xdr:row>38</xdr:row>
      <xdr:rowOff>160274</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8656300" y="6641161"/>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136334</xdr:rowOff>
    </xdr:from>
    <xdr:to>
      <xdr:col>116</xdr:col>
      <xdr:colOff>114300</xdr:colOff>
      <xdr:row>39</xdr:row>
      <xdr:rowOff>66484</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378565"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6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138468</xdr:rowOff>
    </xdr:from>
    <xdr:to>
      <xdr:col>112</xdr:col>
      <xdr:colOff>38100</xdr:colOff>
      <xdr:row>39</xdr:row>
      <xdr:rowOff>68618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59745</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34017" y="6746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118161</xdr:rowOff>
    </xdr:from>
    <xdr:to>
      <xdr:col>107</xdr:col>
      <xdr:colOff>101600</xdr:colOff>
      <xdr:row>39</xdr:row>
      <xdr:rowOff>48311</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39438</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199428" y="67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75261</xdr:rowOff>
    </xdr:from>
    <xdr:to>
      <xdr:col>102</xdr:col>
      <xdr:colOff>165100</xdr:colOff>
      <xdr:row>39</xdr:row>
      <xdr:rowOff>5411</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5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21937</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63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30751</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48580</xdr:rowOff>
    </xdr:from>
    <xdr:to>
      <xdr:col>116</xdr:col>
      <xdr:colOff>63500</xdr:colOff>
      <xdr:row>57</xdr:row>
      <xdr:rowOff>437</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1323300" y="9478330"/>
          <a:ext cx="838200" cy="29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102598</xdr:rowOff>
    </xdr:from>
    <xdr:to>
      <xdr:col>111</xdr:col>
      <xdr:colOff>177800</xdr:colOff>
      <xdr:row>57</xdr:row>
      <xdr:rowOff>437</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9703798"/>
          <a:ext cx="8890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82710</xdr:rowOff>
    </xdr:from>
    <xdr:to>
      <xdr:col>107</xdr:col>
      <xdr:colOff>50800</xdr:colOff>
      <xdr:row>56</xdr:row>
      <xdr:rowOff>102598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9512460"/>
          <a:ext cx="889000" cy="1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82710</xdr:rowOff>
    </xdr:from>
    <xdr:to>
      <xdr:col>102</xdr:col>
      <xdr:colOff>114300</xdr:colOff>
      <xdr:row>56</xdr:row>
      <xdr:rowOff>80676</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18656300" y="9512460"/>
          <a:ext cx="889000" cy="1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169230</xdr:rowOff>
    </xdr:from>
    <xdr:to>
      <xdr:col>116</xdr:col>
      <xdr:colOff>114300</xdr:colOff>
      <xdr:row>55</xdr:row>
      <xdr:rowOff>99380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4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20657</xdr:rowOff>
    </xdr:from>
    <xdr:ext cx="534377"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2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121087</xdr:rowOff>
    </xdr:from>
    <xdr:to>
      <xdr:col>112</xdr:col>
      <xdr:colOff>38100</xdr:colOff>
      <xdr:row>57</xdr:row>
      <xdr:rowOff>51237</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7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67764</xdr:rowOff>
    </xdr:from>
    <xdr:ext cx="534377"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56111" y="94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51798</xdr:rowOff>
    </xdr:from>
    <xdr:to>
      <xdr:col>107</xdr:col>
      <xdr:colOff>101600</xdr:colOff>
      <xdr:row>56</xdr:row>
      <xdr:rowOff>153398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6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169925</xdr:rowOff>
    </xdr:from>
    <xdr:ext cx="534377"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67111" y="942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31910</xdr:rowOff>
    </xdr:from>
    <xdr:to>
      <xdr:col>102</xdr:col>
      <xdr:colOff>165100</xdr:colOff>
      <xdr:row>55</xdr:row>
      <xdr:rowOff>133510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4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150037</xdr:rowOff>
    </xdr:from>
    <xdr:ext cx="534377"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278111" y="92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29876</xdr:rowOff>
    </xdr:from>
    <xdr:to>
      <xdr:col>98</xdr:col>
      <xdr:colOff>38100</xdr:colOff>
      <xdr:row>56</xdr:row>
      <xdr:rowOff>131476</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6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148003</xdr:rowOff>
    </xdr:from>
    <xdr:ext cx="534377"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389111" y="94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129412</xdr:rowOff>
    </xdr:from>
    <xdr:to>
      <xdr:col>116</xdr:col>
      <xdr:colOff>63500</xdr:colOff>
      <xdr:row>76</xdr:row>
      <xdr:rowOff>149661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3159612"/>
          <a:ext cx="8382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129412</xdr:rowOff>
    </xdr:from>
    <xdr:to>
      <xdr:col>111</xdr:col>
      <xdr:colOff>177800</xdr:colOff>
      <xdr:row>76</xdr:row>
      <xdr:rowOff>160062</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159612"/>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145121</xdr:rowOff>
    </xdr:from>
    <xdr:to>
      <xdr:col>107</xdr:col>
      <xdr:colOff>50800</xdr:colOff>
      <xdr:row>76</xdr:row>
      <xdr:rowOff>160062</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9545300" y="13175321"/>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145121</xdr:rowOff>
    </xdr:from>
    <xdr:to>
      <xdr:col>102</xdr:col>
      <xdr:colOff>114300</xdr:colOff>
      <xdr:row>77</xdr:row>
      <xdr:rowOff>37533</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175321"/>
          <a:ext cx="889000" cy="6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98861</xdr:rowOff>
    </xdr:from>
    <xdr:to>
      <xdr:col>116</xdr:col>
      <xdr:colOff>114300</xdr:colOff>
      <xdr:row>77</xdr:row>
      <xdr:rowOff>29011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77288</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31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78612</xdr:rowOff>
    </xdr:from>
    <xdr:to>
      <xdr:col>112</xdr:col>
      <xdr:colOff>38100</xdr:colOff>
      <xdr:row>77</xdr:row>
      <xdr:rowOff>8762</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171339</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3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109262</xdr:rowOff>
    </xdr:from>
    <xdr:to>
      <xdr:col>107</xdr:col>
      <xdr:colOff>101600</xdr:colOff>
      <xdr:row>77</xdr:row>
      <xdr:rowOff>39412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30539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32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94321</xdr:rowOff>
    </xdr:from>
    <xdr:to>
      <xdr:col>102</xdr:col>
      <xdr:colOff>165100</xdr:colOff>
      <xdr:row>77</xdr:row>
      <xdr:rowOff>24471</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1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15598</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2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158183</xdr:rowOff>
    </xdr:from>
    <xdr:to>
      <xdr:col>98</xdr:col>
      <xdr:colOff>38100</xdr:colOff>
      <xdr:row>77</xdr:row>
      <xdr:rowOff>88333</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1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79460</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2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歳出の決算総額は、住民一人当たり約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年度以降ふるさと納税事業に係る経費が増加したが、平成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年度は返礼品割合の減に伴い減少した。維持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補修費が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と比べ高いのは、本市が豪雪地帯に位置することから除排雪経費が多額となることによるもので、平成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年度の減少は、平成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年度が豪雪年度であったためである。扶助費は、住民一人当たり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年度からの子ども・子育て新制度に係る給付費や障害者自立支援給付費及び生活保護費の増加に伴い毎年大幅に増加し、平成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とほぼ同額となっている。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普通建設事業費のうち、新規整備については平成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年度に萩野学園義務教育学校建設の本体工事が終了し、更新整備については市庁舎の耐震化工事や日新中学校大規模改修工事が平成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年度で完了したことなどにより、一人当たりの経費が平成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しかし、今後数年間は明倫学区小中一貫教育学校建設の新規整備、公共施設の更新整備ともに増加していく見込みである。このことにより、公債費については、小中一貫校や耐震改修事業の元金償還が開始されたことにより増加しており、今後も増加傾向となる。貸付金については、産業立地促進資金融資制度預託金等による市・県・金融機関の市内立地企業への協調融資により類似団体平均に比べ多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113411</xdr:rowOff>
    </xdr:from>
    <xdr:to>
      <xdr:col>24</xdr:col>
      <xdr:colOff>63500</xdr:colOff>
      <xdr:row>35</xdr:row>
      <xdr:rowOff>121793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1416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120650</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1214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68453</xdr:rowOff>
    </xdr:from>
    <xdr:to>
      <xdr:col>15</xdr:col>
      <xdr:colOff>50800</xdr:colOff>
      <xdr:row>35</xdr:row>
      <xdr:rowOff>120650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069203"/>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35</xdr:row>
      <xdr:rowOff>68453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3910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62611</xdr:rowOff>
    </xdr:from>
    <xdr:to>
      <xdr:col>24</xdr:col>
      <xdr:colOff>114300</xdr:colOff>
      <xdr:row>35</xdr:row>
      <xdr:rowOff>164211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85488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70993</xdr:rowOff>
    </xdr:from>
    <xdr:to>
      <xdr:col>20</xdr:col>
      <xdr:colOff>38100</xdr:colOff>
      <xdr:row>36</xdr:row>
      <xdr:rowOff>1143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17670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69850</xdr:rowOff>
    </xdr:from>
    <xdr:to>
      <xdr:col>15</xdr:col>
      <xdr:colOff>101600</xdr:colOff>
      <xdr:row>36</xdr:row>
      <xdr:rowOff>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16527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17653</xdr:rowOff>
    </xdr:from>
    <xdr:to>
      <xdr:col>10</xdr:col>
      <xdr:colOff>165100</xdr:colOff>
      <xdr:row>35</xdr:row>
      <xdr:rowOff>119253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110380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105681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148688</xdr:rowOff>
    </xdr:from>
    <xdr:to>
      <xdr:col>24</xdr:col>
      <xdr:colOff>63500</xdr:colOff>
      <xdr:row>57</xdr:row>
      <xdr:rowOff>151260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921338"/>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110695</xdr:rowOff>
    </xdr:from>
    <xdr:to>
      <xdr:col>19</xdr:col>
      <xdr:colOff>177800</xdr:colOff>
      <xdr:row>57</xdr:row>
      <xdr:rowOff>151260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83345"/>
          <a:ext cx="8890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110695</xdr:rowOff>
    </xdr:from>
    <xdr:to>
      <xdr:col>15</xdr:col>
      <xdr:colOff>50800</xdr:colOff>
      <xdr:row>58</xdr:row>
      <xdr:rowOff>14667</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83345"/>
          <a:ext cx="889000" cy="7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14667</xdr:rowOff>
    </xdr:from>
    <xdr:to>
      <xdr:col>10</xdr:col>
      <xdr:colOff>114300</xdr:colOff>
      <xdr:row>58</xdr:row>
      <xdr:rowOff>83845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58767"/>
          <a:ext cx="889000" cy="6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97888</xdr:rowOff>
    </xdr:from>
    <xdr:to>
      <xdr:col>24</xdr:col>
      <xdr:colOff>114300</xdr:colOff>
      <xdr:row>58</xdr:row>
      <xdr:rowOff>28038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76315</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4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100460</xdr:rowOff>
    </xdr:from>
    <xdr:to>
      <xdr:col>20</xdr:col>
      <xdr:colOff>38100</xdr:colOff>
      <xdr:row>58</xdr:row>
      <xdr:rowOff>30610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21737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59895</xdr:rowOff>
    </xdr:from>
    <xdr:to>
      <xdr:col>15</xdr:col>
      <xdr:colOff>101600</xdr:colOff>
      <xdr:row>57</xdr:row>
      <xdr:rowOff>161495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152622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92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135317</xdr:rowOff>
    </xdr:from>
    <xdr:to>
      <xdr:col>10</xdr:col>
      <xdr:colOff>165100</xdr:colOff>
      <xdr:row>58</xdr:row>
      <xdr:rowOff>65467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56594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0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33045</xdr:rowOff>
    </xdr:from>
    <xdr:to>
      <xdr:col>6</xdr:col>
      <xdr:colOff>38100</xdr:colOff>
      <xdr:row>58</xdr:row>
      <xdr:rowOff>134645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125772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7965</xdr:rowOff>
    </xdr:from>
    <xdr:to>
      <xdr:col>24</xdr:col>
      <xdr:colOff>63500</xdr:colOff>
      <xdr:row>77</xdr:row>
      <xdr:rowOff>13475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209615"/>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13475</xdr:rowOff>
    </xdr:from>
    <xdr:to>
      <xdr:col>19</xdr:col>
      <xdr:colOff>177800</xdr:colOff>
      <xdr:row>77</xdr:row>
      <xdr:rowOff>51316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215125"/>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51316</xdr:rowOff>
    </xdr:from>
    <xdr:to>
      <xdr:col>15</xdr:col>
      <xdr:colOff>50800</xdr:colOff>
      <xdr:row>77</xdr:row>
      <xdr:rowOff>105037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5296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105037</xdr:rowOff>
    </xdr:from>
    <xdr:to>
      <xdr:col>10</xdr:col>
      <xdr:colOff>114300</xdr:colOff>
      <xdr:row>77</xdr:row>
      <xdr:rowOff>148920</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06687"/>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128615</xdr:rowOff>
    </xdr:from>
    <xdr:to>
      <xdr:col>24</xdr:col>
      <xdr:colOff>114300</xdr:colOff>
      <xdr:row>77</xdr:row>
      <xdr:rowOff>58765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107042</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3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134125</xdr:rowOff>
    </xdr:from>
    <xdr:to>
      <xdr:col>20</xdr:col>
      <xdr:colOff>38100</xdr:colOff>
      <xdr:row>77</xdr:row>
      <xdr:rowOff>64275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55402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25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516</xdr:rowOff>
    </xdr:from>
    <xdr:to>
      <xdr:col>15</xdr:col>
      <xdr:colOff>101600</xdr:colOff>
      <xdr:row>77</xdr:row>
      <xdr:rowOff>102116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93243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54237</xdr:rowOff>
    </xdr:from>
    <xdr:to>
      <xdr:col>10</xdr:col>
      <xdr:colOff>165100</xdr:colOff>
      <xdr:row>77</xdr:row>
      <xdr:rowOff>155837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146964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4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98120</xdr:rowOff>
    </xdr:from>
    <xdr:to>
      <xdr:col>6</xdr:col>
      <xdr:colOff>38100</xdr:colOff>
      <xdr:row>78</xdr:row>
      <xdr:rowOff>28270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19397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9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103908</xdr:rowOff>
    </xdr:from>
    <xdr:to>
      <xdr:col>24</xdr:col>
      <xdr:colOff>63500</xdr:colOff>
      <xdr:row>97</xdr:row>
      <xdr:rowOff>122991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734558"/>
          <a:ext cx="8382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70946</xdr:rowOff>
    </xdr:from>
    <xdr:to>
      <xdr:col>19</xdr:col>
      <xdr:colOff>177800</xdr:colOff>
      <xdr:row>97</xdr:row>
      <xdr:rowOff>103908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701596"/>
          <a:ext cx="8890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57099</xdr:rowOff>
    </xdr:from>
    <xdr:to>
      <xdr:col>15</xdr:col>
      <xdr:colOff>50800</xdr:colOff>
      <xdr:row>97</xdr:row>
      <xdr:rowOff>70946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687749"/>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57099</xdr:rowOff>
    </xdr:from>
    <xdr:to>
      <xdr:col>10</xdr:col>
      <xdr:colOff>114300</xdr:colOff>
      <xdr:row>97</xdr:row>
      <xdr:rowOff>63435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687749"/>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72191</xdr:rowOff>
    </xdr:from>
    <xdr:to>
      <xdr:col>24</xdr:col>
      <xdr:colOff>114300</xdr:colOff>
      <xdr:row>98</xdr:row>
      <xdr:rowOff>2341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158568</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53108</xdr:rowOff>
    </xdr:from>
    <xdr:to>
      <xdr:col>20</xdr:col>
      <xdr:colOff>38100</xdr:colOff>
      <xdr:row>97</xdr:row>
      <xdr:rowOff>154708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145835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7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20146</xdr:rowOff>
    </xdr:from>
    <xdr:to>
      <xdr:col>15</xdr:col>
      <xdr:colOff>101600</xdr:colOff>
      <xdr:row>97</xdr:row>
      <xdr:rowOff>121746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6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112873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6299</xdr:rowOff>
    </xdr:from>
    <xdr:to>
      <xdr:col>10</xdr:col>
      <xdr:colOff>165100</xdr:colOff>
      <xdr:row>97</xdr:row>
      <xdr:rowOff>107899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99026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12635</xdr:rowOff>
    </xdr:from>
    <xdr:to>
      <xdr:col>6</xdr:col>
      <xdr:colOff>38100</xdr:colOff>
      <xdr:row>97</xdr:row>
      <xdr:rowOff>114235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6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105362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7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130883</xdr:rowOff>
    </xdr:from>
    <xdr:to>
      <xdr:col>55</xdr:col>
      <xdr:colOff>0</xdr:colOff>
      <xdr:row>37</xdr:row>
      <xdr:rowOff>29972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303083"/>
          <a:ext cx="8382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40749</xdr:rowOff>
    </xdr:from>
    <xdr:to>
      <xdr:col>50</xdr:col>
      <xdr:colOff>114300</xdr:colOff>
      <xdr:row>36</xdr:row>
      <xdr:rowOff>130883</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21294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101491</xdr:rowOff>
    </xdr:from>
    <xdr:to>
      <xdr:col>45</xdr:col>
      <xdr:colOff>177800</xdr:colOff>
      <xdr:row>36</xdr:row>
      <xdr:rowOff>40749</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5930791"/>
          <a:ext cx="889000" cy="2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90061</xdr:rowOff>
    </xdr:from>
    <xdr:to>
      <xdr:col>41</xdr:col>
      <xdr:colOff>50800</xdr:colOff>
      <xdr:row>34</xdr:row>
      <xdr:rowOff>101491</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59193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150622</xdr:rowOff>
    </xdr:from>
    <xdr:to>
      <xdr:col>55</xdr:col>
      <xdr:colOff>50800</xdr:colOff>
      <xdr:row>37</xdr:row>
      <xdr:rowOff>80772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2049</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1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80083</xdr:rowOff>
    </xdr:from>
    <xdr:to>
      <xdr:col>50</xdr:col>
      <xdr:colOff>165100</xdr:colOff>
      <xdr:row>37</xdr:row>
      <xdr:rowOff>10233</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26760</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6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161399</xdr:rowOff>
    </xdr:from>
    <xdr:to>
      <xdr:col>46</xdr:col>
      <xdr:colOff>38100</xdr:colOff>
      <xdr:row>36</xdr:row>
      <xdr:rowOff>91549</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108076</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593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50691</xdr:rowOff>
    </xdr:from>
    <xdr:to>
      <xdr:col>41</xdr:col>
      <xdr:colOff>101600</xdr:colOff>
      <xdr:row>34</xdr:row>
      <xdr:rowOff>152291</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5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168818</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565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39261</xdr:rowOff>
    </xdr:from>
    <xdr:to>
      <xdr:col>36</xdr:col>
      <xdr:colOff>165100</xdr:colOff>
      <xdr:row>34</xdr:row>
      <xdr:rowOff>140861</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157388</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6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144031</xdr:rowOff>
    </xdr:from>
    <xdr:to>
      <xdr:col>55</xdr:col>
      <xdr:colOff>0</xdr:colOff>
      <xdr:row>57</xdr:row>
      <xdr:rowOff>140132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9745231"/>
          <a:ext cx="838200" cy="1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144031</xdr:rowOff>
    </xdr:from>
    <xdr:to>
      <xdr:col>50</xdr:col>
      <xdr:colOff>114300</xdr:colOff>
      <xdr:row>57</xdr:row>
      <xdr:rowOff>39243</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745231"/>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39243</xdr:rowOff>
    </xdr:from>
    <xdr:to>
      <xdr:col>45</xdr:col>
      <xdr:colOff>177800</xdr:colOff>
      <xdr:row>57</xdr:row>
      <xdr:rowOff>46520</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7861300" y="981189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46520</xdr:rowOff>
    </xdr:from>
    <xdr:to>
      <xdr:col>41</xdr:col>
      <xdr:colOff>50800</xdr:colOff>
      <xdr:row>57</xdr:row>
      <xdr:rowOff>127673</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9819170"/>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89332</xdr:rowOff>
    </xdr:from>
    <xdr:to>
      <xdr:col>55</xdr:col>
      <xdr:colOff>50800</xdr:colOff>
      <xdr:row>58</xdr:row>
      <xdr:rowOff>19482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98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67759</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8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93231</xdr:rowOff>
    </xdr:from>
    <xdr:to>
      <xdr:col>50</xdr:col>
      <xdr:colOff>165100</xdr:colOff>
      <xdr:row>57</xdr:row>
      <xdr:rowOff>23381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6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14508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97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159893</xdr:rowOff>
    </xdr:from>
    <xdr:to>
      <xdr:col>46</xdr:col>
      <xdr:colOff>38100</xdr:colOff>
      <xdr:row>57</xdr:row>
      <xdr:rowOff>90043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7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81170</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98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167170</xdr:rowOff>
    </xdr:from>
    <xdr:to>
      <xdr:col>41</xdr:col>
      <xdr:colOff>101600</xdr:colOff>
      <xdr:row>57</xdr:row>
      <xdr:rowOff>97320</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97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88447</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986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76873</xdr:rowOff>
    </xdr:from>
    <xdr:to>
      <xdr:col>36</xdr:col>
      <xdr:colOff>165100</xdr:colOff>
      <xdr:row>58</xdr:row>
      <xdr:rowOff>7023</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8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169600</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9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87640</xdr:rowOff>
    </xdr:from>
    <xdr:to>
      <xdr:col>55</xdr:col>
      <xdr:colOff>0</xdr:colOff>
      <xdr:row>78</xdr:row>
      <xdr:rowOff>46834</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289290"/>
          <a:ext cx="838200" cy="1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161037</xdr:rowOff>
    </xdr:from>
    <xdr:to>
      <xdr:col>50</xdr:col>
      <xdr:colOff>114300</xdr:colOff>
      <xdr:row>78</xdr:row>
      <xdr:rowOff>46834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362687"/>
          <a:ext cx="889000" cy="5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161037</xdr:rowOff>
    </xdr:from>
    <xdr:to>
      <xdr:col>45</xdr:col>
      <xdr:colOff>177800</xdr:colOff>
      <xdr:row>78</xdr:row>
      <xdr:rowOff>25377</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362687"/>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23816</xdr:rowOff>
    </xdr:from>
    <xdr:to>
      <xdr:col>41</xdr:col>
      <xdr:colOff>50800</xdr:colOff>
      <xdr:row>78</xdr:row>
      <xdr:rowOff>25377</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396916"/>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36840</xdr:rowOff>
    </xdr:from>
    <xdr:to>
      <xdr:col>55</xdr:col>
      <xdr:colOff>50800</xdr:colOff>
      <xdr:row>77</xdr:row>
      <xdr:rowOff>138440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2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59717</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0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167484</xdr:rowOff>
    </xdr:from>
    <xdr:to>
      <xdr:col>50</xdr:col>
      <xdr:colOff>165100</xdr:colOff>
      <xdr:row>78</xdr:row>
      <xdr:rowOff>97634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3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114161</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31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110237</xdr:rowOff>
    </xdr:from>
    <xdr:to>
      <xdr:col>46</xdr:col>
      <xdr:colOff>38100</xdr:colOff>
      <xdr:row>78</xdr:row>
      <xdr:rowOff>40387</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56914</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0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146027</xdr:rowOff>
    </xdr:from>
    <xdr:to>
      <xdr:col>41</xdr:col>
      <xdr:colOff>101600</xdr:colOff>
      <xdr:row>78</xdr:row>
      <xdr:rowOff>76177</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92704</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312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144466</xdr:rowOff>
    </xdr:from>
    <xdr:to>
      <xdr:col>36</xdr:col>
      <xdr:colOff>165100</xdr:colOff>
      <xdr:row>78</xdr:row>
      <xdr:rowOff>74616</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3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91143</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05111" y="131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141887</xdr:rowOff>
    </xdr:from>
    <xdr:to>
      <xdr:col>55</xdr:col>
      <xdr:colOff>0</xdr:colOff>
      <xdr:row>96</xdr:row>
      <xdr:rowOff>157569</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601087"/>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141887</xdr:rowOff>
    </xdr:from>
    <xdr:to>
      <xdr:col>50</xdr:col>
      <xdr:colOff>114300</xdr:colOff>
      <xdr:row>97</xdr:row>
      <xdr:rowOff>91092</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601087"/>
          <a:ext cx="8890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88661</xdr:rowOff>
    </xdr:from>
    <xdr:to>
      <xdr:col>45</xdr:col>
      <xdr:colOff>177800</xdr:colOff>
      <xdr:row>97</xdr:row>
      <xdr:rowOff>91092</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7861300" y="16719311"/>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41920</xdr:rowOff>
    </xdr:from>
    <xdr:to>
      <xdr:col>41</xdr:col>
      <xdr:colOff>50800</xdr:colOff>
      <xdr:row>97</xdr:row>
      <xdr:rowOff>88661</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672570"/>
          <a:ext cx="889000" cy="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106769</xdr:rowOff>
    </xdr:from>
    <xdr:to>
      <xdr:col>55</xdr:col>
      <xdr:colOff>50800</xdr:colOff>
      <xdr:row>97</xdr:row>
      <xdr:rowOff>36919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85196</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5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91087</xdr:rowOff>
    </xdr:from>
    <xdr:to>
      <xdr:col>50</xdr:col>
      <xdr:colOff>165100</xdr:colOff>
      <xdr:row>97</xdr:row>
      <xdr:rowOff>21237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5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12364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40292</xdr:rowOff>
    </xdr:from>
    <xdr:to>
      <xdr:col>46</xdr:col>
      <xdr:colOff>38100</xdr:colOff>
      <xdr:row>97</xdr:row>
      <xdr:rowOff>141892</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6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133019</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7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37861</xdr:rowOff>
    </xdr:from>
    <xdr:to>
      <xdr:col>41</xdr:col>
      <xdr:colOff>101600</xdr:colOff>
      <xdr:row>97</xdr:row>
      <xdr:rowOff>139461</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6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130588</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7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162570</xdr:rowOff>
    </xdr:from>
    <xdr:to>
      <xdr:col>36</xdr:col>
      <xdr:colOff>165100</xdr:colOff>
      <xdr:row>97</xdr:row>
      <xdr:rowOff>92720</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6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83847</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71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49194</xdr:rowOff>
    </xdr:from>
    <xdr:to>
      <xdr:col>85</xdr:col>
      <xdr:colOff>127000</xdr:colOff>
      <xdr:row>37</xdr:row>
      <xdr:rowOff>53213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392844"/>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140291</xdr:rowOff>
    </xdr:from>
    <xdr:to>
      <xdr:col>81</xdr:col>
      <xdr:colOff>50800</xdr:colOff>
      <xdr:row>37</xdr:row>
      <xdr:rowOff>53213</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4592300" y="6312491"/>
          <a:ext cx="889000" cy="8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140291</xdr:rowOff>
    </xdr:from>
    <xdr:to>
      <xdr:col>76</xdr:col>
      <xdr:colOff>114300</xdr:colOff>
      <xdr:row>37</xdr:row>
      <xdr:rowOff>108210</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312491"/>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74987</xdr:rowOff>
    </xdr:from>
    <xdr:to>
      <xdr:col>71</xdr:col>
      <xdr:colOff>177800</xdr:colOff>
      <xdr:row>37</xdr:row>
      <xdr:rowOff>108210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418637"/>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169844</xdr:rowOff>
    </xdr:from>
    <xdr:to>
      <xdr:col>85</xdr:col>
      <xdr:colOff>177800</xdr:colOff>
      <xdr:row>37</xdr:row>
      <xdr:rowOff>99994</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84771</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2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2413</xdr:rowOff>
    </xdr:from>
    <xdr:to>
      <xdr:col>81</xdr:col>
      <xdr:colOff>101600</xdr:colOff>
      <xdr:row>37</xdr:row>
      <xdr:rowOff>104013</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95140</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4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89491</xdr:rowOff>
    </xdr:from>
    <xdr:to>
      <xdr:col>76</xdr:col>
      <xdr:colOff>165100</xdr:colOff>
      <xdr:row>37</xdr:row>
      <xdr:rowOff>19641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2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10768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3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57410</xdr:rowOff>
    </xdr:from>
    <xdr:to>
      <xdr:col>72</xdr:col>
      <xdr:colOff>38100</xdr:colOff>
      <xdr:row>37</xdr:row>
      <xdr:rowOff>159010</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4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150137</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4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24187</xdr:rowOff>
    </xdr:from>
    <xdr:to>
      <xdr:col>67</xdr:col>
      <xdr:colOff>101600</xdr:colOff>
      <xdr:row>37</xdr:row>
      <xdr:rowOff>125787</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116914</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128239</xdr:rowOff>
    </xdr:from>
    <xdr:to>
      <xdr:col>85</xdr:col>
      <xdr:colOff>127000</xdr:colOff>
      <xdr:row>57</xdr:row>
      <xdr:rowOff>49533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5481300" y="9729439"/>
          <a:ext cx="838200" cy="9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128239</xdr:rowOff>
    </xdr:from>
    <xdr:to>
      <xdr:col>81</xdr:col>
      <xdr:colOff>50800</xdr:colOff>
      <xdr:row>57</xdr:row>
      <xdr:rowOff>21910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4592300" y="9729439"/>
          <a:ext cx="889000" cy="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85232</xdr:rowOff>
    </xdr:from>
    <xdr:to>
      <xdr:col>76</xdr:col>
      <xdr:colOff>114300</xdr:colOff>
      <xdr:row>57</xdr:row>
      <xdr:rowOff>21910</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3703300" y="9686432"/>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141270</xdr:rowOff>
    </xdr:from>
    <xdr:to>
      <xdr:col>71</xdr:col>
      <xdr:colOff>177800</xdr:colOff>
      <xdr:row>56</xdr:row>
      <xdr:rowOff>85232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2814300" y="9399570"/>
          <a:ext cx="889000" cy="28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170183</xdr:rowOff>
    </xdr:from>
    <xdr:to>
      <xdr:col>85</xdr:col>
      <xdr:colOff>177800</xdr:colOff>
      <xdr:row>57</xdr:row>
      <xdr:rowOff>100333</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148610</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7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77439</xdr:rowOff>
    </xdr:from>
    <xdr:to>
      <xdr:col>81</xdr:col>
      <xdr:colOff>101600</xdr:colOff>
      <xdr:row>57</xdr:row>
      <xdr:rowOff>7589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6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170166</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97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142560</xdr:rowOff>
    </xdr:from>
    <xdr:to>
      <xdr:col>76</xdr:col>
      <xdr:colOff>165100</xdr:colOff>
      <xdr:row>57</xdr:row>
      <xdr:rowOff>72710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7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63837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98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34432</xdr:rowOff>
    </xdr:from>
    <xdr:to>
      <xdr:col>72</xdr:col>
      <xdr:colOff>38100</xdr:colOff>
      <xdr:row>56</xdr:row>
      <xdr:rowOff>136032</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6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152559</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41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90470</xdr:rowOff>
    </xdr:from>
    <xdr:to>
      <xdr:col>67</xdr:col>
      <xdr:colOff>101600</xdr:colOff>
      <xdr:row>55</xdr:row>
      <xdr:rowOff>20620</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3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37147</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91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165658</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5481300" y="13538758"/>
          <a:ext cx="8382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114858</xdr:rowOff>
    </xdr:from>
    <xdr:to>
      <xdr:col>85</xdr:col>
      <xdr:colOff>177800</xdr:colOff>
      <xdr:row>79</xdr:row>
      <xdr:rowOff>45008</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29785</xdr:rowOff>
    </xdr:from>
    <xdr:ext cx="469744"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62753</xdr:rowOff>
    </xdr:from>
    <xdr:to>
      <xdr:col>85</xdr:col>
      <xdr:colOff>127000</xdr:colOff>
      <xdr:row>98</xdr:row>
      <xdr:rowOff>70777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864853"/>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70777</xdr:rowOff>
    </xdr:from>
    <xdr:to>
      <xdr:col>81</xdr:col>
      <xdr:colOff>50800</xdr:colOff>
      <xdr:row>98</xdr:row>
      <xdr:rowOff>71051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87287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71051</xdr:rowOff>
    </xdr:from>
    <xdr:to>
      <xdr:col>76</xdr:col>
      <xdr:colOff>114300</xdr:colOff>
      <xdr:row>98</xdr:row>
      <xdr:rowOff>71276</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873151"/>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56741</xdr:rowOff>
    </xdr:from>
    <xdr:to>
      <xdr:col>71</xdr:col>
      <xdr:colOff>177800</xdr:colOff>
      <xdr:row>98</xdr:row>
      <xdr:rowOff>71276</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858841"/>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11953</xdr:rowOff>
    </xdr:from>
    <xdr:to>
      <xdr:col>85</xdr:col>
      <xdr:colOff>177800</xdr:colOff>
      <xdr:row>98</xdr:row>
      <xdr:rowOff>113553</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8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98330</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19977</xdr:rowOff>
    </xdr:from>
    <xdr:to>
      <xdr:col>81</xdr:col>
      <xdr:colOff>101600</xdr:colOff>
      <xdr:row>98</xdr:row>
      <xdr:rowOff>121577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112704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9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20251</xdr:rowOff>
    </xdr:from>
    <xdr:to>
      <xdr:col>76</xdr:col>
      <xdr:colOff>165100</xdr:colOff>
      <xdr:row>98</xdr:row>
      <xdr:rowOff>121851</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112978</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9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20476</xdr:rowOff>
    </xdr:from>
    <xdr:to>
      <xdr:col>72</xdr:col>
      <xdr:colOff>38100</xdr:colOff>
      <xdr:row>98</xdr:row>
      <xdr:rowOff>122076</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8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113203</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5941</xdr:rowOff>
    </xdr:from>
    <xdr:to>
      <xdr:col>67</xdr:col>
      <xdr:colOff>101600</xdr:colOff>
      <xdr:row>98</xdr:row>
      <xdr:rowOff>107541</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8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98668</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9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増加していたふるさと納税に係る経費が減少し、まちづくり応援基金積立金や市建設庁舎改修工事等の増加により若干の伸びとなった。民生費は、子ども・子育て支援新制度に係る給付費や障害者自立支援給付費及び生活保護費の増加に伴い増加し続けているが、臨時福祉給付給付費が皆減した。衛生費は、一部事務組合で行っているごみ処理施設の元利償還の終了に伴い最上広域一部事務組合負担金が減少傾向にあ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農林水産業費は、長年負担してきた国営土地改良事業の終了や多面的支払機能交付金、森林・林業再生基盤づくり交付金などが減少したことにより、平成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千円減少している。商工費は、市企業立地促進条例に基づく用地取得助成金や産業立地促進制度預託金の増加により、平成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千円増加している。教育費は、日新中学校大規模改修事業や学校施設環境改善交付金の減少により、平成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千円減少し、萩野学園建設事業が完了した平成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年度と比べ半減したが、今後は</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明倫学区小中一貫教育校建設事業により増加する。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また、一人当たりの公債費が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よりも大幅に低いのは、市債の発行を交付税措置の有利なものや必要最小限に抑制するなど、計画的な市債発行により市債残高の縮減に努めてきたためである。なお、災害復旧事業費については平成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月の豪雨災害によるもので令和元年度へ継続して事業が行われる。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財政調整基金残高は、中核工業団地の売払い収入を積み立てたことで近年大幅に増加した。実質単年度収支については、平成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萩野学園建設など大規模事業実施年度は低下している。また、障害者自立支援給付費、生活保護費、子ども子育て支援新制度関係給付費などの扶助費の増加も、近年、実質単年度収支が低下する要因となっている。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年度で国営土地改良事業負担金が終了したこと、</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月の豪雨災害による特別交付税の増や、財政調整基金やまちづくり応援基金など基金繰入金により実質収支額が増加し、実質単年度収支についても上昇した。</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全ての会計で実質収支は黒字、または収支差なしとなっている。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各会計で、一般会計と同様に、経常経費の削減、定員の適正化による人件費の抑制など経営の効率化を行い、また、各保険料や使用料の徴収強化など収入確保に努めてきた結果が表れている。しかし、公共下水道事業特別会計など、会計によっては法令等の基準以上の一般会計繰入金によって黒字化がなされている会計も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年度より営農飲雑用水事業特別会計は水道事業会計に統合され、公共下水道事業特別会計及び農業集落排水事業特別会計は令和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年度より地方公営企業法適用の公営企業会計に移行するが、今後はより一層の経営の効率化、経常経費の削減により、経営基盤の強化や財政マネジメントの向上等に取り組んでいく必要がある。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17711044</v>
      </c>
      <c r="BO4" s="430"/>
      <c r="BP4" s="430"/>
      <c r="BQ4" s="430"/>
      <c r="BR4" s="430"/>
      <c r="BS4" s="430"/>
      <c r="BT4" s="430"/>
      <c r="BU4" s="431"/>
      <c r="BV4" s="429">
        <v>17789764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9.8000000000000007</v>
      </c>
      <c r="CU4" s="436"/>
      <c r="CV4" s="436"/>
      <c r="CW4" s="436"/>
      <c r="CX4" s="436"/>
      <c r="CY4" s="436"/>
      <c r="CZ4" s="436"/>
      <c r="DA4" s="437"/>
      <c r="DB4" s="435">
        <v>7.3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16702148</v>
      </c>
      <c r="BO5" s="467"/>
      <c r="BP5" s="467"/>
      <c r="BQ5" s="467"/>
      <c r="BR5" s="467"/>
      <c r="BS5" s="467"/>
      <c r="BT5" s="467"/>
      <c r="BU5" s="468"/>
      <c r="BV5" s="466">
        <v>17098893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92.6</v>
      </c>
      <c r="CU5" s="464"/>
      <c r="CV5" s="464"/>
      <c r="CW5" s="464"/>
      <c r="CX5" s="464"/>
      <c r="CY5" s="464"/>
      <c r="CZ5" s="464"/>
      <c r="DA5" s="465"/>
      <c r="DB5" s="463">
        <v>92.4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1008896</v>
      </c>
      <c r="BO6" s="467"/>
      <c r="BP6" s="467"/>
      <c r="BQ6" s="467"/>
      <c r="BR6" s="467"/>
      <c r="BS6" s="467"/>
      <c r="BT6" s="467"/>
      <c r="BU6" s="468"/>
      <c r="BV6" s="466">
        <v>690871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98.2</v>
      </c>
      <c r="CU6" s="504"/>
      <c r="CV6" s="504"/>
      <c r="CW6" s="504"/>
      <c r="CX6" s="504"/>
      <c r="CY6" s="504"/>
      <c r="CZ6" s="504"/>
      <c r="DA6" s="505"/>
      <c r="DB6" s="503">
        <v>97.8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78733</v>
      </c>
      <c r="BO7" s="467"/>
      <c r="BP7" s="467"/>
      <c r="BQ7" s="467"/>
      <c r="BR7" s="467"/>
      <c r="BS7" s="467"/>
      <c r="BT7" s="467"/>
      <c r="BU7" s="468"/>
      <c r="BV7" s="466">
        <v>3063</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9464990</v>
      </c>
      <c r="CU7" s="467"/>
      <c r="CV7" s="467"/>
      <c r="CW7" s="467"/>
      <c r="CX7" s="467"/>
      <c r="CY7" s="467"/>
      <c r="CZ7" s="467"/>
      <c r="DA7" s="468"/>
      <c r="DB7" s="466">
        <v>9460954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930163</v>
      </c>
      <c r="BO8" s="467"/>
      <c r="BP8" s="467"/>
      <c r="BQ8" s="467"/>
      <c r="BR8" s="467"/>
      <c r="BS8" s="467"/>
      <c r="BT8" s="467"/>
      <c r="BU8" s="468"/>
      <c r="BV8" s="466">
        <v>687808</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0.52</v>
      </c>
      <c r="CU8" s="507"/>
      <c r="CV8" s="507"/>
      <c r="CW8" s="507"/>
      <c r="CX8" s="507"/>
      <c r="CY8" s="507"/>
      <c r="CZ8" s="507"/>
      <c r="DA8" s="508"/>
      <c r="DB8" s="506">
        <v>0.51</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36894</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242355</v>
      </c>
      <c r="BO9" s="467"/>
      <c r="BP9" s="467"/>
      <c r="BQ9" s="467"/>
      <c r="BR9" s="467"/>
      <c r="BS9" s="467"/>
      <c r="BT9" s="467"/>
      <c r="BU9" s="468"/>
      <c r="BV9" s="466">
        <v>228854</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11.1</v>
      </c>
      <c r="CU9" s="464"/>
      <c r="CV9" s="464"/>
      <c r="CW9" s="464"/>
      <c r="CX9" s="464"/>
      <c r="CY9" s="464"/>
      <c r="CZ9" s="464"/>
      <c r="DA9" s="465"/>
      <c r="DB9" s="463">
        <v>10.4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120</v>
      </c>
      <c r="M10" s="496"/>
      <c r="N10" s="496"/>
      <c r="O10" s="496"/>
      <c r="P10" s="496"/>
      <c r="Q10" s="497"/>
      <c r="R10" s="517">
        <v>38850</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36203</v>
      </c>
      <c r="BO10" s="467"/>
      <c r="BP10" s="467"/>
      <c r="BQ10" s="467"/>
      <c r="BR10" s="467"/>
      <c r="BS10" s="467"/>
      <c r="BT10" s="467"/>
      <c r="BU10" s="468"/>
      <c r="BV10" s="466">
        <v>90244</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128</v>
      </c>
      <c r="AV11" s="499"/>
      <c r="AW11" s="499"/>
      <c r="AX11" s="499"/>
      <c r="AY11" s="500" t="s">
        <v>129</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130</v>
      </c>
      <c r="CE11" s="470"/>
      <c r="CF11" s="470"/>
      <c r="CG11" s="470"/>
      <c r="CH11" s="470"/>
      <c r="CI11" s="470"/>
      <c r="CJ11" s="470"/>
      <c r="CK11" s="470"/>
      <c r="CL11" s="470"/>
      <c r="CM11" s="470"/>
      <c r="CN11" s="470"/>
      <c r="CO11" s="470"/>
      <c r="CP11" s="470"/>
      <c r="CQ11" s="470"/>
      <c r="CR11" s="470"/>
      <c r="CS11" s="471"/>
      <c r="CT11" s="506" t="s">
        <v>131</v>
      </c>
      <c r="CU11" s="507"/>
      <c r="CV11" s="507"/>
      <c r="CW11" s="507"/>
      <c r="CX11" s="507"/>
      <c r="CY11" s="507"/>
      <c r="CZ11" s="507"/>
      <c r="DA11" s="508"/>
      <c r="DB11" s="506" t="s">
        <v>132</v>
      </c>
      <c r="DC11" s="507"/>
      <c r="DD11" s="507"/>
      <c r="DE11" s="507"/>
      <c r="DF11" s="507"/>
      <c r="DG11" s="507"/>
      <c r="DH11" s="507"/>
      <c r="DI11" s="508"/>
      <c r="DJ11" s="185"/>
      <c r="DK11" s="185"/>
      <c r="DL11" s="185"/>
      <c r="DM11" s="185"/>
      <c r="DN11" s="185"/>
      <c r="DO11" s="185"/>
    </row>
    <row r="12" spans="1:119" ht="18.75" customHeight="1">
      <c r="A12" s="186"/>
      <c r="B12" s="526" t="s">
        <v>133</v>
      </c>
      <c r="C12" s="527"/>
      <c r="D12" s="527"/>
      <c r="E12" s="527"/>
      <c r="F12" s="527"/>
      <c r="G12" s="527"/>
      <c r="H12" s="527"/>
      <c r="I12" s="527"/>
      <c r="J12" s="527"/>
      <c r="K12" s="528"/>
      <c r="L12" s="535" t="s">
        <v>134</v>
      </c>
      <c r="M12" s="536"/>
      <c r="N12" s="536"/>
      <c r="O12" s="536"/>
      <c r="P12" s="536"/>
      <c r="Q12" s="537"/>
      <c r="R12" s="538">
        <v>35849</v>
      </c>
      <c r="S12" s="539"/>
      <c r="T12" s="539"/>
      <c r="U12" s="539"/>
      <c r="V12" s="540"/>
      <c r="W12" s="541" t="s">
        <v>1</v>
      </c>
      <c r="X12" s="499"/>
      <c r="Y12" s="499"/>
      <c r="Z12" s="499"/>
      <c r="AA12" s="499"/>
      <c r="AB12" s="542"/>
      <c r="AC12" s="498" t="s">
        <v>135</v>
      </c>
      <c r="AD12" s="499"/>
      <c r="AE12" s="499"/>
      <c r="AF12" s="499"/>
      <c r="AG12" s="542"/>
      <c r="AH12" s="498" t="s">
        <v>136</v>
      </c>
      <c r="AI12" s="499"/>
      <c r="AJ12" s="499"/>
      <c r="AK12" s="499"/>
      <c r="AL12" s="543"/>
      <c r="AM12" s="495" t="s">
        <v>137</v>
      </c>
      <c r="AN12" s="496"/>
      <c r="AO12" s="496"/>
      <c r="AP12" s="496"/>
      <c r="AQ12" s="496"/>
      <c r="AR12" s="496"/>
      <c r="AS12" s="496"/>
      <c r="AT12" s="497"/>
      <c r="AU12" s="498" t="s">
        <v>138</v>
      </c>
      <c r="AV12" s="499"/>
      <c r="AW12" s="499"/>
      <c r="AX12" s="499"/>
      <c r="AY12" s="500" t="s">
        <v>139</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143000</v>
      </c>
      <c r="BW12" s="467"/>
      <c r="BX12" s="467"/>
      <c r="BY12" s="467"/>
      <c r="BZ12" s="467"/>
      <c r="CA12" s="467"/>
      <c r="CB12" s="467"/>
      <c r="CC12" s="468"/>
      <c r="CD12" s="469" t="s">
        <v>140</v>
      </c>
      <c r="CE12" s="470"/>
      <c r="CF12" s="470"/>
      <c r="CG12" s="470"/>
      <c r="CH12" s="470"/>
      <c r="CI12" s="470"/>
      <c r="CJ12" s="470"/>
      <c r="CK12" s="470"/>
      <c r="CL12" s="470"/>
      <c r="CM12" s="470"/>
      <c r="CN12" s="470"/>
      <c r="CO12" s="470"/>
      <c r="CP12" s="470"/>
      <c r="CQ12" s="470"/>
      <c r="CR12" s="470"/>
      <c r="CS12" s="471"/>
      <c r="CT12" s="506" t="s">
        <v>141</v>
      </c>
      <c r="CU12" s="507"/>
      <c r="CV12" s="507"/>
      <c r="CW12" s="507"/>
      <c r="CX12" s="507"/>
      <c r="CY12" s="507"/>
      <c r="CZ12" s="507"/>
      <c r="DA12" s="508"/>
      <c r="DB12" s="506" t="s">
        <v>141</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142</v>
      </c>
      <c r="N13" s="555"/>
      <c r="O13" s="555"/>
      <c r="P13" s="555"/>
      <c r="Q13" s="556"/>
      <c r="R13" s="547">
        <v>35482</v>
      </c>
      <c r="S13" s="548"/>
      <c r="T13" s="548"/>
      <c r="U13" s="548"/>
      <c r="V13" s="549"/>
      <c r="W13" s="482" t="s">
        <v>143</v>
      </c>
      <c r="X13" s="483"/>
      <c r="Y13" s="483"/>
      <c r="Z13" s="483"/>
      <c r="AA13" s="483"/>
      <c r="AB13" s="473"/>
      <c r="AC13" s="517">
        <v>1779</v>
      </c>
      <c r="AD13" s="518"/>
      <c r="AE13" s="518"/>
      <c r="AF13" s="518"/>
      <c r="AG13" s="557"/>
      <c r="AH13" s="517">
        <v>1790</v>
      </c>
      <c r="AI13" s="518"/>
      <c r="AJ13" s="518"/>
      <c r="AK13" s="518"/>
      <c r="AL13" s="519"/>
      <c r="AM13" s="495" t="s">
        <v>144</v>
      </c>
      <c r="AN13" s="496"/>
      <c r="AO13" s="496"/>
      <c r="AP13" s="496"/>
      <c r="AQ13" s="496"/>
      <c r="AR13" s="496"/>
      <c r="AS13" s="496"/>
      <c r="AT13" s="497"/>
      <c r="AU13" s="498" t="s">
        <v>145</v>
      </c>
      <c r="AV13" s="499"/>
      <c r="AW13" s="499"/>
      <c r="AX13" s="499"/>
      <c r="AY13" s="500" t="s">
        <v>146</v>
      </c>
      <c r="AZ13" s="501"/>
      <c r="BA13" s="501"/>
      <c r="BB13" s="501"/>
      <c r="BC13" s="501"/>
      <c r="BD13" s="501"/>
      <c r="BE13" s="501"/>
      <c r="BF13" s="501"/>
      <c r="BG13" s="501"/>
      <c r="BH13" s="501"/>
      <c r="BI13" s="501"/>
      <c r="BJ13" s="501"/>
      <c r="BK13" s="501"/>
      <c r="BL13" s="501"/>
      <c r="BM13" s="502"/>
      <c r="BN13" s="466">
        <v>278558</v>
      </c>
      <c r="BO13" s="467"/>
      <c r="BP13" s="467"/>
      <c r="BQ13" s="467"/>
      <c r="BR13" s="467"/>
      <c r="BS13" s="467"/>
      <c r="BT13" s="467"/>
      <c r="BU13" s="468"/>
      <c r="BV13" s="466">
        <v>176098</v>
      </c>
      <c r="BW13" s="467"/>
      <c r="BX13" s="467"/>
      <c r="BY13" s="467"/>
      <c r="BZ13" s="467"/>
      <c r="CA13" s="467"/>
      <c r="CB13" s="467"/>
      <c r="CC13" s="468"/>
      <c r="CD13" s="469" t="s">
        <v>147</v>
      </c>
      <c r="CE13" s="470"/>
      <c r="CF13" s="470"/>
      <c r="CG13" s="470"/>
      <c r="CH13" s="470"/>
      <c r="CI13" s="470"/>
      <c r="CJ13" s="470"/>
      <c r="CK13" s="470"/>
      <c r="CL13" s="470"/>
      <c r="CM13" s="470"/>
      <c r="CN13" s="470"/>
      <c r="CO13" s="470"/>
      <c r="CP13" s="470"/>
      <c r="CQ13" s="470"/>
      <c r="CR13" s="470"/>
      <c r="CS13" s="471"/>
      <c r="CT13" s="463">
        <v>8.4</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148</v>
      </c>
      <c r="M14" s="545"/>
      <c r="N14" s="545"/>
      <c r="O14" s="545"/>
      <c r="P14" s="545"/>
      <c r="Q14" s="546"/>
      <c r="R14" s="547">
        <v>36347</v>
      </c>
      <c r="S14" s="548"/>
      <c r="T14" s="548"/>
      <c r="U14" s="548"/>
      <c r="V14" s="549"/>
      <c r="W14" s="456"/>
      <c r="X14" s="457"/>
      <c r="Y14" s="457"/>
      <c r="Z14" s="457"/>
      <c r="AA14" s="457"/>
      <c r="AB14" s="446"/>
      <c r="AC14" s="550">
        <v>9.9</v>
      </c>
      <c r="AD14" s="551"/>
      <c r="AE14" s="551"/>
      <c r="AF14" s="551"/>
      <c r="AG14" s="552"/>
      <c r="AH14" s="550">
        <v>9.8000000000000007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149</v>
      </c>
      <c r="CE14" s="559"/>
      <c r="CF14" s="559"/>
      <c r="CG14" s="559"/>
      <c r="CH14" s="559"/>
      <c r="CI14" s="559"/>
      <c r="CJ14" s="559"/>
      <c r="CK14" s="559"/>
      <c r="CL14" s="559"/>
      <c r="CM14" s="559"/>
      <c r="CN14" s="559"/>
      <c r="CO14" s="559"/>
      <c r="CP14" s="559"/>
      <c r="CQ14" s="559"/>
      <c r="CR14" s="559"/>
      <c r="CS14" s="560"/>
      <c r="CT14" s="561">
        <v>26.8</v>
      </c>
      <c r="CU14" s="562"/>
      <c r="CV14" s="562"/>
      <c r="CW14" s="562"/>
      <c r="CX14" s="562"/>
      <c r="CY14" s="562"/>
      <c r="CZ14" s="562"/>
      <c r="DA14" s="563"/>
      <c r="DB14" s="561">
        <v>37.5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142</v>
      </c>
      <c r="N15" s="555"/>
      <c r="O15" s="555"/>
      <c r="P15" s="555"/>
      <c r="Q15" s="556"/>
      <c r="R15" s="547">
        <v>36015</v>
      </c>
      <c r="S15" s="548"/>
      <c r="T15" s="548"/>
      <c r="U15" s="548"/>
      <c r="V15" s="549"/>
      <c r="W15" s="482" t="s">
        <v>150</v>
      </c>
      <c r="X15" s="483"/>
      <c r="Y15" s="483"/>
      <c r="Z15" s="483"/>
      <c r="AA15" s="483"/>
      <c r="AB15" s="473"/>
      <c r="AC15" s="517">
        <v>5083</v>
      </c>
      <c r="AD15" s="518"/>
      <c r="AE15" s="518"/>
      <c r="AF15" s="518"/>
      <c r="AG15" s="557"/>
      <c r="AH15" s="517">
        <v>4895</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4088954</v>
      </c>
      <c r="BO15" s="430"/>
      <c r="BP15" s="430"/>
      <c r="BQ15" s="430"/>
      <c r="BR15" s="430"/>
      <c r="BS15" s="430"/>
      <c r="BT15" s="430"/>
      <c r="BU15" s="431"/>
      <c r="BV15" s="429">
        <v>4022814</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28.3</v>
      </c>
      <c r="AD16" s="551"/>
      <c r="AE16" s="551"/>
      <c r="AF16" s="551"/>
      <c r="AG16" s="552"/>
      <c r="AH16" s="550">
        <v>26.9</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7756764</v>
      </c>
      <c r="BO16" s="467"/>
      <c r="BP16" s="467"/>
      <c r="BQ16" s="467"/>
      <c r="BR16" s="467"/>
      <c r="BS16" s="467"/>
      <c r="BT16" s="467"/>
      <c r="BU16" s="468"/>
      <c r="BV16" s="466">
        <v>7810905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11127</v>
      </c>
      <c r="AD17" s="518"/>
      <c r="AE17" s="518"/>
      <c r="AF17" s="518"/>
      <c r="AG17" s="557"/>
      <c r="AH17" s="517">
        <v>11509</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5223475</v>
      </c>
      <c r="BO17" s="467"/>
      <c r="BP17" s="467"/>
      <c r="BQ17" s="467"/>
      <c r="BR17" s="467"/>
      <c r="BS17" s="467"/>
      <c r="BT17" s="467"/>
      <c r="BU17" s="468"/>
      <c r="BV17" s="466">
        <v>5141105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160</v>
      </c>
      <c r="C18" s="509"/>
      <c r="D18" s="509"/>
      <c r="E18" s="578"/>
      <c r="F18" s="578"/>
      <c r="G18" s="578"/>
      <c r="H18" s="578"/>
      <c r="I18" s="578"/>
      <c r="J18" s="578"/>
      <c r="K18" s="578"/>
      <c r="L18" s="579">
        <v>222.85</v>
      </c>
      <c r="M18" s="579"/>
      <c r="N18" s="579"/>
      <c r="O18" s="579"/>
      <c r="P18" s="579"/>
      <c r="Q18" s="579"/>
      <c r="R18" s="580"/>
      <c r="S18" s="580"/>
      <c r="T18" s="580"/>
      <c r="U18" s="580"/>
      <c r="V18" s="581"/>
      <c r="W18" s="484"/>
      <c r="X18" s="485"/>
      <c r="Y18" s="485"/>
      <c r="Z18" s="485"/>
      <c r="AA18" s="485"/>
      <c r="AB18" s="476"/>
      <c r="AC18" s="582">
        <v>61.9</v>
      </c>
      <c r="AD18" s="583"/>
      <c r="AE18" s="583"/>
      <c r="AF18" s="583"/>
      <c r="AG18" s="584"/>
      <c r="AH18" s="582">
        <v>63.3</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8839916</v>
      </c>
      <c r="BO18" s="467"/>
      <c r="BP18" s="467"/>
      <c r="BQ18" s="467"/>
      <c r="BR18" s="467"/>
      <c r="BS18" s="467"/>
      <c r="BT18" s="467"/>
      <c r="BU18" s="468"/>
      <c r="BV18" s="466">
        <v>8899568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162</v>
      </c>
      <c r="C19" s="509"/>
      <c r="D19" s="509"/>
      <c r="E19" s="578"/>
      <c r="F19" s="578"/>
      <c r="G19" s="578"/>
      <c r="H19" s="578"/>
      <c r="I19" s="578"/>
      <c r="J19" s="578"/>
      <c r="K19" s="578"/>
      <c r="L19" s="586">
        <v>166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12284062</v>
      </c>
      <c r="BO19" s="467"/>
      <c r="BP19" s="467"/>
      <c r="BQ19" s="467"/>
      <c r="BR19" s="467"/>
      <c r="BS19" s="467"/>
      <c r="BT19" s="467"/>
      <c r="BU19" s="468"/>
      <c r="BV19" s="466">
        <v>12266490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164</v>
      </c>
      <c r="C20" s="509"/>
      <c r="D20" s="509"/>
      <c r="E20" s="578"/>
      <c r="F20" s="578"/>
      <c r="G20" s="578"/>
      <c r="H20" s="578"/>
      <c r="I20" s="578"/>
      <c r="J20" s="578"/>
      <c r="K20" s="578"/>
      <c r="L20" s="586">
        <v>12961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14358630</v>
      </c>
      <c r="BO23" s="467"/>
      <c r="BP23" s="467"/>
      <c r="BQ23" s="467"/>
      <c r="BR23" s="467"/>
      <c r="BS23" s="467"/>
      <c r="BT23" s="467"/>
      <c r="BU23" s="468"/>
      <c r="BV23" s="466">
        <v>14700527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173</v>
      </c>
      <c r="F24" s="496"/>
      <c r="G24" s="496"/>
      <c r="H24" s="496"/>
      <c r="I24" s="496"/>
      <c r="J24" s="496"/>
      <c r="K24" s="497"/>
      <c r="L24" s="517">
        <v>1</v>
      </c>
      <c r="M24" s="518"/>
      <c r="N24" s="518"/>
      <c r="O24" s="518"/>
      <c r="P24" s="557"/>
      <c r="Q24" s="517">
        <v>9200</v>
      </c>
      <c r="R24" s="518"/>
      <c r="S24" s="518"/>
      <c r="T24" s="518"/>
      <c r="U24" s="518"/>
      <c r="V24" s="557"/>
      <c r="W24" s="616"/>
      <c r="X24" s="604"/>
      <c r="Y24" s="605"/>
      <c r="Z24" s="516" t="s">
        <v>174</v>
      </c>
      <c r="AA24" s="496"/>
      <c r="AB24" s="496"/>
      <c r="AC24" s="496"/>
      <c r="AD24" s="496"/>
      <c r="AE24" s="496"/>
      <c r="AF24" s="496"/>
      <c r="AG24" s="497"/>
      <c r="AH24" s="517">
        <v>240</v>
      </c>
      <c r="AI24" s="518"/>
      <c r="AJ24" s="518"/>
      <c r="AK24" s="518"/>
      <c r="AL24" s="557"/>
      <c r="AM24" s="517">
        <v>753600</v>
      </c>
      <c r="AN24" s="518"/>
      <c r="AO24" s="518"/>
      <c r="AP24" s="518"/>
      <c r="AQ24" s="518"/>
      <c r="AR24" s="557"/>
      <c r="AS24" s="517">
        <v>3140</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12783525</v>
      </c>
      <c r="BO24" s="467"/>
      <c r="BP24" s="467"/>
      <c r="BQ24" s="467"/>
      <c r="BR24" s="467"/>
      <c r="BS24" s="467"/>
      <c r="BT24" s="467"/>
      <c r="BU24" s="468"/>
      <c r="BV24" s="466">
        <v>12981649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176</v>
      </c>
      <c r="F25" s="496"/>
      <c r="G25" s="496"/>
      <c r="H25" s="496"/>
      <c r="I25" s="496"/>
      <c r="J25" s="496"/>
      <c r="K25" s="497"/>
      <c r="L25" s="517">
        <v>1</v>
      </c>
      <c r="M25" s="518"/>
      <c r="N25" s="518"/>
      <c r="O25" s="518"/>
      <c r="P25" s="557"/>
      <c r="Q25" s="517">
        <v>7000</v>
      </c>
      <c r="R25" s="518"/>
      <c r="S25" s="518"/>
      <c r="T25" s="518"/>
      <c r="U25" s="518"/>
      <c r="V25" s="557"/>
      <c r="W25" s="616"/>
      <c r="X25" s="604"/>
      <c r="Y25" s="605"/>
      <c r="Z25" s="516" t="s">
        <v>177</v>
      </c>
      <c r="AA25" s="496"/>
      <c r="AB25" s="496"/>
      <c r="AC25" s="496"/>
      <c r="AD25" s="496"/>
      <c r="AE25" s="496"/>
      <c r="AF25" s="496"/>
      <c r="AG25" s="497"/>
      <c r="AH25" s="517" t="s">
        <v>178</v>
      </c>
      <c r="AI25" s="518"/>
      <c r="AJ25" s="518"/>
      <c r="AK25" s="518"/>
      <c r="AL25" s="557"/>
      <c r="AM25" s="517" t="s">
        <v>179</v>
      </c>
      <c r="AN25" s="518"/>
      <c r="AO25" s="518"/>
      <c r="AP25" s="518"/>
      <c r="AQ25" s="518"/>
      <c r="AR25" s="557"/>
      <c r="AS25" s="517" t="s">
        <v>132</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218053</v>
      </c>
      <c r="BO25" s="430"/>
      <c r="BP25" s="430"/>
      <c r="BQ25" s="430"/>
      <c r="BR25" s="430"/>
      <c r="BS25" s="430"/>
      <c r="BT25" s="430"/>
      <c r="BU25" s="431"/>
      <c r="BV25" s="429">
        <v>271603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181</v>
      </c>
      <c r="F26" s="496"/>
      <c r="G26" s="496"/>
      <c r="H26" s="496"/>
      <c r="I26" s="496"/>
      <c r="J26" s="496"/>
      <c r="K26" s="497"/>
      <c r="L26" s="517">
        <v>1</v>
      </c>
      <c r="M26" s="518"/>
      <c r="N26" s="518"/>
      <c r="O26" s="518"/>
      <c r="P26" s="557"/>
      <c r="Q26" s="517">
        <v>5900</v>
      </c>
      <c r="R26" s="518"/>
      <c r="S26" s="518"/>
      <c r="T26" s="518"/>
      <c r="U26" s="518"/>
      <c r="V26" s="557"/>
      <c r="W26" s="616"/>
      <c r="X26" s="604"/>
      <c r="Y26" s="605"/>
      <c r="Z26" s="516" t="s">
        <v>182</v>
      </c>
      <c r="AA26" s="626"/>
      <c r="AB26" s="626"/>
      <c r="AC26" s="626"/>
      <c r="AD26" s="626"/>
      <c r="AE26" s="626"/>
      <c r="AF26" s="626"/>
      <c r="AG26" s="627"/>
      <c r="AH26" s="517">
        <v>15</v>
      </c>
      <c r="AI26" s="518"/>
      <c r="AJ26" s="518"/>
      <c r="AK26" s="518"/>
      <c r="AL26" s="557"/>
      <c r="AM26" s="517">
        <v>55590</v>
      </c>
      <c r="AN26" s="518"/>
      <c r="AO26" s="518"/>
      <c r="AP26" s="518"/>
      <c r="AQ26" s="518"/>
      <c r="AR26" s="557"/>
      <c r="AS26" s="517">
        <v>3706</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184</v>
      </c>
      <c r="BO26" s="467"/>
      <c r="BP26" s="467"/>
      <c r="BQ26" s="467"/>
      <c r="BR26" s="467"/>
      <c r="BS26" s="467"/>
      <c r="BT26" s="467"/>
      <c r="BU26" s="468"/>
      <c r="BV26" s="466" t="s">
        <v>185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186</v>
      </c>
      <c r="F27" s="496"/>
      <c r="G27" s="496"/>
      <c r="H27" s="496"/>
      <c r="I27" s="496"/>
      <c r="J27" s="496"/>
      <c r="K27" s="497"/>
      <c r="L27" s="517">
        <v>1</v>
      </c>
      <c r="M27" s="518"/>
      <c r="N27" s="518"/>
      <c r="O27" s="518"/>
      <c r="P27" s="557"/>
      <c r="Q27" s="517">
        <v>4480</v>
      </c>
      <c r="R27" s="518"/>
      <c r="S27" s="518"/>
      <c r="T27" s="518"/>
      <c r="U27" s="518"/>
      <c r="V27" s="557"/>
      <c r="W27" s="616"/>
      <c r="X27" s="604"/>
      <c r="Y27" s="605"/>
      <c r="Z27" s="516" t="s">
        <v>187</v>
      </c>
      <c r="AA27" s="496"/>
      <c r="AB27" s="496"/>
      <c r="AC27" s="496"/>
      <c r="AD27" s="496"/>
      <c r="AE27" s="496"/>
      <c r="AF27" s="496"/>
      <c r="AG27" s="497"/>
      <c r="AH27" s="517">
        <v>4</v>
      </c>
      <c r="AI27" s="518"/>
      <c r="AJ27" s="518"/>
      <c r="AK27" s="518"/>
      <c r="AL27" s="557"/>
      <c r="AM27" s="517">
        <v>16352</v>
      </c>
      <c r="AN27" s="518"/>
      <c r="AO27" s="518"/>
      <c r="AP27" s="518"/>
      <c r="AQ27" s="518"/>
      <c r="AR27" s="557"/>
      <c r="AS27" s="517">
        <v>4088</v>
      </c>
      <c r="AT27" s="518"/>
      <c r="AU27" s="518"/>
      <c r="AV27" s="518"/>
      <c r="AW27" s="518"/>
      <c r="AX27" s="519"/>
      <c r="AY27" s="558" t="s">
        <v>188</v>
      </c>
      <c r="AZ27" s="559"/>
      <c r="BA27" s="559"/>
      <c r="BB27" s="559"/>
      <c r="BC27" s="559"/>
      <c r="BD27" s="559"/>
      <c r="BE27" s="559"/>
      <c r="BF27" s="559"/>
      <c r="BG27" s="559"/>
      <c r="BH27" s="559"/>
      <c r="BI27" s="559"/>
      <c r="BJ27" s="559"/>
      <c r="BK27" s="559"/>
      <c r="BL27" s="559"/>
      <c r="BM27" s="560"/>
      <c r="BN27" s="639">
        <v>170000</v>
      </c>
      <c r="BO27" s="640"/>
      <c r="BP27" s="640"/>
      <c r="BQ27" s="640"/>
      <c r="BR27" s="640"/>
      <c r="BS27" s="640"/>
      <c r="BT27" s="640"/>
      <c r="BU27" s="641"/>
      <c r="BV27" s="639">
        <v>170000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189</v>
      </c>
      <c r="F28" s="496"/>
      <c r="G28" s="496"/>
      <c r="H28" s="496"/>
      <c r="I28" s="496"/>
      <c r="J28" s="496"/>
      <c r="K28" s="497"/>
      <c r="L28" s="517">
        <v>1</v>
      </c>
      <c r="M28" s="518"/>
      <c r="N28" s="518"/>
      <c r="O28" s="518"/>
      <c r="P28" s="557"/>
      <c r="Q28" s="517">
        <v>3950</v>
      </c>
      <c r="R28" s="518"/>
      <c r="S28" s="518"/>
      <c r="T28" s="518"/>
      <c r="U28" s="518"/>
      <c r="V28" s="557"/>
      <c r="W28" s="616"/>
      <c r="X28" s="604"/>
      <c r="Y28" s="605"/>
      <c r="Z28" s="516" t="s">
        <v>190</v>
      </c>
      <c r="AA28" s="496"/>
      <c r="AB28" s="496"/>
      <c r="AC28" s="496"/>
      <c r="AD28" s="496"/>
      <c r="AE28" s="496"/>
      <c r="AF28" s="496"/>
      <c r="AG28" s="497"/>
      <c r="AH28" s="517" t="s">
        <v>185</v>
      </c>
      <c r="AI28" s="518"/>
      <c r="AJ28" s="518"/>
      <c r="AK28" s="518"/>
      <c r="AL28" s="557"/>
      <c r="AM28" s="517" t="s">
        <v>191</v>
      </c>
      <c r="AN28" s="518"/>
      <c r="AO28" s="518"/>
      <c r="AP28" s="518"/>
      <c r="AQ28" s="518"/>
      <c r="AR28" s="557"/>
      <c r="AS28" s="517" t="s">
        <v>185</v>
      </c>
      <c r="AT28" s="518"/>
      <c r="AU28" s="518"/>
      <c r="AV28" s="518"/>
      <c r="AW28" s="518"/>
      <c r="AX28" s="519"/>
      <c r="AY28" s="642" t="s">
        <v>192</v>
      </c>
      <c r="AZ28" s="643"/>
      <c r="BA28" s="643"/>
      <c r="BB28" s="644"/>
      <c r="BC28" s="426" t="s">
        <v>48</v>
      </c>
      <c r="BD28" s="427"/>
      <c r="BE28" s="427"/>
      <c r="BF28" s="427"/>
      <c r="BG28" s="427"/>
      <c r="BH28" s="427"/>
      <c r="BI28" s="427"/>
      <c r="BJ28" s="427"/>
      <c r="BK28" s="427"/>
      <c r="BL28" s="427"/>
      <c r="BM28" s="428"/>
      <c r="BN28" s="429">
        <v>2102819</v>
      </c>
      <c r="BO28" s="430"/>
      <c r="BP28" s="430"/>
      <c r="BQ28" s="430"/>
      <c r="BR28" s="430"/>
      <c r="BS28" s="430"/>
      <c r="BT28" s="430"/>
      <c r="BU28" s="431"/>
      <c r="BV28" s="429">
        <v>2066616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193</v>
      </c>
      <c r="F29" s="496"/>
      <c r="G29" s="496"/>
      <c r="H29" s="496"/>
      <c r="I29" s="496"/>
      <c r="J29" s="496"/>
      <c r="K29" s="497"/>
      <c r="L29" s="517">
        <v>16</v>
      </c>
      <c r="M29" s="518"/>
      <c r="N29" s="518"/>
      <c r="O29" s="518"/>
      <c r="P29" s="557"/>
      <c r="Q29" s="517">
        <v>3700</v>
      </c>
      <c r="R29" s="518"/>
      <c r="S29" s="518"/>
      <c r="T29" s="518"/>
      <c r="U29" s="518"/>
      <c r="V29" s="557"/>
      <c r="W29" s="617"/>
      <c r="X29" s="618"/>
      <c r="Y29" s="619"/>
      <c r="Z29" s="516" t="s">
        <v>194</v>
      </c>
      <c r="AA29" s="496"/>
      <c r="AB29" s="496"/>
      <c r="AC29" s="496"/>
      <c r="AD29" s="496"/>
      <c r="AE29" s="496"/>
      <c r="AF29" s="496"/>
      <c r="AG29" s="497"/>
      <c r="AH29" s="517">
        <v>244</v>
      </c>
      <c r="AI29" s="518"/>
      <c r="AJ29" s="518"/>
      <c r="AK29" s="518"/>
      <c r="AL29" s="557"/>
      <c r="AM29" s="517">
        <v>769952</v>
      </c>
      <c r="AN29" s="518"/>
      <c r="AO29" s="518"/>
      <c r="AP29" s="518"/>
      <c r="AQ29" s="518"/>
      <c r="AR29" s="557"/>
      <c r="AS29" s="517">
        <v>3156</v>
      </c>
      <c r="AT29" s="518"/>
      <c r="AU29" s="518"/>
      <c r="AV29" s="518"/>
      <c r="AW29" s="518"/>
      <c r="AX29" s="519"/>
      <c r="AY29" s="645"/>
      <c r="AZ29" s="646"/>
      <c r="BA29" s="646"/>
      <c r="BB29" s="647"/>
      <c r="BC29" s="500" t="s">
        <v>195</v>
      </c>
      <c r="BD29" s="501"/>
      <c r="BE29" s="501"/>
      <c r="BF29" s="501"/>
      <c r="BG29" s="501"/>
      <c r="BH29" s="501"/>
      <c r="BI29" s="501"/>
      <c r="BJ29" s="501"/>
      <c r="BK29" s="501"/>
      <c r="BL29" s="501"/>
      <c r="BM29" s="502"/>
      <c r="BN29" s="466">
        <v>16397</v>
      </c>
      <c r="BO29" s="467"/>
      <c r="BP29" s="467"/>
      <c r="BQ29" s="467"/>
      <c r="BR29" s="467"/>
      <c r="BS29" s="467"/>
      <c r="BT29" s="467"/>
      <c r="BU29" s="468"/>
      <c r="BV29" s="466">
        <v>11026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196</v>
      </c>
      <c r="X30" s="624"/>
      <c r="Y30" s="624"/>
      <c r="Z30" s="624"/>
      <c r="AA30" s="624"/>
      <c r="AB30" s="624"/>
      <c r="AC30" s="624"/>
      <c r="AD30" s="624"/>
      <c r="AE30" s="624"/>
      <c r="AF30" s="624"/>
      <c r="AG30" s="625"/>
      <c r="AH30" s="582">
        <v>99.5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1358778</v>
      </c>
      <c r="BO30" s="640"/>
      <c r="BP30" s="640"/>
      <c r="BQ30" s="640"/>
      <c r="BR30" s="640"/>
      <c r="BS30" s="640"/>
      <c r="BT30" s="640"/>
      <c r="BU30" s="641"/>
      <c r="BV30" s="639">
        <v>1177999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203</v>
      </c>
      <c r="D33" s="490"/>
      <c r="E33" s="455" t="s">
        <v>204</v>
      </c>
      <c r="F33" s="455"/>
      <c r="G33" s="455"/>
      <c r="H33" s="455"/>
      <c r="I33" s="455"/>
      <c r="J33" s="455"/>
      <c r="K33" s="455"/>
      <c r="L33" s="455"/>
      <c r="M33" s="455"/>
      <c r="N33" s="455"/>
      <c r="O33" s="455"/>
      <c r="P33" s="455"/>
      <c r="Q33" s="455"/>
      <c r="R33" s="455"/>
      <c r="S33" s="455"/>
      <c r="T33" s="215"/>
      <c r="U33" s="490" t="s">
        <v>205</v>
      </c>
      <c r="V33" s="490"/>
      <c r="W33" s="455" t="s">
        <v>206</v>
      </c>
      <c r="X33" s="455"/>
      <c r="Y33" s="455"/>
      <c r="Z33" s="455"/>
      <c r="AA33" s="455"/>
      <c r="AB33" s="455"/>
      <c r="AC33" s="455"/>
      <c r="AD33" s="455"/>
      <c r="AE33" s="455"/>
      <c r="AF33" s="455"/>
      <c r="AG33" s="455"/>
      <c r="AH33" s="455"/>
      <c r="AI33" s="455"/>
      <c r="AJ33" s="455"/>
      <c r="AK33" s="455"/>
      <c r="AL33" s="215"/>
      <c r="AM33" s="490" t="s">
        <v>207</v>
      </c>
      <c r="AN33" s="490"/>
      <c r="AO33" s="455" t="s">
        <v>206</v>
      </c>
      <c r="AP33" s="455"/>
      <c r="AQ33" s="455"/>
      <c r="AR33" s="455"/>
      <c r="AS33" s="455"/>
      <c r="AT33" s="455"/>
      <c r="AU33" s="455"/>
      <c r="AV33" s="455"/>
      <c r="AW33" s="455"/>
      <c r="AX33" s="455"/>
      <c r="AY33" s="455"/>
      <c r="AZ33" s="455"/>
      <c r="BA33" s="455"/>
      <c r="BB33" s="455"/>
      <c r="BC33" s="455"/>
      <c r="BD33" s="216"/>
      <c r="BE33" s="455" t="s">
        <v>208</v>
      </c>
      <c r="BF33" s="455"/>
      <c r="BG33" s="455" t="s">
        <v>209</v>
      </c>
      <c r="BH33" s="455"/>
      <c r="BI33" s="455"/>
      <c r="BJ33" s="455"/>
      <c r="BK33" s="455"/>
      <c r="BL33" s="455"/>
      <c r="BM33" s="455"/>
      <c r="BN33" s="455"/>
      <c r="BO33" s="455"/>
      <c r="BP33" s="455"/>
      <c r="BQ33" s="455"/>
      <c r="BR33" s="455"/>
      <c r="BS33" s="455"/>
      <c r="BT33" s="455"/>
      <c r="BU33" s="455"/>
      <c r="BV33" s="216"/>
      <c r="BW33" s="490" t="s">
        <v>208</v>
      </c>
      <c r="BX33" s="490"/>
      <c r="BY33" s="455" t="s">
        <v>210</v>
      </c>
      <c r="BZ33" s="455"/>
      <c r="CA33" s="455"/>
      <c r="CB33" s="455"/>
      <c r="CC33" s="455"/>
      <c r="CD33" s="455"/>
      <c r="CE33" s="455"/>
      <c r="CF33" s="455"/>
      <c r="CG33" s="455"/>
      <c r="CH33" s="455"/>
      <c r="CI33" s="455"/>
      <c r="CJ33" s="455"/>
      <c r="CK33" s="455"/>
      <c r="CL33" s="455"/>
      <c r="CM33" s="455"/>
      <c r="CN33" s="215"/>
      <c r="CO33" s="490" t="s">
        <v>211</v>
      </c>
      <c r="CP33" s="490"/>
      <c r="CQ33" s="455" t="s">
        <v>212</v>
      </c>
      <c r="CR33" s="455"/>
      <c r="CS33" s="455"/>
      <c r="CT33" s="455"/>
      <c r="CU33" s="455"/>
      <c r="CV33" s="455"/>
      <c r="CW33" s="455"/>
      <c r="CX33" s="455"/>
      <c r="CY33" s="455"/>
      <c r="CZ33" s="455"/>
      <c r="DA33" s="455"/>
      <c r="DB33" s="455"/>
      <c r="DC33" s="455"/>
      <c r="DD33" s="455"/>
      <c r="DE33" s="455"/>
      <c r="DF33" s="215"/>
      <c r="DG33" s="651" t="s">
        <v>213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新庄市一般会計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新庄市国民健康保険事業特別会計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新庄市水道事業会計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新庄市公共下水道事業特別会計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新庄市体育協会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新庄市介護保険事業特別会計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新庄市農業集落排水事業特別会計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新庄ティー・シー・エム</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新庄市後期高齢者医療事業特別会計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奥羽金沢温泉</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新庄市交通災害共済事業特別会計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最上広域市町村圏事務組合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新庄市土地開発公社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山形県後期高齢者医療広域連合（普通会計分）</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山形県後期高齢者医療広域連合（事業会計分）</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214</v>
      </c>
      <c r="C46" s="185"/>
      <c r="D46" s="185"/>
      <c r="E46" s="185" t="s">
        <v>215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218</v>
      </c>
    </row>
    <row r="50" spans="5:5">
      <c r="E50" s="187" t="s">
        <v>219</v>
      </c>
    </row>
    <row r="51" spans="5:5">
      <c r="E51" s="187" t="s">
        <v>220</v>
      </c>
    </row>
    <row r="52" spans="5:5">
      <c r="E52" s="187" t="s">
        <v>221</v>
      </c>
    </row>
    <row r="53" spans="5:5"/>
    <row r="54" spans="5:5"/>
    <row r="55" spans="5:5"/>
    <row r="56" spans="5:5"/>
    <row r="57" spans="5:5" hidden="1"/>
    <row r="58" spans="5:5" hidden="1"/>
    <row r="59" spans="5:5" hidden="1"/>
  </sheetData>
  <sheetProtection algorithmName="SHA-512" hashValue="IKhmyJQMTDba990Nn4ipebOiEXAIchhQYroi/orcPjtToH7JCTnGULHbBjr3MHuKPNV9wkhdrba0Svh+eTo06w==" saltValue="JPMEbJqqx+rXzhROMjqA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4294967293"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4" t="s">
        <v>565</v>
      </c>
      <c r="D34" s="1244"/>
      <c r="E34" s="1245"/>
      <c r="F34" s="32">
        <v>12.54</v>
      </c>
      <c r="G34" s="33">
        <v>11.66</v>
      </c>
      <c r="H34" s="33">
        <v>10.97</v>
      </c>
      <c r="I34" s="33">
        <v>10.15</v>
      </c>
      <c r="J34" s="34">
        <v>10.18</v>
      </c>
      <c r="K34" s="22"/>
      <c r="L34" s="22"/>
      <c r="M34" s="22"/>
      <c r="N34" s="22"/>
      <c r="O34" s="22"/>
      <c r="P34" s="22"/>
    </row>
    <row r="35" spans="1:16" ht="39" customHeight="1">
      <c r="A35" s="22"/>
      <c r="B35" s="35"/>
      <c r="C35" s="1238" t="s">
        <v>566</v>
      </c>
      <c r="D35" s="1239"/>
      <c r="E35" s="1240"/>
      <c r="F35" s="36">
        <v>2.87</v>
      </c>
      <c r="G35" s="37">
        <v>5.78</v>
      </c>
      <c r="H35" s="37">
        <v>4.84</v>
      </c>
      <c r="I35" s="37">
        <v>7.26</v>
      </c>
      <c r="J35" s="38">
        <v>9.82</v>
      </c>
      <c r="K35" s="22"/>
      <c r="L35" s="22"/>
      <c r="M35" s="22"/>
      <c r="N35" s="22"/>
      <c r="O35" s="22"/>
      <c r="P35" s="22"/>
    </row>
    <row r="36" spans="1:16" ht="39" customHeight="1">
      <c r="A36" s="22"/>
      <c r="B36" s="35"/>
      <c r="C36" s="1238" t="s">
        <v>567</v>
      </c>
      <c r="D36" s="1239"/>
      <c r="E36" s="1240"/>
      <c r="F36" s="36">
        <v>2.35</v>
      </c>
      <c r="G36" s="37">
        <v>2.74</v>
      </c>
      <c r="H36" s="37">
        <v>5.6</v>
      </c>
      <c r="I36" s="37">
        <v>6.21</v>
      </c>
      <c r="J36" s="38">
        <v>6.05</v>
      </c>
      <c r="K36" s="22"/>
      <c r="L36" s="22"/>
      <c r="M36" s="22"/>
      <c r="N36" s="22"/>
      <c r="O36" s="22"/>
      <c r="P36" s="22"/>
    </row>
    <row r="37" spans="1:16" ht="39" customHeight="1">
      <c r="A37" s="22"/>
      <c r="B37" s="35"/>
      <c r="C37" s="1238" t="s">
        <v>568</v>
      </c>
      <c r="D37" s="1239"/>
      <c r="E37" s="1240"/>
      <c r="F37" s="36">
        <v>0.56000000000000005</v>
      </c>
      <c r="G37" s="37">
        <v>1.24</v>
      </c>
      <c r="H37" s="37">
        <v>0.71</v>
      </c>
      <c r="I37" s="37">
        <v>1.05</v>
      </c>
      <c r="J37" s="38">
        <v>1.17</v>
      </c>
      <c r="K37" s="22"/>
      <c r="L37" s="22"/>
      <c r="M37" s="22"/>
      <c r="N37" s="22"/>
      <c r="O37" s="22"/>
      <c r="P37" s="22"/>
    </row>
    <row r="38" spans="1:16" ht="39" customHeight="1">
      <c r="A38" s="22"/>
      <c r="B38" s="35"/>
      <c r="C38" s="1238" t="s">
        <v>569</v>
      </c>
      <c r="D38" s="1239"/>
      <c r="E38" s="1240"/>
      <c r="F38" s="36">
        <v>0.09</v>
      </c>
      <c r="G38" s="37">
        <v>0.09</v>
      </c>
      <c r="H38" s="37">
        <v>0.09</v>
      </c>
      <c r="I38" s="37">
        <v>0.08</v>
      </c>
      <c r="J38" s="38">
        <v>0.11</v>
      </c>
      <c r="K38" s="22"/>
      <c r="L38" s="22"/>
      <c r="M38" s="22"/>
      <c r="N38" s="22"/>
      <c r="O38" s="22"/>
      <c r="P38" s="22"/>
    </row>
    <row r="39" spans="1:16" ht="39" customHeight="1">
      <c r="A39" s="22"/>
      <c r="B39" s="35"/>
      <c r="C39" s="1238" t="s">
        <v>570</v>
      </c>
      <c r="D39" s="1239"/>
      <c r="E39" s="1240"/>
      <c r="F39" s="36">
        <v>0</v>
      </c>
      <c r="G39" s="37">
        <v>0</v>
      </c>
      <c r="H39" s="37">
        <v>0</v>
      </c>
      <c r="I39" s="37">
        <v>0</v>
      </c>
      <c r="J39" s="38">
        <v>0.02</v>
      </c>
      <c r="K39" s="22"/>
      <c r="L39" s="22"/>
      <c r="M39" s="22"/>
      <c r="N39" s="22"/>
      <c r="O39" s="22"/>
      <c r="P39" s="22"/>
    </row>
    <row r="40" spans="1:16" ht="39" customHeight="1">
      <c r="A40" s="22"/>
      <c r="B40" s="35"/>
      <c r="C40" s="1238" t="s">
        <v>571</v>
      </c>
      <c r="D40" s="1239"/>
      <c r="E40" s="1240"/>
      <c r="F40" s="36">
        <v>0.01</v>
      </c>
      <c r="G40" s="37">
        <v>0.01</v>
      </c>
      <c r="H40" s="37">
        <v>0.01</v>
      </c>
      <c r="I40" s="37">
        <v>0.01</v>
      </c>
      <c r="J40" s="38">
        <v>0.01</v>
      </c>
      <c r="K40" s="22"/>
      <c r="L40" s="22"/>
      <c r="M40" s="22"/>
      <c r="N40" s="22"/>
      <c r="O40" s="22"/>
      <c r="P40" s="22"/>
    </row>
    <row r="41" spans="1:16" ht="39" customHeight="1">
      <c r="A41" s="22"/>
      <c r="B41" s="35"/>
      <c r="C41" s="1238" t="s">
        <v>572</v>
      </c>
      <c r="D41" s="1239"/>
      <c r="E41" s="1240"/>
      <c r="F41" s="36">
        <v>0</v>
      </c>
      <c r="G41" s="37">
        <v>0</v>
      </c>
      <c r="H41" s="37">
        <v>0</v>
      </c>
      <c r="I41" s="37">
        <v>0</v>
      </c>
      <c r="J41" s="38">
        <v>0</v>
      </c>
      <c r="K41" s="22"/>
      <c r="L41" s="22"/>
      <c r="M41" s="22"/>
      <c r="N41" s="22"/>
      <c r="O41" s="22"/>
      <c r="P41" s="22"/>
    </row>
    <row r="42" spans="1:16" ht="39" customHeight="1">
      <c r="A42" s="22"/>
      <c r="B42" s="39"/>
      <c r="C42" s="1238" t="s">
        <v>573</v>
      </c>
      <c r="D42" s="1239"/>
      <c r="E42" s="1240"/>
      <c r="F42" s="36" t="s">
        <v>516</v>
      </c>
      <c r="G42" s="37" t="s">
        <v>516</v>
      </c>
      <c r="H42" s="37" t="s">
        <v>516</v>
      </c>
      <c r="I42" s="37" t="s">
        <v>516</v>
      </c>
      <c r="J42" s="38" t="s">
        <v>516</v>
      </c>
      <c r="K42" s="22"/>
      <c r="L42" s="22"/>
      <c r="M42" s="22"/>
      <c r="N42" s="22"/>
      <c r="O42" s="22"/>
      <c r="P42" s="22"/>
    </row>
    <row r="43" spans="1:16" ht="39" customHeight="1" thickBot="1">
      <c r="A43" s="22"/>
      <c r="B43" s="40"/>
      <c r="C43" s="1241" t="s">
        <v>574</v>
      </c>
      <c r="D43" s="1242"/>
      <c r="E43" s="1243"/>
      <c r="F43" s="41">
        <v>0</v>
      </c>
      <c r="G43" s="42">
        <v>0</v>
      </c>
      <c r="H43" s="42">
        <v>0</v>
      </c>
      <c r="I43" s="42">
        <v>0</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WYwLONXAEYB3+ScRLCuahO3K2oXrMHD4OOZjdUh44z+uwVrh48oBPPCSCWTKG6oB1bp5BoItuUTfXYWjvbB7w==" saltValue="is3q4hsmKDS+yLs9uGan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46" t="s">
        <v>11</v>
      </c>
      <c r="C45" s="1247"/>
      <c r="D45" s="58"/>
      <c r="E45" s="1252" t="s">
        <v>12</v>
      </c>
      <c r="F45" s="1252"/>
      <c r="G45" s="1252"/>
      <c r="H45" s="1252"/>
      <c r="I45" s="1252"/>
      <c r="J45" s="1253"/>
      <c r="K45" s="59">
        <v>1576</v>
      </c>
      <c r="L45" s="60">
        <v>1412</v>
      </c>
      <c r="M45" s="60">
        <v>1398</v>
      </c>
      <c r="N45" s="60">
        <v>1384</v>
      </c>
      <c r="O45" s="61">
        <v>1441</v>
      </c>
      <c r="P45" s="48"/>
      <c r="Q45" s="48"/>
      <c r="R45" s="48"/>
      <c r="S45" s="48"/>
      <c r="T45" s="48"/>
      <c r="U45" s="48"/>
    </row>
    <row r="46" spans="1:21" ht="30.75" customHeight="1">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c r="A48" s="48"/>
      <c r="B48" s="1248"/>
      <c r="C48" s="1249"/>
      <c r="D48" s="62"/>
      <c r="E48" s="1254" t="s">
        <v>15</v>
      </c>
      <c r="F48" s="1254"/>
      <c r="G48" s="1254"/>
      <c r="H48" s="1254"/>
      <c r="I48" s="1254"/>
      <c r="J48" s="1255"/>
      <c r="K48" s="63">
        <v>433</v>
      </c>
      <c r="L48" s="64">
        <v>395</v>
      </c>
      <c r="M48" s="64">
        <v>383</v>
      </c>
      <c r="N48" s="64">
        <v>475</v>
      </c>
      <c r="O48" s="65">
        <v>439</v>
      </c>
      <c r="P48" s="48"/>
      <c r="Q48" s="48"/>
      <c r="R48" s="48"/>
      <c r="S48" s="48"/>
      <c r="T48" s="48"/>
      <c r="U48" s="48"/>
    </row>
    <row r="49" spans="1:21" ht="30.75" customHeight="1">
      <c r="A49" s="48"/>
      <c r="B49" s="1248"/>
      <c r="C49" s="1249"/>
      <c r="D49" s="62"/>
      <c r="E49" s="1254" t="s">
        <v>16</v>
      </c>
      <c r="F49" s="1254"/>
      <c r="G49" s="1254"/>
      <c r="H49" s="1254"/>
      <c r="I49" s="1254"/>
      <c r="J49" s="1255"/>
      <c r="K49" s="63">
        <v>209</v>
      </c>
      <c r="L49" s="64">
        <v>293</v>
      </c>
      <c r="M49" s="64">
        <v>294</v>
      </c>
      <c r="N49" s="64">
        <v>196</v>
      </c>
      <c r="O49" s="65">
        <v>112</v>
      </c>
      <c r="P49" s="48"/>
      <c r="Q49" s="48"/>
      <c r="R49" s="48"/>
      <c r="S49" s="48"/>
      <c r="T49" s="48"/>
      <c r="U49" s="48"/>
    </row>
    <row r="50" spans="1:21" ht="30.75" customHeight="1">
      <c r="A50" s="48"/>
      <c r="B50" s="1248"/>
      <c r="C50" s="1249"/>
      <c r="D50" s="62"/>
      <c r="E50" s="1254" t="s">
        <v>17</v>
      </c>
      <c r="F50" s="1254"/>
      <c r="G50" s="1254"/>
      <c r="H50" s="1254"/>
      <c r="I50" s="1254"/>
      <c r="J50" s="1255"/>
      <c r="K50" s="63">
        <v>304</v>
      </c>
      <c r="L50" s="64">
        <v>303</v>
      </c>
      <c r="M50" s="64">
        <v>302</v>
      </c>
      <c r="N50" s="64">
        <v>259</v>
      </c>
      <c r="O50" s="65">
        <v>53</v>
      </c>
      <c r="P50" s="48"/>
      <c r="Q50" s="48"/>
      <c r="R50" s="48"/>
      <c r="S50" s="48"/>
      <c r="T50" s="48"/>
      <c r="U50" s="48"/>
    </row>
    <row r="51" spans="1:21" ht="30.75" customHeight="1">
      <c r="A51" s="48"/>
      <c r="B51" s="1250"/>
      <c r="C51" s="1251"/>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c r="A52" s="48"/>
      <c r="B52" s="1256" t="s">
        <v>19</v>
      </c>
      <c r="C52" s="1257"/>
      <c r="D52" s="66"/>
      <c r="E52" s="1254" t="s">
        <v>20</v>
      </c>
      <c r="F52" s="1254"/>
      <c r="G52" s="1254"/>
      <c r="H52" s="1254"/>
      <c r="I52" s="1254"/>
      <c r="J52" s="1255"/>
      <c r="K52" s="63">
        <v>1756</v>
      </c>
      <c r="L52" s="64">
        <v>1685</v>
      </c>
      <c r="M52" s="64">
        <v>1632</v>
      </c>
      <c r="N52" s="64">
        <v>1542</v>
      </c>
      <c r="O52" s="65">
        <v>1480</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766</v>
      </c>
      <c r="L53" s="69">
        <v>718</v>
      </c>
      <c r="M53" s="69">
        <v>745</v>
      </c>
      <c r="N53" s="69">
        <v>772</v>
      </c>
      <c r="O53" s="70">
        <v>565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62" t="s">
        <v>25</v>
      </c>
      <c r="C57" s="1263"/>
      <c r="D57" s="1266" t="s">
        <v>26</v>
      </c>
      <c r="E57" s="1267"/>
      <c r="F57" s="1267"/>
      <c r="G57" s="1267"/>
      <c r="H57" s="1267"/>
      <c r="I57" s="1267"/>
      <c r="J57" s="1268"/>
      <c r="K57" s="82" t="s">
        <v>597</v>
      </c>
      <c r="L57" s="83" t="s">
        <v>597</v>
      </c>
      <c r="M57" s="83" t="s">
        <v>597</v>
      </c>
      <c r="N57" s="83" t="s">
        <v>597</v>
      </c>
      <c r="O57" s="84" t="s">
        <v>597</v>
      </c>
    </row>
    <row r="58" spans="1:21" ht="31.5" customHeight="1" thickBot="1">
      <c r="B58" s="1264"/>
      <c r="C58" s="1265"/>
      <c r="D58" s="1269" t="s">
        <v>27</v>
      </c>
      <c r="E58" s="1270"/>
      <c r="F58" s="1270"/>
      <c r="G58" s="1270"/>
      <c r="H58" s="1270"/>
      <c r="I58" s="1270"/>
      <c r="J58" s="1271"/>
      <c r="K58" s="85" t="s">
        <v>597</v>
      </c>
      <c r="L58" s="86" t="s">
        <v>597</v>
      </c>
      <c r="M58" s="86" t="s">
        <v>597</v>
      </c>
      <c r="N58" s="86" t="s">
        <v>598</v>
      </c>
      <c r="O58" s="87" t="s">
        <v>598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yNa3BeW5S7OZ26/sQ7wsSFwg6yJDQc8hhZsms0Gyj0Gf/VUDV/3iH9tOADb2v4UJ0A/orWKqwI+wcTb42nyRA==" saltValue="49iRrFrWL/GvmKPy6NoJ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72" t="s">
        <v>30</v>
      </c>
      <c r="C41" s="1273"/>
      <c r="D41" s="101"/>
      <c r="E41" s="1278" t="s">
        <v>31</v>
      </c>
      <c r="F41" s="1278"/>
      <c r="G41" s="1278"/>
      <c r="H41" s="1279"/>
      <c r="I41" s="102">
        <v>14397</v>
      </c>
      <c r="J41" s="103">
        <v>14883</v>
      </c>
      <c r="K41" s="103">
        <v>14887</v>
      </c>
      <c r="L41" s="103">
        <v>14701</v>
      </c>
      <c r="M41" s="104">
        <v>14359</v>
      </c>
    </row>
    <row r="42" spans="2:13" ht="27.75" customHeight="1">
      <c r="B42" s="1274"/>
      <c r="C42" s="1275"/>
      <c r="D42" s="105"/>
      <c r="E42" s="1280" t="s">
        <v>32</v>
      </c>
      <c r="F42" s="1280"/>
      <c r="G42" s="1280"/>
      <c r="H42" s="1281"/>
      <c r="I42" s="106">
        <v>1037</v>
      </c>
      <c r="J42" s="107">
        <v>802</v>
      </c>
      <c r="K42" s="107">
        <v>456</v>
      </c>
      <c r="L42" s="107">
        <v>259</v>
      </c>
      <c r="M42" s="108">
        <v>207</v>
      </c>
    </row>
    <row r="43" spans="2:13" ht="27.75" customHeight="1">
      <c r="B43" s="1274"/>
      <c r="C43" s="1275"/>
      <c r="D43" s="105"/>
      <c r="E43" s="1280" t="s">
        <v>33</v>
      </c>
      <c r="F43" s="1280"/>
      <c r="G43" s="1280"/>
      <c r="H43" s="1281"/>
      <c r="I43" s="106">
        <v>6467</v>
      </c>
      <c r="J43" s="107">
        <v>5850</v>
      </c>
      <c r="K43" s="107">
        <v>5309</v>
      </c>
      <c r="L43" s="107">
        <v>5354</v>
      </c>
      <c r="M43" s="108">
        <v>5379</v>
      </c>
    </row>
    <row r="44" spans="2:13" ht="27.75" customHeight="1">
      <c r="B44" s="1274"/>
      <c r="C44" s="1275"/>
      <c r="D44" s="105"/>
      <c r="E44" s="1280" t="s">
        <v>34</v>
      </c>
      <c r="F44" s="1280"/>
      <c r="G44" s="1280"/>
      <c r="H44" s="1281"/>
      <c r="I44" s="106">
        <v>1257</v>
      </c>
      <c r="J44" s="107">
        <v>1090</v>
      </c>
      <c r="K44" s="107">
        <v>966</v>
      </c>
      <c r="L44" s="107">
        <v>877</v>
      </c>
      <c r="M44" s="108">
        <v>1043</v>
      </c>
    </row>
    <row r="45" spans="2:13" ht="27.75" customHeight="1">
      <c r="B45" s="1274"/>
      <c r="C45" s="1275"/>
      <c r="D45" s="105"/>
      <c r="E45" s="1280" t="s">
        <v>35</v>
      </c>
      <c r="F45" s="1280"/>
      <c r="G45" s="1280"/>
      <c r="H45" s="1281"/>
      <c r="I45" s="106">
        <v>2765</v>
      </c>
      <c r="J45" s="107">
        <v>2576</v>
      </c>
      <c r="K45" s="107">
        <v>2487</v>
      </c>
      <c r="L45" s="107">
        <v>2434</v>
      </c>
      <c r="M45" s="108">
        <v>2348</v>
      </c>
    </row>
    <row r="46" spans="2:13" ht="27.75" customHeight="1">
      <c r="B46" s="1274"/>
      <c r="C46" s="1275"/>
      <c r="D46" s="109"/>
      <c r="E46" s="1280" t="s">
        <v>36</v>
      </c>
      <c r="F46" s="1280"/>
      <c r="G46" s="1280"/>
      <c r="H46" s="1281"/>
      <c r="I46" s="106" t="s">
        <v>516</v>
      </c>
      <c r="J46" s="107" t="s">
        <v>516</v>
      </c>
      <c r="K46" s="107" t="s">
        <v>516</v>
      </c>
      <c r="L46" s="107" t="s">
        <v>516</v>
      </c>
      <c r="M46" s="108" t="s">
        <v>516</v>
      </c>
    </row>
    <row r="47" spans="2:13" ht="27.75" customHeight="1">
      <c r="B47" s="1274"/>
      <c r="C47" s="1275"/>
      <c r="D47" s="110"/>
      <c r="E47" s="1282" t="s">
        <v>37</v>
      </c>
      <c r="F47" s="1283"/>
      <c r="G47" s="1283"/>
      <c r="H47" s="1284"/>
      <c r="I47" s="106" t="s">
        <v>516</v>
      </c>
      <c r="J47" s="107" t="s">
        <v>516</v>
      </c>
      <c r="K47" s="107" t="s">
        <v>516</v>
      </c>
      <c r="L47" s="107" t="s">
        <v>516</v>
      </c>
      <c r="M47" s="108" t="s">
        <v>516</v>
      </c>
    </row>
    <row r="48" spans="2:13" ht="27.75" customHeight="1">
      <c r="B48" s="1274"/>
      <c r="C48" s="1275"/>
      <c r="D48" s="105"/>
      <c r="E48" s="1280" t="s">
        <v>38</v>
      </c>
      <c r="F48" s="1280"/>
      <c r="G48" s="1280"/>
      <c r="H48" s="1281"/>
      <c r="I48" s="106" t="s">
        <v>516</v>
      </c>
      <c r="J48" s="107" t="s">
        <v>516</v>
      </c>
      <c r="K48" s="107" t="s">
        <v>516</v>
      </c>
      <c r="L48" s="107" t="s">
        <v>516</v>
      </c>
      <c r="M48" s="108" t="s">
        <v>516</v>
      </c>
    </row>
    <row r="49" spans="2:13" ht="27.75" customHeight="1">
      <c r="B49" s="1276"/>
      <c r="C49" s="1277"/>
      <c r="D49" s="105"/>
      <c r="E49" s="1280" t="s">
        <v>39</v>
      </c>
      <c r="F49" s="1280"/>
      <c r="G49" s="1280"/>
      <c r="H49" s="1281"/>
      <c r="I49" s="106" t="s">
        <v>516</v>
      </c>
      <c r="J49" s="107" t="s">
        <v>516</v>
      </c>
      <c r="K49" s="107" t="s">
        <v>516</v>
      </c>
      <c r="L49" s="107" t="s">
        <v>516</v>
      </c>
      <c r="M49" s="108" t="s">
        <v>516</v>
      </c>
    </row>
    <row r="50" spans="2:13" ht="27.75" customHeight="1">
      <c r="B50" s="1285" t="s">
        <v>40</v>
      </c>
      <c r="C50" s="1286"/>
      <c r="D50" s="111"/>
      <c r="E50" s="1280" t="s">
        <v>41</v>
      </c>
      <c r="F50" s="1280"/>
      <c r="G50" s="1280"/>
      <c r="H50" s="1281"/>
      <c r="I50" s="106">
        <v>2642</v>
      </c>
      <c r="J50" s="107">
        <v>3157</v>
      </c>
      <c r="K50" s="107">
        <v>3841</v>
      </c>
      <c r="L50" s="107">
        <v>3896</v>
      </c>
      <c r="M50" s="108">
        <v>4358</v>
      </c>
    </row>
    <row r="51" spans="2:13" ht="27.75" customHeight="1">
      <c r="B51" s="1274"/>
      <c r="C51" s="1275"/>
      <c r="D51" s="105"/>
      <c r="E51" s="1280" t="s">
        <v>42</v>
      </c>
      <c r="F51" s="1280"/>
      <c r="G51" s="1280"/>
      <c r="H51" s="1281"/>
      <c r="I51" s="106">
        <v>2541</v>
      </c>
      <c r="J51" s="107">
        <v>2769</v>
      </c>
      <c r="K51" s="107">
        <v>2724</v>
      </c>
      <c r="L51" s="107">
        <v>2697</v>
      </c>
      <c r="M51" s="108">
        <v>2720</v>
      </c>
    </row>
    <row r="52" spans="2:13" ht="27.75" customHeight="1">
      <c r="B52" s="1276"/>
      <c r="C52" s="1277"/>
      <c r="D52" s="105"/>
      <c r="E52" s="1280" t="s">
        <v>43</v>
      </c>
      <c r="F52" s="1280"/>
      <c r="G52" s="1280"/>
      <c r="H52" s="1281"/>
      <c r="I52" s="106">
        <v>14770</v>
      </c>
      <c r="J52" s="107">
        <v>14563</v>
      </c>
      <c r="K52" s="107">
        <v>14415</v>
      </c>
      <c r="L52" s="107">
        <v>13944</v>
      </c>
      <c r="M52" s="108">
        <v>14045</v>
      </c>
    </row>
    <row r="53" spans="2:13" ht="27.75" customHeight="1" thickBot="1">
      <c r="B53" s="1287" t="s">
        <v>44</v>
      </c>
      <c r="C53" s="1288"/>
      <c r="D53" s="112"/>
      <c r="E53" s="1289" t="s">
        <v>45</v>
      </c>
      <c r="F53" s="1289"/>
      <c r="G53" s="1289"/>
      <c r="H53" s="1290"/>
      <c r="I53" s="113">
        <v>5969</v>
      </c>
      <c r="J53" s="114">
        <v>4713</v>
      </c>
      <c r="K53" s="114">
        <v>3125</v>
      </c>
      <c r="L53" s="114">
        <v>3088</v>
      </c>
      <c r="M53" s="115">
        <v>2213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iF0cgEsnHJEs0UNHxHrAUpSRHBVEDntAlZ2dOWQklYNbXsjKZmTXkjC/HDHOT8WQWmpOQCQn07Bx0ZFZLEHLg==" saltValue="5jeaS8sdFfGrJxCfSLlF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99" t="s">
        <v>48</v>
      </c>
      <c r="D55" s="1299"/>
      <c r="E55" s="1300"/>
      <c r="F55" s="127">
        <v>2119</v>
      </c>
      <c r="G55" s="127">
        <v>2067</v>
      </c>
      <c r="H55" s="128">
        <v>2103</v>
      </c>
    </row>
    <row r="56" spans="2:8" ht="52.5" customHeight="1">
      <c r="B56" s="129"/>
      <c r="C56" s="1301" t="s">
        <v>49</v>
      </c>
      <c r="D56" s="1301"/>
      <c r="E56" s="1302"/>
      <c r="F56" s="130">
        <v>6</v>
      </c>
      <c r="G56" s="130">
        <v>11</v>
      </c>
      <c r="H56" s="131">
        <v>16</v>
      </c>
    </row>
    <row r="57" spans="2:8" ht="53.25" customHeight="1">
      <c r="B57" s="129"/>
      <c r="C57" s="1303" t="s">
        <v>50</v>
      </c>
      <c r="D57" s="1303"/>
      <c r="E57" s="1304"/>
      <c r="F57" s="132">
        <v>1056</v>
      </c>
      <c r="G57" s="132">
        <v>1178</v>
      </c>
      <c r="H57" s="133">
        <v>1359</v>
      </c>
    </row>
    <row r="58" spans="2:8" ht="45.75" customHeight="1">
      <c r="B58" s="134"/>
      <c r="C58" s="1291" t="s">
        <v>592</v>
      </c>
      <c r="D58" s="1292"/>
      <c r="E58" s="1293"/>
      <c r="F58" s="135">
        <v>749</v>
      </c>
      <c r="G58" s="135">
        <v>849</v>
      </c>
      <c r="H58" s="136">
        <v>890</v>
      </c>
    </row>
    <row r="59" spans="2:8" ht="45.75" customHeight="1">
      <c r="B59" s="134"/>
      <c r="C59" s="1291" t="s">
        <v>593</v>
      </c>
      <c r="D59" s="1292"/>
      <c r="E59" s="1293"/>
      <c r="F59" s="135">
        <v>218</v>
      </c>
      <c r="G59" s="135">
        <v>222</v>
      </c>
      <c r="H59" s="136">
        <v>333</v>
      </c>
    </row>
    <row r="60" spans="2:8" ht="45.75" customHeight="1">
      <c r="B60" s="134"/>
      <c r="C60" s="1291" t="s">
        <v>594</v>
      </c>
      <c r="D60" s="1292"/>
      <c r="E60" s="1293"/>
      <c r="F60" s="135">
        <v>60</v>
      </c>
      <c r="G60" s="135">
        <v>80</v>
      </c>
      <c r="H60" s="136">
        <v>100</v>
      </c>
    </row>
    <row r="61" spans="2:8" ht="45.75" customHeight="1">
      <c r="B61" s="134"/>
      <c r="C61" s="1291" t="s">
        <v>595</v>
      </c>
      <c r="D61" s="1292"/>
      <c r="E61" s="1293"/>
      <c r="F61" s="135">
        <v>13</v>
      </c>
      <c r="G61" s="135">
        <v>13</v>
      </c>
      <c r="H61" s="136">
        <v>13</v>
      </c>
    </row>
    <row r="62" spans="2:8" ht="45.75" customHeight="1" thickBot="1">
      <c r="B62" s="137"/>
      <c r="C62" s="1294" t="s">
        <v>596</v>
      </c>
      <c r="D62" s="1295"/>
      <c r="E62" s="1296"/>
      <c r="F62" s="138">
        <v>11</v>
      </c>
      <c r="G62" s="138">
        <v>11</v>
      </c>
      <c r="H62" s="139">
        <v>11</v>
      </c>
    </row>
    <row r="63" spans="2:8" ht="52.5" customHeight="1" thickBot="1">
      <c r="B63" s="140"/>
      <c r="C63" s="1297" t="s">
        <v>51</v>
      </c>
      <c r="D63" s="1297"/>
      <c r="E63" s="1298"/>
      <c r="F63" s="141">
        <v>3181</v>
      </c>
      <c r="G63" s="141">
        <v>3256</v>
      </c>
      <c r="H63" s="142">
        <v>3478</v>
      </c>
    </row>
    <row r="64" spans="2:8" ht="15" customHeight="1"/>
    <row r="65" ht="0" hidden="1" customHeight="1"/>
    <row r="66" ht="0" hidden="1" customHeight="1"/>
  </sheetData>
  <sheetProtection algorithmName="SHA-512" hashValue="huszGMS2rPqjbh9GSvB3WzWV9hKHrn3havsNACzDHacH3/p+I0Dw10ycrq1pAOZTzPDNeaagEjtAbvkg5mamqg==" saltValue="QH0QJlxYVl0F8jzaWp4R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612</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613</v>
      </c>
      <c r="AO51" s="1308"/>
      <c r="AP51" s="1308"/>
      <c r="AQ51" s="1308"/>
      <c r="AR51" s="1308"/>
      <c r="AS51" s="1308"/>
      <c r="AT51" s="1308"/>
      <c r="AU51" s="1308"/>
      <c r="AV51" s="1308"/>
      <c r="AW51" s="1308"/>
      <c r="AX51" s="1308"/>
      <c r="AY51" s="1308"/>
      <c r="AZ51" s="1308"/>
      <c r="BA51" s="1308"/>
      <c r="BB51" s="1308" t="s">
        <v>614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57.9</v>
      </c>
      <c r="BY51" s="1305"/>
      <c r="BZ51" s="1305"/>
      <c r="CA51" s="1305"/>
      <c r="CB51" s="1305"/>
      <c r="CC51" s="1305"/>
      <c r="CD51" s="1305"/>
      <c r="CE51" s="1305"/>
      <c r="CF51" s="1305">
        <v>38.4</v>
      </c>
      <c r="CG51" s="1305"/>
      <c r="CH51" s="1305"/>
      <c r="CI51" s="1305"/>
      <c r="CJ51" s="1305"/>
      <c r="CK51" s="1305"/>
      <c r="CL51" s="1305"/>
      <c r="CM51" s="1305"/>
      <c r="CN51" s="1305">
        <v>37.5</v>
      </c>
      <c r="CO51" s="1305"/>
      <c r="CP51" s="1305"/>
      <c r="CQ51" s="1305"/>
      <c r="CR51" s="1305"/>
      <c r="CS51" s="1305"/>
      <c r="CT51" s="1305"/>
      <c r="CU51" s="1305"/>
      <c r="CV51" s="1305">
        <v>26.8</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53.5</v>
      </c>
      <c r="BY53" s="1305"/>
      <c r="BZ53" s="1305"/>
      <c r="CA53" s="1305"/>
      <c r="CB53" s="1305"/>
      <c r="CC53" s="1305"/>
      <c r="CD53" s="1305"/>
      <c r="CE53" s="1305"/>
      <c r="CF53" s="1305">
        <v>54.7</v>
      </c>
      <c r="CG53" s="1305"/>
      <c r="CH53" s="1305"/>
      <c r="CI53" s="1305"/>
      <c r="CJ53" s="1305"/>
      <c r="CK53" s="1305"/>
      <c r="CL53" s="1305"/>
      <c r="CM53" s="1305"/>
      <c r="CN53" s="1305">
        <v>56.1</v>
      </c>
      <c r="CO53" s="1305"/>
      <c r="CP53" s="1305"/>
      <c r="CQ53" s="1305"/>
      <c r="CR53" s="1305"/>
      <c r="CS53" s="1305"/>
      <c r="CT53" s="1305"/>
      <c r="CU53" s="1305"/>
      <c r="CV53" s="1305">
        <v>57.7</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616</v>
      </c>
      <c r="AO55" s="1310"/>
      <c r="AP55" s="1310"/>
      <c r="AQ55" s="1310"/>
      <c r="AR55" s="1310"/>
      <c r="AS55" s="1310"/>
      <c r="AT55" s="1310"/>
      <c r="AU55" s="1310"/>
      <c r="AV55" s="1310"/>
      <c r="AW55" s="1310"/>
      <c r="AX55" s="1310"/>
      <c r="AY55" s="1310"/>
      <c r="AZ55" s="1310"/>
      <c r="BA55" s="1310"/>
      <c r="BB55" s="1308" t="s">
        <v>614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617</v>
      </c>
    </row>
    <row r="64" spans="1:109">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612</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c r="B73" s="394"/>
      <c r="G73" s="1313"/>
      <c r="H73" s="1313"/>
      <c r="I73" s="1313"/>
      <c r="J73" s="1313"/>
      <c r="K73" s="1309"/>
      <c r="L73" s="1309"/>
      <c r="M73" s="1309"/>
      <c r="N73" s="1309"/>
      <c r="AM73" s="403"/>
      <c r="AN73" s="1308" t="s">
        <v>613</v>
      </c>
      <c r="AO73" s="1308"/>
      <c r="AP73" s="1308"/>
      <c r="AQ73" s="1308"/>
      <c r="AR73" s="1308"/>
      <c r="AS73" s="1308"/>
      <c r="AT73" s="1308"/>
      <c r="AU73" s="1308"/>
      <c r="AV73" s="1308"/>
      <c r="AW73" s="1308"/>
      <c r="AX73" s="1308"/>
      <c r="AY73" s="1308"/>
      <c r="AZ73" s="1308"/>
      <c r="BA73" s="1308"/>
      <c r="BB73" s="1308" t="s">
        <v>614</v>
      </c>
      <c r="BC73" s="1308"/>
      <c r="BD73" s="1308"/>
      <c r="BE73" s="1308"/>
      <c r="BF73" s="1308"/>
      <c r="BG73" s="1308"/>
      <c r="BH73" s="1308"/>
      <c r="BI73" s="1308"/>
      <c r="BJ73" s="1308"/>
      <c r="BK73" s="1308"/>
      <c r="BL73" s="1308"/>
      <c r="BM73" s="1308"/>
      <c r="BN73" s="1308"/>
      <c r="BO73" s="1308"/>
      <c r="BP73" s="1305">
        <v>74.400000000000006</v>
      </c>
      <c r="BQ73" s="1305"/>
      <c r="BR73" s="1305"/>
      <c r="BS73" s="1305"/>
      <c r="BT73" s="1305"/>
      <c r="BU73" s="1305"/>
      <c r="BV73" s="1305"/>
      <c r="BW73" s="1305"/>
      <c r="BX73" s="1305">
        <v>57.9</v>
      </c>
      <c r="BY73" s="1305"/>
      <c r="BZ73" s="1305"/>
      <c r="CA73" s="1305"/>
      <c r="CB73" s="1305"/>
      <c r="CC73" s="1305"/>
      <c r="CD73" s="1305"/>
      <c r="CE73" s="1305"/>
      <c r="CF73" s="1305">
        <v>38.4</v>
      </c>
      <c r="CG73" s="1305"/>
      <c r="CH73" s="1305"/>
      <c r="CI73" s="1305"/>
      <c r="CJ73" s="1305"/>
      <c r="CK73" s="1305"/>
      <c r="CL73" s="1305"/>
      <c r="CM73" s="1305"/>
      <c r="CN73" s="1305">
        <v>37.5</v>
      </c>
      <c r="CO73" s="1305"/>
      <c r="CP73" s="1305"/>
      <c r="CQ73" s="1305"/>
      <c r="CR73" s="1305"/>
      <c r="CS73" s="1305"/>
      <c r="CT73" s="1305"/>
      <c r="CU73" s="1305"/>
      <c r="CV73" s="1305">
        <v>26.8</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619</v>
      </c>
      <c r="BC75" s="1308"/>
      <c r="BD75" s="1308"/>
      <c r="BE75" s="1308"/>
      <c r="BF75" s="1308"/>
      <c r="BG75" s="1308"/>
      <c r="BH75" s="1308"/>
      <c r="BI75" s="1308"/>
      <c r="BJ75" s="1308"/>
      <c r="BK75" s="1308"/>
      <c r="BL75" s="1308"/>
      <c r="BM75" s="1308"/>
      <c r="BN75" s="1308"/>
      <c r="BO75" s="1308"/>
      <c r="BP75" s="1305">
        <v>10.9</v>
      </c>
      <c r="BQ75" s="1305"/>
      <c r="BR75" s="1305"/>
      <c r="BS75" s="1305"/>
      <c r="BT75" s="1305"/>
      <c r="BU75" s="1305"/>
      <c r="BV75" s="1305"/>
      <c r="BW75" s="1305"/>
      <c r="BX75" s="1305">
        <v>9.6999999999999993</v>
      </c>
      <c r="BY75" s="1305"/>
      <c r="BZ75" s="1305"/>
      <c r="CA75" s="1305"/>
      <c r="CB75" s="1305"/>
      <c r="CC75" s="1305"/>
      <c r="CD75" s="1305"/>
      <c r="CE75" s="1305"/>
      <c r="CF75" s="1305">
        <v>9.1</v>
      </c>
      <c r="CG75" s="1305"/>
      <c r="CH75" s="1305"/>
      <c r="CI75" s="1305"/>
      <c r="CJ75" s="1305"/>
      <c r="CK75" s="1305"/>
      <c r="CL75" s="1305"/>
      <c r="CM75" s="1305"/>
      <c r="CN75" s="1305">
        <v>9.1</v>
      </c>
      <c r="CO75" s="1305"/>
      <c r="CP75" s="1305"/>
      <c r="CQ75" s="1305"/>
      <c r="CR75" s="1305"/>
      <c r="CS75" s="1305"/>
      <c r="CT75" s="1305"/>
      <c r="CU75" s="1305"/>
      <c r="CV75" s="1305">
        <v>8.4</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616</v>
      </c>
      <c r="AO77" s="1310"/>
      <c r="AP77" s="1310"/>
      <c r="AQ77" s="1310"/>
      <c r="AR77" s="1310"/>
      <c r="AS77" s="1310"/>
      <c r="AT77" s="1310"/>
      <c r="AU77" s="1310"/>
      <c r="AV77" s="1310"/>
      <c r="AW77" s="1310"/>
      <c r="AX77" s="1310"/>
      <c r="AY77" s="1310"/>
      <c r="AZ77" s="1310"/>
      <c r="BA77" s="1310"/>
      <c r="BB77" s="1308" t="s">
        <v>614</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619</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iIaHbBFRDzKKJNTQNRqvRHxfWpXPmFKOc3Oz1IVktFwyW4cXC4AX+P4XRb85/S3vz5ngC0gRwqoQyIz+hj2XQ==" saltValue="kuRnvuJXhBknZXrxikWJ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WpH9Rmmv/Rjxr2PcITNagOcp5oE6ixPqN9vFM1GO3FKOiX2EAwAf1gmPMrzpE0gnAeveKDlrwllsRzm07mq+A==" saltValue="gG87nEdhXfj28TlMwUwMm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vEkk5kEN96hlqKp6nvhOD7ieRIz/HpCJywgMIXNNGyLK8YoZOz4pYWvt267+64/Dtqh3XxrUePPE4l5mbY+UQ==" saltValue="jrbs2KFIngQxLIoesFCab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94270</v>
      </c>
      <c r="E3" s="161"/>
      <c r="F3" s="162">
        <v>106614</v>
      </c>
      <c r="G3" s="163"/>
      <c r="H3" s="164"/>
    </row>
    <row r="4" spans="1:8">
      <c r="A4" s="165"/>
      <c r="B4" s="166"/>
      <c r="C4" s="167"/>
      <c r="D4" s="168">
        <v>45253</v>
      </c>
      <c r="E4" s="169"/>
      <c r="F4" s="170">
        <v>45545</v>
      </c>
      <c r="G4" s="171"/>
      <c r="H4" s="172"/>
    </row>
    <row r="5" spans="1:8">
      <c r="A5" s="153" t="s">
        <v>550</v>
      </c>
      <c r="B5" s="158"/>
      <c r="C5" s="159"/>
      <c r="D5" s="160">
        <v>52357</v>
      </c>
      <c r="E5" s="161"/>
      <c r="F5" s="162">
        <v>85459</v>
      </c>
      <c r="G5" s="163"/>
      <c r="H5" s="164"/>
    </row>
    <row r="6" spans="1:8">
      <c r="A6" s="165"/>
      <c r="B6" s="166"/>
      <c r="C6" s="167"/>
      <c r="D6" s="168">
        <v>40648</v>
      </c>
      <c r="E6" s="169"/>
      <c r="F6" s="170">
        <v>44378</v>
      </c>
      <c r="G6" s="171"/>
      <c r="H6" s="172"/>
    </row>
    <row r="7" spans="1:8">
      <c r="A7" s="153" t="s">
        <v>551</v>
      </c>
      <c r="B7" s="158"/>
      <c r="C7" s="159"/>
      <c r="D7" s="160">
        <v>54283</v>
      </c>
      <c r="E7" s="161"/>
      <c r="F7" s="162">
        <v>83280</v>
      </c>
      <c r="G7" s="163"/>
      <c r="H7" s="164"/>
    </row>
    <row r="8" spans="1:8">
      <c r="A8" s="165"/>
      <c r="B8" s="166"/>
      <c r="C8" s="167"/>
      <c r="D8" s="168">
        <v>46711</v>
      </c>
      <c r="E8" s="169"/>
      <c r="F8" s="170">
        <v>43123</v>
      </c>
      <c r="G8" s="171"/>
      <c r="H8" s="172"/>
    </row>
    <row r="9" spans="1:8">
      <c r="A9" s="153" t="s">
        <v>552</v>
      </c>
      <c r="B9" s="158"/>
      <c r="C9" s="159"/>
      <c r="D9" s="160">
        <v>43674</v>
      </c>
      <c r="E9" s="161"/>
      <c r="F9" s="162">
        <v>88968</v>
      </c>
      <c r="G9" s="163"/>
      <c r="H9" s="164"/>
    </row>
    <row r="10" spans="1:8">
      <c r="A10" s="165"/>
      <c r="B10" s="166"/>
      <c r="C10" s="167"/>
      <c r="D10" s="168">
        <v>21203</v>
      </c>
      <c r="E10" s="169"/>
      <c r="F10" s="170">
        <v>45482</v>
      </c>
      <c r="G10" s="171"/>
      <c r="H10" s="172"/>
    </row>
    <row r="11" spans="1:8">
      <c r="A11" s="153" t="s">
        <v>553</v>
      </c>
      <c r="B11" s="158"/>
      <c r="C11" s="159"/>
      <c r="D11" s="160">
        <v>36403</v>
      </c>
      <c r="E11" s="161"/>
      <c r="F11" s="162">
        <v>85173</v>
      </c>
      <c r="G11" s="163"/>
      <c r="H11" s="164"/>
    </row>
    <row r="12" spans="1:8">
      <c r="A12" s="165"/>
      <c r="B12" s="166"/>
      <c r="C12" s="173"/>
      <c r="D12" s="168">
        <v>18403</v>
      </c>
      <c r="E12" s="169"/>
      <c r="F12" s="170">
        <v>43913</v>
      </c>
      <c r="G12" s="171"/>
      <c r="H12" s="172"/>
    </row>
    <row r="13" spans="1:8">
      <c r="A13" s="153"/>
      <c r="B13" s="158"/>
      <c r="C13" s="174"/>
      <c r="D13" s="175">
        <v>56197</v>
      </c>
      <c r="E13" s="176"/>
      <c r="F13" s="177">
        <v>89899</v>
      </c>
      <c r="G13" s="178"/>
      <c r="H13" s="164"/>
    </row>
    <row r="14" spans="1:8">
      <c r="A14" s="165"/>
      <c r="B14" s="166"/>
      <c r="C14" s="167"/>
      <c r="D14" s="168">
        <v>34444</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2.88</v>
      </c>
      <c r="C19" s="179">
        <f>ROUND(VALUE(SUBSTITUTE(実質収支比率等に係る経年分析!G$48,"▲","-")),2)</f>
        <v>5.78</v>
      </c>
      <c r="D19" s="179">
        <f>ROUND(VALUE(SUBSTITUTE(実質収支比率等に係る経年分析!H$48,"▲","-")),2)</f>
        <v>4.84</v>
      </c>
      <c r="E19" s="179">
        <f>ROUND(VALUE(SUBSTITUTE(実質収支比率等に係る経年分析!I$48,"▲","-")),2)</f>
        <v>7.27</v>
      </c>
      <c r="F19" s="179">
        <f>ROUND(VALUE(SUBSTITUTE(実質収支比率等に係る経年分析!J$48,"▲","-")),2)</f>
        <v>9.83</v>
      </c>
    </row>
    <row r="20" spans="1:11">
      <c r="A20" s="179" t="s">
        <v>55</v>
      </c>
      <c r="B20" s="179">
        <f>ROUND(VALUE(SUBSTITUTE(実質収支比率等に係る経年分析!F$47,"▲","-")),2)</f>
        <v>18.68</v>
      </c>
      <c r="C20" s="179">
        <f>ROUND(VALUE(SUBSTITUTE(実質収支比率等に係る経年分析!G$47,"▲","-")),2)</f>
        <v>21.4</v>
      </c>
      <c r="D20" s="179">
        <f>ROUND(VALUE(SUBSTITUTE(実質収支比率等に係る経年分析!H$47,"▲","-")),2)</f>
        <v>22.37</v>
      </c>
      <c r="E20" s="179">
        <f>ROUND(VALUE(SUBSTITUTE(実質収支比率等に係る経年分析!I$47,"▲","-")),2)</f>
        <v>21.84</v>
      </c>
      <c r="F20" s="179">
        <f>ROUND(VALUE(SUBSTITUTE(実質収支比率等に係る経年分析!J$47,"▲","-")),2)</f>
        <v>22.22</v>
      </c>
    </row>
    <row r="21" spans="1:11">
      <c r="A21" s="179" t="s">
        <v>56</v>
      </c>
      <c r="B21" s="179">
        <f>IF(ISNUMBER(VALUE(SUBSTITUTE(実質収支比率等に係る経年分析!F$49,"▲","-"))),ROUND(VALUE(SUBSTITUTE(実質収支比率等に係る経年分析!F$49,"▲","-")),2),NA())</f>
        <v>-2.5099999999999998</v>
      </c>
      <c r="C21" s="179">
        <f>IF(ISNUMBER(VALUE(SUBSTITUTE(実質収支比率等に係る経年分析!G$49,"▲","-"))),ROUND(VALUE(SUBSTITUTE(実質収支比率等に係る経年分析!G$49,"▲","-")),2),NA())</f>
        <v>5.68</v>
      </c>
      <c r="D21" s="179">
        <f>IF(ISNUMBER(VALUE(SUBSTITUTE(実質収支比率等に係る経年分析!H$49,"▲","-"))),ROUND(VALUE(SUBSTITUTE(実質収支比率等に係る経年分析!H$49,"▲","-")),2),NA())</f>
        <v>-0.12</v>
      </c>
      <c r="E21" s="179">
        <f>IF(ISNUMBER(VALUE(SUBSTITUTE(実質収支比率等に係る経年分析!I$49,"▲","-"))),ROUND(VALUE(SUBSTITUTE(実質収支比率等に係る経年分析!I$49,"▲","-")),2),NA())</f>
        <v>1.86</v>
      </c>
      <c r="F21" s="179">
        <f>IF(ISNUMBER(VALUE(SUBSTITUTE(実質収支比率等に係る経年分析!J$49,"▲","-"))),ROUND(VALUE(SUBSTITUTE(実質収支比率等に係る経年分析!J$49,"▲","-")),2),NA())</f>
        <v>2.94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交通災害共済事業特別会計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0.56000000000000005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6.05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1756</v>
      </c>
      <c r="E42" s="181"/>
      <c r="F42" s="181"/>
      <c r="G42" s="181">
        <f>'実質公債費比率（分子）の構造'!L$52</f>
        <v>1685</v>
      </c>
      <c r="H42" s="181"/>
      <c r="I42" s="181"/>
      <c r="J42" s="181">
        <f>'実質公債費比率（分子）の構造'!M$52</f>
        <v>1632</v>
      </c>
      <c r="K42" s="181"/>
      <c r="L42" s="181"/>
      <c r="M42" s="181">
        <f>'実質公債費比率（分子）の構造'!N$52</f>
        <v>1542</v>
      </c>
      <c r="N42" s="181"/>
      <c r="O42" s="181"/>
      <c r="P42" s="181">
        <f>'実質公債費比率（分子）の構造'!O$52</f>
        <v>1480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304</v>
      </c>
      <c r="C44" s="181"/>
      <c r="D44" s="181"/>
      <c r="E44" s="181">
        <f>'実質公債費比率（分子）の構造'!L$50</f>
        <v>303</v>
      </c>
      <c r="F44" s="181"/>
      <c r="G44" s="181"/>
      <c r="H44" s="181">
        <f>'実質公債費比率（分子）の構造'!M$50</f>
        <v>302</v>
      </c>
      <c r="I44" s="181"/>
      <c r="J44" s="181"/>
      <c r="K44" s="181">
        <f>'実質公債費比率（分子）の構造'!N$50</f>
        <v>259</v>
      </c>
      <c r="L44" s="181"/>
      <c r="M44" s="181"/>
      <c r="N44" s="181">
        <f>'実質公債費比率（分子）の構造'!O$50</f>
        <v>53</v>
      </c>
      <c r="O44" s="181"/>
      <c r="P44" s="181"/>
    </row>
    <row r="45" spans="1:16">
      <c r="A45" s="181" t="s">
        <v>66</v>
      </c>
      <c r="B45" s="181">
        <f>'実質公債費比率（分子）の構造'!K$49</f>
        <v>209</v>
      </c>
      <c r="C45" s="181"/>
      <c r="D45" s="181"/>
      <c r="E45" s="181">
        <f>'実質公債費比率（分子）の構造'!L$49</f>
        <v>293</v>
      </c>
      <c r="F45" s="181"/>
      <c r="G45" s="181"/>
      <c r="H45" s="181">
        <f>'実質公債費比率（分子）の構造'!M$49</f>
        <v>294</v>
      </c>
      <c r="I45" s="181"/>
      <c r="J45" s="181"/>
      <c r="K45" s="181">
        <f>'実質公債費比率（分子）の構造'!N$49</f>
        <v>196</v>
      </c>
      <c r="L45" s="181"/>
      <c r="M45" s="181"/>
      <c r="N45" s="181">
        <f>'実質公債費比率（分子）の構造'!O$49</f>
        <v>112</v>
      </c>
      <c r="O45" s="181"/>
      <c r="P45" s="181"/>
    </row>
    <row r="46" spans="1:16">
      <c r="A46" s="181" t="s">
        <v>67</v>
      </c>
      <c r="B46" s="181">
        <f>'実質公債費比率（分子）の構造'!K$48</f>
        <v>433</v>
      </c>
      <c r="C46" s="181"/>
      <c r="D46" s="181"/>
      <c r="E46" s="181">
        <f>'実質公債費比率（分子）の構造'!L$48</f>
        <v>395</v>
      </c>
      <c r="F46" s="181"/>
      <c r="G46" s="181"/>
      <c r="H46" s="181">
        <f>'実質公債費比率（分子）の構造'!M$48</f>
        <v>383</v>
      </c>
      <c r="I46" s="181"/>
      <c r="J46" s="181"/>
      <c r="K46" s="181">
        <f>'実質公債費比率（分子）の構造'!N$48</f>
        <v>475</v>
      </c>
      <c r="L46" s="181"/>
      <c r="M46" s="181"/>
      <c r="N46" s="181">
        <f>'実質公債費比率（分子）の構造'!O$48</f>
        <v>439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1576</v>
      </c>
      <c r="C49" s="181"/>
      <c r="D49" s="181"/>
      <c r="E49" s="181">
        <f>'実質公債費比率（分子）の構造'!L$45</f>
        <v>1412</v>
      </c>
      <c r="F49" s="181"/>
      <c r="G49" s="181"/>
      <c r="H49" s="181">
        <f>'実質公債費比率（分子）の構造'!M$45</f>
        <v>1398</v>
      </c>
      <c r="I49" s="181"/>
      <c r="J49" s="181"/>
      <c r="K49" s="181">
        <f>'実質公債費比率（分子）の構造'!N$45</f>
        <v>1384</v>
      </c>
      <c r="L49" s="181"/>
      <c r="M49" s="181"/>
      <c r="N49" s="181">
        <f>'実質公債費比率（分子）の構造'!O$45</f>
        <v>1441</v>
      </c>
      <c r="O49" s="181"/>
      <c r="P49" s="181"/>
    </row>
    <row r="50" spans="1:16">
      <c r="A50" s="181" t="s">
        <v>71</v>
      </c>
      <c r="B50" s="181" t="e">
        <f>NA()</f>
        <v>#N/A</v>
      </c>
      <c r="C50" s="181">
        <f>IF(ISNUMBER('実質公債費比率（分子）の構造'!K$53),'実質公債費比率（分子）の構造'!K$53,NA())</f>
        <v>766</v>
      </c>
      <c r="D50" s="181" t="e">
        <f>NA()</f>
        <v>#N/A</v>
      </c>
      <c r="E50" s="181" t="e">
        <f>NA()</f>
        <v>#N/A</v>
      </c>
      <c r="F50" s="181">
        <f>IF(ISNUMBER('実質公債費比率（分子）の構造'!L$53),'実質公債費比率（分子）の構造'!L$53,NA())</f>
        <v>718</v>
      </c>
      <c r="G50" s="181" t="e">
        <f>NA()</f>
        <v>#N/A</v>
      </c>
      <c r="H50" s="181" t="e">
        <f>NA()</f>
        <v>#N/A</v>
      </c>
      <c r="I50" s="181">
        <f>IF(ISNUMBER('実質公債費比率（分子）の構造'!M$53),'実質公債費比率（分子）の構造'!M$53,NA())</f>
        <v>745</v>
      </c>
      <c r="J50" s="181" t="e">
        <f>NA()</f>
        <v>#N/A</v>
      </c>
      <c r="K50" s="181" t="e">
        <f>NA()</f>
        <v>#N/A</v>
      </c>
      <c r="L50" s="181">
        <f>IF(ISNUMBER('実質公債費比率（分子）の構造'!N$53),'実質公債費比率（分子）の構造'!N$53,NA())</f>
        <v>772</v>
      </c>
      <c r="M50" s="181" t="e">
        <f>NA()</f>
        <v>#N/A</v>
      </c>
      <c r="N50" s="181" t="e">
        <f>NA()</f>
        <v>#N/A</v>
      </c>
      <c r="O50" s="181">
        <f>IF(ISNUMBER('実質公債費比率（分子）の構造'!O$53),'実質公債費比率（分子）の構造'!O$53,NA())</f>
        <v>565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14770</v>
      </c>
      <c r="E56" s="180"/>
      <c r="F56" s="180"/>
      <c r="G56" s="180">
        <f>'将来負担比率（分子）の構造'!J$52</f>
        <v>14563</v>
      </c>
      <c r="H56" s="180"/>
      <c r="I56" s="180"/>
      <c r="J56" s="180">
        <f>'将来負担比率（分子）の構造'!K$52</f>
        <v>14415</v>
      </c>
      <c r="K56" s="180"/>
      <c r="L56" s="180"/>
      <c r="M56" s="180">
        <f>'将来負担比率（分子）の構造'!L$52</f>
        <v>13944</v>
      </c>
      <c r="N56" s="180"/>
      <c r="O56" s="180"/>
      <c r="P56" s="180">
        <f>'将来負担比率（分子）の構造'!M$52</f>
        <v>14045</v>
      </c>
    </row>
    <row r="57" spans="1:16">
      <c r="A57" s="180" t="s">
        <v>42</v>
      </c>
      <c r="B57" s="180"/>
      <c r="C57" s="180"/>
      <c r="D57" s="180">
        <f>'将来負担比率（分子）の構造'!I$51</f>
        <v>2541</v>
      </c>
      <c r="E57" s="180"/>
      <c r="F57" s="180"/>
      <c r="G57" s="180">
        <f>'将来負担比率（分子）の構造'!J$51</f>
        <v>2769</v>
      </c>
      <c r="H57" s="180"/>
      <c r="I57" s="180"/>
      <c r="J57" s="180">
        <f>'将来負担比率（分子）の構造'!K$51</f>
        <v>2724</v>
      </c>
      <c r="K57" s="180"/>
      <c r="L57" s="180"/>
      <c r="M57" s="180">
        <f>'将来負担比率（分子）の構造'!L$51</f>
        <v>2697</v>
      </c>
      <c r="N57" s="180"/>
      <c r="O57" s="180"/>
      <c r="P57" s="180">
        <f>'将来負担比率（分子）の構造'!M$51</f>
        <v>2720</v>
      </c>
    </row>
    <row r="58" spans="1:16">
      <c r="A58" s="180" t="s">
        <v>41</v>
      </c>
      <c r="B58" s="180"/>
      <c r="C58" s="180"/>
      <c r="D58" s="180">
        <f>'将来負担比率（分子）の構造'!I$50</f>
        <v>2642</v>
      </c>
      <c r="E58" s="180"/>
      <c r="F58" s="180"/>
      <c r="G58" s="180">
        <f>'将来負担比率（分子）の構造'!J$50</f>
        <v>3157</v>
      </c>
      <c r="H58" s="180"/>
      <c r="I58" s="180"/>
      <c r="J58" s="180">
        <f>'将来負担比率（分子）の構造'!K$50</f>
        <v>3841</v>
      </c>
      <c r="K58" s="180"/>
      <c r="L58" s="180"/>
      <c r="M58" s="180">
        <f>'将来負担比率（分子）の構造'!L$50</f>
        <v>3896</v>
      </c>
      <c r="N58" s="180"/>
      <c r="O58" s="180"/>
      <c r="P58" s="180">
        <f>'将来負担比率（分子）の構造'!M$50</f>
        <v>4358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2765</v>
      </c>
      <c r="C62" s="180"/>
      <c r="D62" s="180"/>
      <c r="E62" s="180">
        <f>'将来負担比率（分子）の構造'!J$45</f>
        <v>2576</v>
      </c>
      <c r="F62" s="180"/>
      <c r="G62" s="180"/>
      <c r="H62" s="180">
        <f>'将来負担比率（分子）の構造'!K$45</f>
        <v>2487</v>
      </c>
      <c r="I62" s="180"/>
      <c r="J62" s="180"/>
      <c r="K62" s="180">
        <f>'将来負担比率（分子）の構造'!L$45</f>
        <v>2434</v>
      </c>
      <c r="L62" s="180"/>
      <c r="M62" s="180"/>
      <c r="N62" s="180">
        <f>'将来負担比率（分子）の構造'!M$45</f>
        <v>2348</v>
      </c>
      <c r="O62" s="180"/>
      <c r="P62" s="180"/>
    </row>
    <row r="63" spans="1:16">
      <c r="A63" s="180" t="s">
        <v>34</v>
      </c>
      <c r="B63" s="180">
        <f>'将来負担比率（分子）の構造'!I$44</f>
        <v>1257</v>
      </c>
      <c r="C63" s="180"/>
      <c r="D63" s="180"/>
      <c r="E63" s="180">
        <f>'将来負担比率（分子）の構造'!J$44</f>
        <v>1090</v>
      </c>
      <c r="F63" s="180"/>
      <c r="G63" s="180"/>
      <c r="H63" s="180">
        <f>'将来負担比率（分子）の構造'!K$44</f>
        <v>966</v>
      </c>
      <c r="I63" s="180"/>
      <c r="J63" s="180"/>
      <c r="K63" s="180">
        <f>'将来負担比率（分子）の構造'!L$44</f>
        <v>877</v>
      </c>
      <c r="L63" s="180"/>
      <c r="M63" s="180"/>
      <c r="N63" s="180">
        <f>'将来負担比率（分子）の構造'!M$44</f>
        <v>1043</v>
      </c>
      <c r="O63" s="180"/>
      <c r="P63" s="180"/>
    </row>
    <row r="64" spans="1:16">
      <c r="A64" s="180" t="s">
        <v>33</v>
      </c>
      <c r="B64" s="180">
        <f>'将来負担比率（分子）の構造'!I$43</f>
        <v>6467</v>
      </c>
      <c r="C64" s="180"/>
      <c r="D64" s="180"/>
      <c r="E64" s="180">
        <f>'将来負担比率（分子）の構造'!J$43</f>
        <v>5850</v>
      </c>
      <c r="F64" s="180"/>
      <c r="G64" s="180"/>
      <c r="H64" s="180">
        <f>'将来負担比率（分子）の構造'!K$43</f>
        <v>5309</v>
      </c>
      <c r="I64" s="180"/>
      <c r="J64" s="180"/>
      <c r="K64" s="180">
        <f>'将来負担比率（分子）の構造'!L$43</f>
        <v>5354</v>
      </c>
      <c r="L64" s="180"/>
      <c r="M64" s="180"/>
      <c r="N64" s="180">
        <f>'将来負担比率（分子）の構造'!M$43</f>
        <v>5379</v>
      </c>
      <c r="O64" s="180"/>
      <c r="P64" s="180"/>
    </row>
    <row r="65" spans="1:16">
      <c r="A65" s="180" t="s">
        <v>32</v>
      </c>
      <c r="B65" s="180">
        <f>'将来負担比率（分子）の構造'!I$42</f>
        <v>1037</v>
      </c>
      <c r="C65" s="180"/>
      <c r="D65" s="180"/>
      <c r="E65" s="180">
        <f>'将来負担比率（分子）の構造'!J$42</f>
        <v>802</v>
      </c>
      <c r="F65" s="180"/>
      <c r="G65" s="180"/>
      <c r="H65" s="180">
        <f>'将来負担比率（分子）の構造'!K$42</f>
        <v>456</v>
      </c>
      <c r="I65" s="180"/>
      <c r="J65" s="180"/>
      <c r="K65" s="180">
        <f>'将来負担比率（分子）の構造'!L$42</f>
        <v>259</v>
      </c>
      <c r="L65" s="180"/>
      <c r="M65" s="180"/>
      <c r="N65" s="180">
        <f>'将来負担比率（分子）の構造'!M$42</f>
        <v>207</v>
      </c>
      <c r="O65" s="180"/>
      <c r="P65" s="180"/>
    </row>
    <row r="66" spans="1:16">
      <c r="A66" s="180" t="s">
        <v>31</v>
      </c>
      <c r="B66" s="180">
        <f>'将来負担比率（分子）の構造'!I$41</f>
        <v>14397</v>
      </c>
      <c r="C66" s="180"/>
      <c r="D66" s="180"/>
      <c r="E66" s="180">
        <f>'将来負担比率（分子）の構造'!J$41</f>
        <v>14883</v>
      </c>
      <c r="F66" s="180"/>
      <c r="G66" s="180"/>
      <c r="H66" s="180">
        <f>'将来負担比率（分子）の構造'!K$41</f>
        <v>14887</v>
      </c>
      <c r="I66" s="180"/>
      <c r="J66" s="180"/>
      <c r="K66" s="180">
        <f>'将来負担比率（分子）の構造'!L$41</f>
        <v>14701</v>
      </c>
      <c r="L66" s="180"/>
      <c r="M66" s="180"/>
      <c r="N66" s="180">
        <f>'将来負担比率（分子）の構造'!M$41</f>
        <v>14359</v>
      </c>
      <c r="O66" s="180"/>
      <c r="P66" s="180"/>
    </row>
    <row r="67" spans="1:16">
      <c r="A67" s="180" t="s">
        <v>75</v>
      </c>
      <c r="B67" s="180" t="e">
        <f>NA()</f>
        <v>#N/A</v>
      </c>
      <c r="C67" s="180">
        <f>IF(ISNUMBER('将来負担比率（分子）の構造'!I$53), IF('将来負担比率（分子）の構造'!I$53 &lt; 0, 0, '将来負担比率（分子）の構造'!I$53), NA())</f>
        <v>5969</v>
      </c>
      <c r="D67" s="180" t="e">
        <f>NA()</f>
        <v>#N/A</v>
      </c>
      <c r="E67" s="180" t="e">
        <f>NA()</f>
        <v>#N/A</v>
      </c>
      <c r="F67" s="180">
        <f>IF(ISNUMBER('将来負担比率（分子）の構造'!J$53), IF('将来負担比率（分子）の構造'!J$53 &lt; 0, 0, '将来負担比率（分子）の構造'!J$53), NA())</f>
        <v>4713</v>
      </c>
      <c r="G67" s="180" t="e">
        <f>NA()</f>
        <v>#N/A</v>
      </c>
      <c r="H67" s="180" t="e">
        <f>NA()</f>
        <v>#N/A</v>
      </c>
      <c r="I67" s="180">
        <f>IF(ISNUMBER('将来負担比率（分子）の構造'!K$53), IF('将来負担比率（分子）の構造'!K$53 &lt; 0, 0, '将来負担比率（分子）の構造'!K$53), NA())</f>
        <v>3125</v>
      </c>
      <c r="J67" s="180" t="e">
        <f>NA()</f>
        <v>#N/A</v>
      </c>
      <c r="K67" s="180" t="e">
        <f>NA()</f>
        <v>#N/A</v>
      </c>
      <c r="L67" s="180">
        <f>IF(ISNUMBER('将来負担比率（分子）の構造'!L$53), IF('将来負担比率（分子）の構造'!L$53 &lt; 0, 0, '将来負担比率（分子）の構造'!L$53), NA())</f>
        <v>3088</v>
      </c>
      <c r="M67" s="180" t="e">
        <f>NA()</f>
        <v>#N/A</v>
      </c>
      <c r="N67" s="180" t="e">
        <f>NA()</f>
        <v>#N/A</v>
      </c>
      <c r="O67" s="180">
        <f>IF(ISNUMBER('将来負担比率（分子）の構造'!M$53), IF('将来負担比率（分子）の構造'!M$53 &lt; 0, 0, '将来負担比率（分子）の構造'!M$53), NA())</f>
        <v>2213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2119</v>
      </c>
      <c r="C72" s="184">
        <f>基金残高に係る経年分析!G55</f>
        <v>2067</v>
      </c>
      <c r="D72" s="184">
        <f>基金残高に係る経年分析!H55</f>
        <v>2103</v>
      </c>
    </row>
    <row r="73" spans="1:16">
      <c r="A73" s="183" t="s">
        <v>78</v>
      </c>
      <c r="B73" s="184">
        <f>基金残高に係る経年分析!F56</f>
        <v>6</v>
      </c>
      <c r="C73" s="184">
        <f>基金残高に係る経年分析!G56</f>
        <v>11</v>
      </c>
      <c r="D73" s="184">
        <f>基金残高に係る経年分析!H56</f>
        <v>16</v>
      </c>
    </row>
    <row r="74" spans="1:16">
      <c r="A74" s="183" t="s">
        <v>79</v>
      </c>
      <c r="B74" s="184">
        <f>基金残高に係る経年分析!F57</f>
        <v>1056</v>
      </c>
      <c r="C74" s="184">
        <f>基金残高に係る経年分析!G57</f>
        <v>1178</v>
      </c>
      <c r="D74" s="184">
        <f>基金残高に係る経年分析!H57</f>
        <v>1359</v>
      </c>
    </row>
  </sheetData>
  <sheetProtection algorithmName="SHA-512" hashValue="8g+FSUMJqE72rRCV2oCyLVKf8bUcYvgeF9Y5c8psHnT7/cQ9x0iozM6z19H6ee7pm52LzelnVRif7QQ/4w4QgQ==" saltValue="dUlyvwKzwA3LqVSrvotL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222</v>
      </c>
      <c r="DI1" s="656"/>
      <c r="DJ1" s="656"/>
      <c r="DK1" s="656"/>
      <c r="DL1" s="656"/>
      <c r="DM1" s="656"/>
      <c r="DN1" s="657"/>
      <c r="DO1" s="225"/>
      <c r="DP1" s="655" t="s">
        <v>223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224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228</v>
      </c>
      <c r="S4" s="659"/>
      <c r="T4" s="659"/>
      <c r="U4" s="659"/>
      <c r="V4" s="659"/>
      <c r="W4" s="659"/>
      <c r="X4" s="659"/>
      <c r="Y4" s="660"/>
      <c r="Z4" s="658" t="s">
        <v>229</v>
      </c>
      <c r="AA4" s="659"/>
      <c r="AB4" s="659"/>
      <c r="AC4" s="660"/>
      <c r="AD4" s="658" t="s">
        <v>230</v>
      </c>
      <c r="AE4" s="659"/>
      <c r="AF4" s="659"/>
      <c r="AG4" s="659"/>
      <c r="AH4" s="659"/>
      <c r="AI4" s="659"/>
      <c r="AJ4" s="659"/>
      <c r="AK4" s="660"/>
      <c r="AL4" s="658" t="s">
        <v>229</v>
      </c>
      <c r="AM4" s="659"/>
      <c r="AN4" s="659"/>
      <c r="AO4" s="660"/>
      <c r="AP4" s="664" t="s">
        <v>231</v>
      </c>
      <c r="AQ4" s="664"/>
      <c r="AR4" s="664"/>
      <c r="AS4" s="664"/>
      <c r="AT4" s="664"/>
      <c r="AU4" s="664"/>
      <c r="AV4" s="664"/>
      <c r="AW4" s="664"/>
      <c r="AX4" s="664"/>
      <c r="AY4" s="664"/>
      <c r="AZ4" s="664"/>
      <c r="BA4" s="664"/>
      <c r="BB4" s="664"/>
      <c r="BC4" s="664"/>
      <c r="BD4" s="664"/>
      <c r="BE4" s="664"/>
      <c r="BF4" s="664"/>
      <c r="BG4" s="664" t="s">
        <v>232</v>
      </c>
      <c r="BH4" s="664"/>
      <c r="BI4" s="664"/>
      <c r="BJ4" s="664"/>
      <c r="BK4" s="664"/>
      <c r="BL4" s="664"/>
      <c r="BM4" s="664"/>
      <c r="BN4" s="664"/>
      <c r="BO4" s="664" t="s">
        <v>229</v>
      </c>
      <c r="BP4" s="664"/>
      <c r="BQ4" s="664"/>
      <c r="BR4" s="664"/>
      <c r="BS4" s="664" t="s">
        <v>233</v>
      </c>
      <c r="BT4" s="664"/>
      <c r="BU4" s="664"/>
      <c r="BV4" s="664"/>
      <c r="BW4" s="664"/>
      <c r="BX4" s="664"/>
      <c r="BY4" s="664"/>
      <c r="BZ4" s="664"/>
      <c r="CA4" s="664"/>
      <c r="CB4" s="664"/>
      <c r="CD4" s="661" t="s">
        <v>234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235</v>
      </c>
      <c r="C5" s="666"/>
      <c r="D5" s="666"/>
      <c r="E5" s="666"/>
      <c r="F5" s="666"/>
      <c r="G5" s="666"/>
      <c r="H5" s="666"/>
      <c r="I5" s="666"/>
      <c r="J5" s="666"/>
      <c r="K5" s="666"/>
      <c r="L5" s="666"/>
      <c r="M5" s="666"/>
      <c r="N5" s="666"/>
      <c r="O5" s="666"/>
      <c r="P5" s="666"/>
      <c r="Q5" s="667"/>
      <c r="R5" s="668">
        <v>4540875</v>
      </c>
      <c r="S5" s="669"/>
      <c r="T5" s="669"/>
      <c r="U5" s="669"/>
      <c r="V5" s="669"/>
      <c r="W5" s="669"/>
      <c r="X5" s="669"/>
      <c r="Y5" s="670"/>
      <c r="Z5" s="671">
        <v>25.6</v>
      </c>
      <c r="AA5" s="671"/>
      <c r="AB5" s="671"/>
      <c r="AC5" s="671"/>
      <c r="AD5" s="672">
        <v>4335074</v>
      </c>
      <c r="AE5" s="672"/>
      <c r="AF5" s="672"/>
      <c r="AG5" s="672"/>
      <c r="AH5" s="672"/>
      <c r="AI5" s="672"/>
      <c r="AJ5" s="672"/>
      <c r="AK5" s="672"/>
      <c r="AL5" s="673">
        <v>48.1</v>
      </c>
      <c r="AM5" s="674"/>
      <c r="AN5" s="674"/>
      <c r="AO5" s="675"/>
      <c r="AP5" s="665" t="s">
        <v>236</v>
      </c>
      <c r="AQ5" s="666"/>
      <c r="AR5" s="666"/>
      <c r="AS5" s="666"/>
      <c r="AT5" s="666"/>
      <c r="AU5" s="666"/>
      <c r="AV5" s="666"/>
      <c r="AW5" s="666"/>
      <c r="AX5" s="666"/>
      <c r="AY5" s="666"/>
      <c r="AZ5" s="666"/>
      <c r="BA5" s="666"/>
      <c r="BB5" s="666"/>
      <c r="BC5" s="666"/>
      <c r="BD5" s="666"/>
      <c r="BE5" s="666"/>
      <c r="BF5" s="667"/>
      <c r="BG5" s="679">
        <v>4335074</v>
      </c>
      <c r="BH5" s="680"/>
      <c r="BI5" s="680"/>
      <c r="BJ5" s="680"/>
      <c r="BK5" s="680"/>
      <c r="BL5" s="680"/>
      <c r="BM5" s="680"/>
      <c r="BN5" s="681"/>
      <c r="BO5" s="682">
        <v>95.5</v>
      </c>
      <c r="BP5" s="682"/>
      <c r="BQ5" s="682"/>
      <c r="BR5" s="682"/>
      <c r="BS5" s="683">
        <v>48110</v>
      </c>
      <c r="BT5" s="683"/>
      <c r="BU5" s="683"/>
      <c r="BV5" s="683"/>
      <c r="BW5" s="683"/>
      <c r="BX5" s="683"/>
      <c r="BY5" s="683"/>
      <c r="BZ5" s="683"/>
      <c r="CA5" s="683"/>
      <c r="CB5" s="687"/>
      <c r="CD5" s="661" t="s">
        <v>231</v>
      </c>
      <c r="CE5" s="662"/>
      <c r="CF5" s="662"/>
      <c r="CG5" s="662"/>
      <c r="CH5" s="662"/>
      <c r="CI5" s="662"/>
      <c r="CJ5" s="662"/>
      <c r="CK5" s="662"/>
      <c r="CL5" s="662"/>
      <c r="CM5" s="662"/>
      <c r="CN5" s="662"/>
      <c r="CO5" s="662"/>
      <c r="CP5" s="662"/>
      <c r="CQ5" s="663"/>
      <c r="CR5" s="661" t="s">
        <v>237</v>
      </c>
      <c r="CS5" s="662"/>
      <c r="CT5" s="662"/>
      <c r="CU5" s="662"/>
      <c r="CV5" s="662"/>
      <c r="CW5" s="662"/>
      <c r="CX5" s="662"/>
      <c r="CY5" s="663"/>
      <c r="CZ5" s="661" t="s">
        <v>229</v>
      </c>
      <c r="DA5" s="662"/>
      <c r="DB5" s="662"/>
      <c r="DC5" s="663"/>
      <c r="DD5" s="661" t="s">
        <v>238</v>
      </c>
      <c r="DE5" s="662"/>
      <c r="DF5" s="662"/>
      <c r="DG5" s="662"/>
      <c r="DH5" s="662"/>
      <c r="DI5" s="662"/>
      <c r="DJ5" s="662"/>
      <c r="DK5" s="662"/>
      <c r="DL5" s="662"/>
      <c r="DM5" s="662"/>
      <c r="DN5" s="662"/>
      <c r="DO5" s="662"/>
      <c r="DP5" s="663"/>
      <c r="DQ5" s="661" t="s">
        <v>239</v>
      </c>
      <c r="DR5" s="662"/>
      <c r="DS5" s="662"/>
      <c r="DT5" s="662"/>
      <c r="DU5" s="662"/>
      <c r="DV5" s="662"/>
      <c r="DW5" s="662"/>
      <c r="DX5" s="662"/>
      <c r="DY5" s="662"/>
      <c r="DZ5" s="662"/>
      <c r="EA5" s="662"/>
      <c r="EB5" s="662"/>
      <c r="EC5" s="663"/>
    </row>
    <row r="6" spans="2:143" ht="11.25" customHeight="1">
      <c r="B6" s="676" t="s">
        <v>240</v>
      </c>
      <c r="C6" s="677"/>
      <c r="D6" s="677"/>
      <c r="E6" s="677"/>
      <c r="F6" s="677"/>
      <c r="G6" s="677"/>
      <c r="H6" s="677"/>
      <c r="I6" s="677"/>
      <c r="J6" s="677"/>
      <c r="K6" s="677"/>
      <c r="L6" s="677"/>
      <c r="M6" s="677"/>
      <c r="N6" s="677"/>
      <c r="O6" s="677"/>
      <c r="P6" s="677"/>
      <c r="Q6" s="678"/>
      <c r="R6" s="679">
        <v>119939</v>
      </c>
      <c r="S6" s="680"/>
      <c r="T6" s="680"/>
      <c r="U6" s="680"/>
      <c r="V6" s="680"/>
      <c r="W6" s="680"/>
      <c r="X6" s="680"/>
      <c r="Y6" s="681"/>
      <c r="Z6" s="682">
        <v>0.7</v>
      </c>
      <c r="AA6" s="682"/>
      <c r="AB6" s="682"/>
      <c r="AC6" s="682"/>
      <c r="AD6" s="683">
        <v>119939</v>
      </c>
      <c r="AE6" s="683"/>
      <c r="AF6" s="683"/>
      <c r="AG6" s="683"/>
      <c r="AH6" s="683"/>
      <c r="AI6" s="683"/>
      <c r="AJ6" s="683"/>
      <c r="AK6" s="683"/>
      <c r="AL6" s="684">
        <v>1.3</v>
      </c>
      <c r="AM6" s="685"/>
      <c r="AN6" s="685"/>
      <c r="AO6" s="686"/>
      <c r="AP6" s="676" t="s">
        <v>241</v>
      </c>
      <c r="AQ6" s="677"/>
      <c r="AR6" s="677"/>
      <c r="AS6" s="677"/>
      <c r="AT6" s="677"/>
      <c r="AU6" s="677"/>
      <c r="AV6" s="677"/>
      <c r="AW6" s="677"/>
      <c r="AX6" s="677"/>
      <c r="AY6" s="677"/>
      <c r="AZ6" s="677"/>
      <c r="BA6" s="677"/>
      <c r="BB6" s="677"/>
      <c r="BC6" s="677"/>
      <c r="BD6" s="677"/>
      <c r="BE6" s="677"/>
      <c r="BF6" s="678"/>
      <c r="BG6" s="679">
        <v>4335074</v>
      </c>
      <c r="BH6" s="680"/>
      <c r="BI6" s="680"/>
      <c r="BJ6" s="680"/>
      <c r="BK6" s="680"/>
      <c r="BL6" s="680"/>
      <c r="BM6" s="680"/>
      <c r="BN6" s="681"/>
      <c r="BO6" s="682">
        <v>95.5</v>
      </c>
      <c r="BP6" s="682"/>
      <c r="BQ6" s="682"/>
      <c r="BR6" s="682"/>
      <c r="BS6" s="683">
        <v>48110</v>
      </c>
      <c r="BT6" s="683"/>
      <c r="BU6" s="683"/>
      <c r="BV6" s="683"/>
      <c r="BW6" s="683"/>
      <c r="BX6" s="683"/>
      <c r="BY6" s="683"/>
      <c r="BZ6" s="683"/>
      <c r="CA6" s="683"/>
      <c r="CB6" s="687"/>
      <c r="CD6" s="690" t="s">
        <v>242</v>
      </c>
      <c r="CE6" s="691"/>
      <c r="CF6" s="691"/>
      <c r="CG6" s="691"/>
      <c r="CH6" s="691"/>
      <c r="CI6" s="691"/>
      <c r="CJ6" s="691"/>
      <c r="CK6" s="691"/>
      <c r="CL6" s="691"/>
      <c r="CM6" s="691"/>
      <c r="CN6" s="691"/>
      <c r="CO6" s="691"/>
      <c r="CP6" s="691"/>
      <c r="CQ6" s="692"/>
      <c r="CR6" s="679">
        <v>187765</v>
      </c>
      <c r="CS6" s="680"/>
      <c r="CT6" s="680"/>
      <c r="CU6" s="680"/>
      <c r="CV6" s="680"/>
      <c r="CW6" s="680"/>
      <c r="CX6" s="680"/>
      <c r="CY6" s="681"/>
      <c r="CZ6" s="673">
        <v>1.1000000000000001</v>
      </c>
      <c r="DA6" s="674"/>
      <c r="DB6" s="674"/>
      <c r="DC6" s="693"/>
      <c r="DD6" s="688" t="s">
        <v>185</v>
      </c>
      <c r="DE6" s="680"/>
      <c r="DF6" s="680"/>
      <c r="DG6" s="680"/>
      <c r="DH6" s="680"/>
      <c r="DI6" s="680"/>
      <c r="DJ6" s="680"/>
      <c r="DK6" s="680"/>
      <c r="DL6" s="680"/>
      <c r="DM6" s="680"/>
      <c r="DN6" s="680"/>
      <c r="DO6" s="680"/>
      <c r="DP6" s="681"/>
      <c r="DQ6" s="688">
        <v>187765</v>
      </c>
      <c r="DR6" s="680"/>
      <c r="DS6" s="680"/>
      <c r="DT6" s="680"/>
      <c r="DU6" s="680"/>
      <c r="DV6" s="680"/>
      <c r="DW6" s="680"/>
      <c r="DX6" s="680"/>
      <c r="DY6" s="680"/>
      <c r="DZ6" s="680"/>
      <c r="EA6" s="680"/>
      <c r="EB6" s="680"/>
      <c r="EC6" s="689"/>
    </row>
    <row r="7" spans="2:143" ht="11.25" customHeight="1">
      <c r="B7" s="676" t="s">
        <v>243</v>
      </c>
      <c r="C7" s="677"/>
      <c r="D7" s="677"/>
      <c r="E7" s="677"/>
      <c r="F7" s="677"/>
      <c r="G7" s="677"/>
      <c r="H7" s="677"/>
      <c r="I7" s="677"/>
      <c r="J7" s="677"/>
      <c r="K7" s="677"/>
      <c r="L7" s="677"/>
      <c r="M7" s="677"/>
      <c r="N7" s="677"/>
      <c r="O7" s="677"/>
      <c r="P7" s="677"/>
      <c r="Q7" s="678"/>
      <c r="R7" s="679">
        <v>6822</v>
      </c>
      <c r="S7" s="680"/>
      <c r="T7" s="680"/>
      <c r="U7" s="680"/>
      <c r="V7" s="680"/>
      <c r="W7" s="680"/>
      <c r="X7" s="680"/>
      <c r="Y7" s="681"/>
      <c r="Z7" s="682">
        <v>0</v>
      </c>
      <c r="AA7" s="682"/>
      <c r="AB7" s="682"/>
      <c r="AC7" s="682"/>
      <c r="AD7" s="683">
        <v>6822</v>
      </c>
      <c r="AE7" s="683"/>
      <c r="AF7" s="683"/>
      <c r="AG7" s="683"/>
      <c r="AH7" s="683"/>
      <c r="AI7" s="683"/>
      <c r="AJ7" s="683"/>
      <c r="AK7" s="683"/>
      <c r="AL7" s="684">
        <v>0.1</v>
      </c>
      <c r="AM7" s="685"/>
      <c r="AN7" s="685"/>
      <c r="AO7" s="686"/>
      <c r="AP7" s="676" t="s">
        <v>244</v>
      </c>
      <c r="AQ7" s="677"/>
      <c r="AR7" s="677"/>
      <c r="AS7" s="677"/>
      <c r="AT7" s="677"/>
      <c r="AU7" s="677"/>
      <c r="AV7" s="677"/>
      <c r="AW7" s="677"/>
      <c r="AX7" s="677"/>
      <c r="AY7" s="677"/>
      <c r="AZ7" s="677"/>
      <c r="BA7" s="677"/>
      <c r="BB7" s="677"/>
      <c r="BC7" s="677"/>
      <c r="BD7" s="677"/>
      <c r="BE7" s="677"/>
      <c r="BF7" s="678"/>
      <c r="BG7" s="679">
        <v>1831943</v>
      </c>
      <c r="BH7" s="680"/>
      <c r="BI7" s="680"/>
      <c r="BJ7" s="680"/>
      <c r="BK7" s="680"/>
      <c r="BL7" s="680"/>
      <c r="BM7" s="680"/>
      <c r="BN7" s="681"/>
      <c r="BO7" s="682">
        <v>40.299999999999997</v>
      </c>
      <c r="BP7" s="682"/>
      <c r="BQ7" s="682"/>
      <c r="BR7" s="682"/>
      <c r="BS7" s="683">
        <v>48110</v>
      </c>
      <c r="BT7" s="683"/>
      <c r="BU7" s="683"/>
      <c r="BV7" s="683"/>
      <c r="BW7" s="683"/>
      <c r="BX7" s="683"/>
      <c r="BY7" s="683"/>
      <c r="BZ7" s="683"/>
      <c r="CA7" s="683"/>
      <c r="CB7" s="687"/>
      <c r="CD7" s="694" t="s">
        <v>245</v>
      </c>
      <c r="CE7" s="695"/>
      <c r="CF7" s="695"/>
      <c r="CG7" s="695"/>
      <c r="CH7" s="695"/>
      <c r="CI7" s="695"/>
      <c r="CJ7" s="695"/>
      <c r="CK7" s="695"/>
      <c r="CL7" s="695"/>
      <c r="CM7" s="695"/>
      <c r="CN7" s="695"/>
      <c r="CO7" s="695"/>
      <c r="CP7" s="695"/>
      <c r="CQ7" s="696"/>
      <c r="CR7" s="679">
        <v>2245634</v>
      </c>
      <c r="CS7" s="680"/>
      <c r="CT7" s="680"/>
      <c r="CU7" s="680"/>
      <c r="CV7" s="680"/>
      <c r="CW7" s="680"/>
      <c r="CX7" s="680"/>
      <c r="CY7" s="681"/>
      <c r="CZ7" s="682">
        <v>13.4</v>
      </c>
      <c r="DA7" s="682"/>
      <c r="DB7" s="682"/>
      <c r="DC7" s="682"/>
      <c r="DD7" s="688">
        <v>126617</v>
      </c>
      <c r="DE7" s="680"/>
      <c r="DF7" s="680"/>
      <c r="DG7" s="680"/>
      <c r="DH7" s="680"/>
      <c r="DI7" s="680"/>
      <c r="DJ7" s="680"/>
      <c r="DK7" s="680"/>
      <c r="DL7" s="680"/>
      <c r="DM7" s="680"/>
      <c r="DN7" s="680"/>
      <c r="DO7" s="680"/>
      <c r="DP7" s="681"/>
      <c r="DQ7" s="688">
        <v>2099246</v>
      </c>
      <c r="DR7" s="680"/>
      <c r="DS7" s="680"/>
      <c r="DT7" s="680"/>
      <c r="DU7" s="680"/>
      <c r="DV7" s="680"/>
      <c r="DW7" s="680"/>
      <c r="DX7" s="680"/>
      <c r="DY7" s="680"/>
      <c r="DZ7" s="680"/>
      <c r="EA7" s="680"/>
      <c r="EB7" s="680"/>
      <c r="EC7" s="689"/>
    </row>
    <row r="8" spans="2:143" ht="11.25" customHeight="1">
      <c r="B8" s="676" t="s">
        <v>246</v>
      </c>
      <c r="C8" s="677"/>
      <c r="D8" s="677"/>
      <c r="E8" s="677"/>
      <c r="F8" s="677"/>
      <c r="G8" s="677"/>
      <c r="H8" s="677"/>
      <c r="I8" s="677"/>
      <c r="J8" s="677"/>
      <c r="K8" s="677"/>
      <c r="L8" s="677"/>
      <c r="M8" s="677"/>
      <c r="N8" s="677"/>
      <c r="O8" s="677"/>
      <c r="P8" s="677"/>
      <c r="Q8" s="678"/>
      <c r="R8" s="679">
        <v>8217</v>
      </c>
      <c r="S8" s="680"/>
      <c r="T8" s="680"/>
      <c r="U8" s="680"/>
      <c r="V8" s="680"/>
      <c r="W8" s="680"/>
      <c r="X8" s="680"/>
      <c r="Y8" s="681"/>
      <c r="Z8" s="682">
        <v>0</v>
      </c>
      <c r="AA8" s="682"/>
      <c r="AB8" s="682"/>
      <c r="AC8" s="682"/>
      <c r="AD8" s="683">
        <v>8217</v>
      </c>
      <c r="AE8" s="683"/>
      <c r="AF8" s="683"/>
      <c r="AG8" s="683"/>
      <c r="AH8" s="683"/>
      <c r="AI8" s="683"/>
      <c r="AJ8" s="683"/>
      <c r="AK8" s="683"/>
      <c r="AL8" s="684">
        <v>0.1</v>
      </c>
      <c r="AM8" s="685"/>
      <c r="AN8" s="685"/>
      <c r="AO8" s="686"/>
      <c r="AP8" s="676" t="s">
        <v>247</v>
      </c>
      <c r="AQ8" s="677"/>
      <c r="AR8" s="677"/>
      <c r="AS8" s="677"/>
      <c r="AT8" s="677"/>
      <c r="AU8" s="677"/>
      <c r="AV8" s="677"/>
      <c r="AW8" s="677"/>
      <c r="AX8" s="677"/>
      <c r="AY8" s="677"/>
      <c r="AZ8" s="677"/>
      <c r="BA8" s="677"/>
      <c r="BB8" s="677"/>
      <c r="BC8" s="677"/>
      <c r="BD8" s="677"/>
      <c r="BE8" s="677"/>
      <c r="BF8" s="678"/>
      <c r="BG8" s="679">
        <v>62422</v>
      </c>
      <c r="BH8" s="680"/>
      <c r="BI8" s="680"/>
      <c r="BJ8" s="680"/>
      <c r="BK8" s="680"/>
      <c r="BL8" s="680"/>
      <c r="BM8" s="680"/>
      <c r="BN8" s="681"/>
      <c r="BO8" s="682">
        <v>1.4</v>
      </c>
      <c r="BP8" s="682"/>
      <c r="BQ8" s="682"/>
      <c r="BR8" s="682"/>
      <c r="BS8" s="688" t="s">
        <v>179</v>
      </c>
      <c r="BT8" s="680"/>
      <c r="BU8" s="680"/>
      <c r="BV8" s="680"/>
      <c r="BW8" s="680"/>
      <c r="BX8" s="680"/>
      <c r="BY8" s="680"/>
      <c r="BZ8" s="680"/>
      <c r="CA8" s="680"/>
      <c r="CB8" s="689"/>
      <c r="CD8" s="694" t="s">
        <v>248</v>
      </c>
      <c r="CE8" s="695"/>
      <c r="CF8" s="695"/>
      <c r="CG8" s="695"/>
      <c r="CH8" s="695"/>
      <c r="CI8" s="695"/>
      <c r="CJ8" s="695"/>
      <c r="CK8" s="695"/>
      <c r="CL8" s="695"/>
      <c r="CM8" s="695"/>
      <c r="CN8" s="695"/>
      <c r="CO8" s="695"/>
      <c r="CP8" s="695"/>
      <c r="CQ8" s="696"/>
      <c r="CR8" s="679">
        <v>5369743</v>
      </c>
      <c r="CS8" s="680"/>
      <c r="CT8" s="680"/>
      <c r="CU8" s="680"/>
      <c r="CV8" s="680"/>
      <c r="CW8" s="680"/>
      <c r="CX8" s="680"/>
      <c r="CY8" s="681"/>
      <c r="CZ8" s="682">
        <v>32.200000000000003</v>
      </c>
      <c r="DA8" s="682"/>
      <c r="DB8" s="682"/>
      <c r="DC8" s="682"/>
      <c r="DD8" s="688">
        <v>73881</v>
      </c>
      <c r="DE8" s="680"/>
      <c r="DF8" s="680"/>
      <c r="DG8" s="680"/>
      <c r="DH8" s="680"/>
      <c r="DI8" s="680"/>
      <c r="DJ8" s="680"/>
      <c r="DK8" s="680"/>
      <c r="DL8" s="680"/>
      <c r="DM8" s="680"/>
      <c r="DN8" s="680"/>
      <c r="DO8" s="680"/>
      <c r="DP8" s="681"/>
      <c r="DQ8" s="688">
        <v>2619669</v>
      </c>
      <c r="DR8" s="680"/>
      <c r="DS8" s="680"/>
      <c r="DT8" s="680"/>
      <c r="DU8" s="680"/>
      <c r="DV8" s="680"/>
      <c r="DW8" s="680"/>
      <c r="DX8" s="680"/>
      <c r="DY8" s="680"/>
      <c r="DZ8" s="680"/>
      <c r="EA8" s="680"/>
      <c r="EB8" s="680"/>
      <c r="EC8" s="689"/>
    </row>
    <row r="9" spans="2:143" ht="11.25" customHeight="1">
      <c r="B9" s="676" t="s">
        <v>249</v>
      </c>
      <c r="C9" s="677"/>
      <c r="D9" s="677"/>
      <c r="E9" s="677"/>
      <c r="F9" s="677"/>
      <c r="G9" s="677"/>
      <c r="H9" s="677"/>
      <c r="I9" s="677"/>
      <c r="J9" s="677"/>
      <c r="K9" s="677"/>
      <c r="L9" s="677"/>
      <c r="M9" s="677"/>
      <c r="N9" s="677"/>
      <c r="O9" s="677"/>
      <c r="P9" s="677"/>
      <c r="Q9" s="678"/>
      <c r="R9" s="679">
        <v>7325</v>
      </c>
      <c r="S9" s="680"/>
      <c r="T9" s="680"/>
      <c r="U9" s="680"/>
      <c r="V9" s="680"/>
      <c r="W9" s="680"/>
      <c r="X9" s="680"/>
      <c r="Y9" s="681"/>
      <c r="Z9" s="682">
        <v>0</v>
      </c>
      <c r="AA9" s="682"/>
      <c r="AB9" s="682"/>
      <c r="AC9" s="682"/>
      <c r="AD9" s="683">
        <v>7325</v>
      </c>
      <c r="AE9" s="683"/>
      <c r="AF9" s="683"/>
      <c r="AG9" s="683"/>
      <c r="AH9" s="683"/>
      <c r="AI9" s="683"/>
      <c r="AJ9" s="683"/>
      <c r="AK9" s="683"/>
      <c r="AL9" s="684">
        <v>0.1</v>
      </c>
      <c r="AM9" s="685"/>
      <c r="AN9" s="685"/>
      <c r="AO9" s="686"/>
      <c r="AP9" s="676" t="s">
        <v>250</v>
      </c>
      <c r="AQ9" s="677"/>
      <c r="AR9" s="677"/>
      <c r="AS9" s="677"/>
      <c r="AT9" s="677"/>
      <c r="AU9" s="677"/>
      <c r="AV9" s="677"/>
      <c r="AW9" s="677"/>
      <c r="AX9" s="677"/>
      <c r="AY9" s="677"/>
      <c r="AZ9" s="677"/>
      <c r="BA9" s="677"/>
      <c r="BB9" s="677"/>
      <c r="BC9" s="677"/>
      <c r="BD9" s="677"/>
      <c r="BE9" s="677"/>
      <c r="BF9" s="678"/>
      <c r="BG9" s="679">
        <v>1397325</v>
      </c>
      <c r="BH9" s="680"/>
      <c r="BI9" s="680"/>
      <c r="BJ9" s="680"/>
      <c r="BK9" s="680"/>
      <c r="BL9" s="680"/>
      <c r="BM9" s="680"/>
      <c r="BN9" s="681"/>
      <c r="BO9" s="682">
        <v>30.8</v>
      </c>
      <c r="BP9" s="682"/>
      <c r="BQ9" s="682"/>
      <c r="BR9" s="682"/>
      <c r="BS9" s="688" t="s">
        <v>179</v>
      </c>
      <c r="BT9" s="680"/>
      <c r="BU9" s="680"/>
      <c r="BV9" s="680"/>
      <c r="BW9" s="680"/>
      <c r="BX9" s="680"/>
      <c r="BY9" s="680"/>
      <c r="BZ9" s="680"/>
      <c r="CA9" s="680"/>
      <c r="CB9" s="689"/>
      <c r="CD9" s="694" t="s">
        <v>251</v>
      </c>
      <c r="CE9" s="695"/>
      <c r="CF9" s="695"/>
      <c r="CG9" s="695"/>
      <c r="CH9" s="695"/>
      <c r="CI9" s="695"/>
      <c r="CJ9" s="695"/>
      <c r="CK9" s="695"/>
      <c r="CL9" s="695"/>
      <c r="CM9" s="695"/>
      <c r="CN9" s="695"/>
      <c r="CO9" s="695"/>
      <c r="CP9" s="695"/>
      <c r="CQ9" s="696"/>
      <c r="CR9" s="679">
        <v>1049848</v>
      </c>
      <c r="CS9" s="680"/>
      <c r="CT9" s="680"/>
      <c r="CU9" s="680"/>
      <c r="CV9" s="680"/>
      <c r="CW9" s="680"/>
      <c r="CX9" s="680"/>
      <c r="CY9" s="681"/>
      <c r="CZ9" s="682">
        <v>6.3</v>
      </c>
      <c r="DA9" s="682"/>
      <c r="DB9" s="682"/>
      <c r="DC9" s="682"/>
      <c r="DD9" s="688">
        <v>33709</v>
      </c>
      <c r="DE9" s="680"/>
      <c r="DF9" s="680"/>
      <c r="DG9" s="680"/>
      <c r="DH9" s="680"/>
      <c r="DI9" s="680"/>
      <c r="DJ9" s="680"/>
      <c r="DK9" s="680"/>
      <c r="DL9" s="680"/>
      <c r="DM9" s="680"/>
      <c r="DN9" s="680"/>
      <c r="DO9" s="680"/>
      <c r="DP9" s="681"/>
      <c r="DQ9" s="688">
        <v>909592</v>
      </c>
      <c r="DR9" s="680"/>
      <c r="DS9" s="680"/>
      <c r="DT9" s="680"/>
      <c r="DU9" s="680"/>
      <c r="DV9" s="680"/>
      <c r="DW9" s="680"/>
      <c r="DX9" s="680"/>
      <c r="DY9" s="680"/>
      <c r="DZ9" s="680"/>
      <c r="EA9" s="680"/>
      <c r="EB9" s="680"/>
      <c r="EC9" s="689"/>
    </row>
    <row r="10" spans="2:143" ht="11.25" customHeight="1">
      <c r="B10" s="676" t="s">
        <v>252</v>
      </c>
      <c r="C10" s="677"/>
      <c r="D10" s="677"/>
      <c r="E10" s="677"/>
      <c r="F10" s="677"/>
      <c r="G10" s="677"/>
      <c r="H10" s="677"/>
      <c r="I10" s="677"/>
      <c r="J10" s="677"/>
      <c r="K10" s="677"/>
      <c r="L10" s="677"/>
      <c r="M10" s="677"/>
      <c r="N10" s="677"/>
      <c r="O10" s="677"/>
      <c r="P10" s="677"/>
      <c r="Q10" s="678"/>
      <c r="R10" s="679" t="s">
        <v>179</v>
      </c>
      <c r="S10" s="680"/>
      <c r="T10" s="680"/>
      <c r="U10" s="680"/>
      <c r="V10" s="680"/>
      <c r="W10" s="680"/>
      <c r="X10" s="680"/>
      <c r="Y10" s="681"/>
      <c r="Z10" s="682" t="s">
        <v>179</v>
      </c>
      <c r="AA10" s="682"/>
      <c r="AB10" s="682"/>
      <c r="AC10" s="682"/>
      <c r="AD10" s="683" t="s">
        <v>253</v>
      </c>
      <c r="AE10" s="683"/>
      <c r="AF10" s="683"/>
      <c r="AG10" s="683"/>
      <c r="AH10" s="683"/>
      <c r="AI10" s="683"/>
      <c r="AJ10" s="683"/>
      <c r="AK10" s="683"/>
      <c r="AL10" s="684" t="s">
        <v>179</v>
      </c>
      <c r="AM10" s="685"/>
      <c r="AN10" s="685"/>
      <c r="AO10" s="686"/>
      <c r="AP10" s="676" t="s">
        <v>254</v>
      </c>
      <c r="AQ10" s="677"/>
      <c r="AR10" s="677"/>
      <c r="AS10" s="677"/>
      <c r="AT10" s="677"/>
      <c r="AU10" s="677"/>
      <c r="AV10" s="677"/>
      <c r="AW10" s="677"/>
      <c r="AX10" s="677"/>
      <c r="AY10" s="677"/>
      <c r="AZ10" s="677"/>
      <c r="BA10" s="677"/>
      <c r="BB10" s="677"/>
      <c r="BC10" s="677"/>
      <c r="BD10" s="677"/>
      <c r="BE10" s="677"/>
      <c r="BF10" s="678"/>
      <c r="BG10" s="679">
        <v>129611</v>
      </c>
      <c r="BH10" s="680"/>
      <c r="BI10" s="680"/>
      <c r="BJ10" s="680"/>
      <c r="BK10" s="680"/>
      <c r="BL10" s="680"/>
      <c r="BM10" s="680"/>
      <c r="BN10" s="681"/>
      <c r="BO10" s="682">
        <v>2.9</v>
      </c>
      <c r="BP10" s="682"/>
      <c r="BQ10" s="682"/>
      <c r="BR10" s="682"/>
      <c r="BS10" s="688" t="s">
        <v>179</v>
      </c>
      <c r="BT10" s="680"/>
      <c r="BU10" s="680"/>
      <c r="BV10" s="680"/>
      <c r="BW10" s="680"/>
      <c r="BX10" s="680"/>
      <c r="BY10" s="680"/>
      <c r="BZ10" s="680"/>
      <c r="CA10" s="680"/>
      <c r="CB10" s="689"/>
      <c r="CD10" s="694" t="s">
        <v>255</v>
      </c>
      <c r="CE10" s="695"/>
      <c r="CF10" s="695"/>
      <c r="CG10" s="695"/>
      <c r="CH10" s="695"/>
      <c r="CI10" s="695"/>
      <c r="CJ10" s="695"/>
      <c r="CK10" s="695"/>
      <c r="CL10" s="695"/>
      <c r="CM10" s="695"/>
      <c r="CN10" s="695"/>
      <c r="CO10" s="695"/>
      <c r="CP10" s="695"/>
      <c r="CQ10" s="696"/>
      <c r="CR10" s="679">
        <v>45217</v>
      </c>
      <c r="CS10" s="680"/>
      <c r="CT10" s="680"/>
      <c r="CU10" s="680"/>
      <c r="CV10" s="680"/>
      <c r="CW10" s="680"/>
      <c r="CX10" s="680"/>
      <c r="CY10" s="681"/>
      <c r="CZ10" s="682">
        <v>0.3</v>
      </c>
      <c r="DA10" s="682"/>
      <c r="DB10" s="682"/>
      <c r="DC10" s="682"/>
      <c r="DD10" s="688" t="s">
        <v>253</v>
      </c>
      <c r="DE10" s="680"/>
      <c r="DF10" s="680"/>
      <c r="DG10" s="680"/>
      <c r="DH10" s="680"/>
      <c r="DI10" s="680"/>
      <c r="DJ10" s="680"/>
      <c r="DK10" s="680"/>
      <c r="DL10" s="680"/>
      <c r="DM10" s="680"/>
      <c r="DN10" s="680"/>
      <c r="DO10" s="680"/>
      <c r="DP10" s="681"/>
      <c r="DQ10" s="688">
        <v>13813</v>
      </c>
      <c r="DR10" s="680"/>
      <c r="DS10" s="680"/>
      <c r="DT10" s="680"/>
      <c r="DU10" s="680"/>
      <c r="DV10" s="680"/>
      <c r="DW10" s="680"/>
      <c r="DX10" s="680"/>
      <c r="DY10" s="680"/>
      <c r="DZ10" s="680"/>
      <c r="EA10" s="680"/>
      <c r="EB10" s="680"/>
      <c r="EC10" s="689"/>
    </row>
    <row r="11" spans="2:143" ht="11.25" customHeight="1">
      <c r="B11" s="676" t="s">
        <v>256</v>
      </c>
      <c r="C11" s="677"/>
      <c r="D11" s="677"/>
      <c r="E11" s="677"/>
      <c r="F11" s="677"/>
      <c r="G11" s="677"/>
      <c r="H11" s="677"/>
      <c r="I11" s="677"/>
      <c r="J11" s="677"/>
      <c r="K11" s="677"/>
      <c r="L11" s="677"/>
      <c r="M11" s="677"/>
      <c r="N11" s="677"/>
      <c r="O11" s="677"/>
      <c r="P11" s="677"/>
      <c r="Q11" s="678"/>
      <c r="R11" s="679" t="s">
        <v>179</v>
      </c>
      <c r="S11" s="680"/>
      <c r="T11" s="680"/>
      <c r="U11" s="680"/>
      <c r="V11" s="680"/>
      <c r="W11" s="680"/>
      <c r="X11" s="680"/>
      <c r="Y11" s="681"/>
      <c r="Z11" s="682" t="s">
        <v>253</v>
      </c>
      <c r="AA11" s="682"/>
      <c r="AB11" s="682"/>
      <c r="AC11" s="682"/>
      <c r="AD11" s="683" t="s">
        <v>257</v>
      </c>
      <c r="AE11" s="683"/>
      <c r="AF11" s="683"/>
      <c r="AG11" s="683"/>
      <c r="AH11" s="683"/>
      <c r="AI11" s="683"/>
      <c r="AJ11" s="683"/>
      <c r="AK11" s="683"/>
      <c r="AL11" s="684" t="s">
        <v>179</v>
      </c>
      <c r="AM11" s="685"/>
      <c r="AN11" s="685"/>
      <c r="AO11" s="686"/>
      <c r="AP11" s="676" t="s">
        <v>258</v>
      </c>
      <c r="AQ11" s="677"/>
      <c r="AR11" s="677"/>
      <c r="AS11" s="677"/>
      <c r="AT11" s="677"/>
      <c r="AU11" s="677"/>
      <c r="AV11" s="677"/>
      <c r="AW11" s="677"/>
      <c r="AX11" s="677"/>
      <c r="AY11" s="677"/>
      <c r="AZ11" s="677"/>
      <c r="BA11" s="677"/>
      <c r="BB11" s="677"/>
      <c r="BC11" s="677"/>
      <c r="BD11" s="677"/>
      <c r="BE11" s="677"/>
      <c r="BF11" s="678"/>
      <c r="BG11" s="679">
        <v>242585</v>
      </c>
      <c r="BH11" s="680"/>
      <c r="BI11" s="680"/>
      <c r="BJ11" s="680"/>
      <c r="BK11" s="680"/>
      <c r="BL11" s="680"/>
      <c r="BM11" s="680"/>
      <c r="BN11" s="681"/>
      <c r="BO11" s="682">
        <v>5.3</v>
      </c>
      <c r="BP11" s="682"/>
      <c r="BQ11" s="682"/>
      <c r="BR11" s="682"/>
      <c r="BS11" s="688">
        <v>48110</v>
      </c>
      <c r="BT11" s="680"/>
      <c r="BU11" s="680"/>
      <c r="BV11" s="680"/>
      <c r="BW11" s="680"/>
      <c r="BX11" s="680"/>
      <c r="BY11" s="680"/>
      <c r="BZ11" s="680"/>
      <c r="CA11" s="680"/>
      <c r="CB11" s="689"/>
      <c r="CD11" s="694" t="s">
        <v>259</v>
      </c>
      <c r="CE11" s="695"/>
      <c r="CF11" s="695"/>
      <c r="CG11" s="695"/>
      <c r="CH11" s="695"/>
      <c r="CI11" s="695"/>
      <c r="CJ11" s="695"/>
      <c r="CK11" s="695"/>
      <c r="CL11" s="695"/>
      <c r="CM11" s="695"/>
      <c r="CN11" s="695"/>
      <c r="CO11" s="695"/>
      <c r="CP11" s="695"/>
      <c r="CQ11" s="696"/>
      <c r="CR11" s="679">
        <v>697843</v>
      </c>
      <c r="CS11" s="680"/>
      <c r="CT11" s="680"/>
      <c r="CU11" s="680"/>
      <c r="CV11" s="680"/>
      <c r="CW11" s="680"/>
      <c r="CX11" s="680"/>
      <c r="CY11" s="681"/>
      <c r="CZ11" s="682">
        <v>4.2</v>
      </c>
      <c r="DA11" s="682"/>
      <c r="DB11" s="682"/>
      <c r="DC11" s="682"/>
      <c r="DD11" s="688">
        <v>183445</v>
      </c>
      <c r="DE11" s="680"/>
      <c r="DF11" s="680"/>
      <c r="DG11" s="680"/>
      <c r="DH11" s="680"/>
      <c r="DI11" s="680"/>
      <c r="DJ11" s="680"/>
      <c r="DK11" s="680"/>
      <c r="DL11" s="680"/>
      <c r="DM11" s="680"/>
      <c r="DN11" s="680"/>
      <c r="DO11" s="680"/>
      <c r="DP11" s="681"/>
      <c r="DQ11" s="688">
        <v>315124</v>
      </c>
      <c r="DR11" s="680"/>
      <c r="DS11" s="680"/>
      <c r="DT11" s="680"/>
      <c r="DU11" s="680"/>
      <c r="DV11" s="680"/>
      <c r="DW11" s="680"/>
      <c r="DX11" s="680"/>
      <c r="DY11" s="680"/>
      <c r="DZ11" s="680"/>
      <c r="EA11" s="680"/>
      <c r="EB11" s="680"/>
      <c r="EC11" s="689"/>
    </row>
    <row r="12" spans="2:143" ht="11.25" customHeight="1">
      <c r="B12" s="676" t="s">
        <v>260</v>
      </c>
      <c r="C12" s="677"/>
      <c r="D12" s="677"/>
      <c r="E12" s="677"/>
      <c r="F12" s="677"/>
      <c r="G12" s="677"/>
      <c r="H12" s="677"/>
      <c r="I12" s="677"/>
      <c r="J12" s="677"/>
      <c r="K12" s="677"/>
      <c r="L12" s="677"/>
      <c r="M12" s="677"/>
      <c r="N12" s="677"/>
      <c r="O12" s="677"/>
      <c r="P12" s="677"/>
      <c r="Q12" s="678"/>
      <c r="R12" s="679">
        <v>749318</v>
      </c>
      <c r="S12" s="680"/>
      <c r="T12" s="680"/>
      <c r="U12" s="680"/>
      <c r="V12" s="680"/>
      <c r="W12" s="680"/>
      <c r="X12" s="680"/>
      <c r="Y12" s="681"/>
      <c r="Z12" s="682">
        <v>4.2</v>
      </c>
      <c r="AA12" s="682"/>
      <c r="AB12" s="682"/>
      <c r="AC12" s="682"/>
      <c r="AD12" s="683">
        <v>749318</v>
      </c>
      <c r="AE12" s="683"/>
      <c r="AF12" s="683"/>
      <c r="AG12" s="683"/>
      <c r="AH12" s="683"/>
      <c r="AI12" s="683"/>
      <c r="AJ12" s="683"/>
      <c r="AK12" s="683"/>
      <c r="AL12" s="684">
        <v>8.3000000000000007</v>
      </c>
      <c r="AM12" s="685"/>
      <c r="AN12" s="685"/>
      <c r="AO12" s="686"/>
      <c r="AP12" s="676" t="s">
        <v>261</v>
      </c>
      <c r="AQ12" s="677"/>
      <c r="AR12" s="677"/>
      <c r="AS12" s="677"/>
      <c r="AT12" s="677"/>
      <c r="AU12" s="677"/>
      <c r="AV12" s="677"/>
      <c r="AW12" s="677"/>
      <c r="AX12" s="677"/>
      <c r="AY12" s="677"/>
      <c r="AZ12" s="677"/>
      <c r="BA12" s="677"/>
      <c r="BB12" s="677"/>
      <c r="BC12" s="677"/>
      <c r="BD12" s="677"/>
      <c r="BE12" s="677"/>
      <c r="BF12" s="678"/>
      <c r="BG12" s="679">
        <v>2053658</v>
      </c>
      <c r="BH12" s="680"/>
      <c r="BI12" s="680"/>
      <c r="BJ12" s="680"/>
      <c r="BK12" s="680"/>
      <c r="BL12" s="680"/>
      <c r="BM12" s="680"/>
      <c r="BN12" s="681"/>
      <c r="BO12" s="682">
        <v>45.2</v>
      </c>
      <c r="BP12" s="682"/>
      <c r="BQ12" s="682"/>
      <c r="BR12" s="682"/>
      <c r="BS12" s="688" t="s">
        <v>179</v>
      </c>
      <c r="BT12" s="680"/>
      <c r="BU12" s="680"/>
      <c r="BV12" s="680"/>
      <c r="BW12" s="680"/>
      <c r="BX12" s="680"/>
      <c r="BY12" s="680"/>
      <c r="BZ12" s="680"/>
      <c r="CA12" s="680"/>
      <c r="CB12" s="689"/>
      <c r="CD12" s="694" t="s">
        <v>262</v>
      </c>
      <c r="CE12" s="695"/>
      <c r="CF12" s="695"/>
      <c r="CG12" s="695"/>
      <c r="CH12" s="695"/>
      <c r="CI12" s="695"/>
      <c r="CJ12" s="695"/>
      <c r="CK12" s="695"/>
      <c r="CL12" s="695"/>
      <c r="CM12" s="695"/>
      <c r="CN12" s="695"/>
      <c r="CO12" s="695"/>
      <c r="CP12" s="695"/>
      <c r="CQ12" s="696"/>
      <c r="CR12" s="679">
        <v>1410020</v>
      </c>
      <c r="CS12" s="680"/>
      <c r="CT12" s="680"/>
      <c r="CU12" s="680"/>
      <c r="CV12" s="680"/>
      <c r="CW12" s="680"/>
      <c r="CX12" s="680"/>
      <c r="CY12" s="681"/>
      <c r="CZ12" s="682">
        <v>8.4</v>
      </c>
      <c r="DA12" s="682"/>
      <c r="DB12" s="682"/>
      <c r="DC12" s="682"/>
      <c r="DD12" s="688">
        <v>103647</v>
      </c>
      <c r="DE12" s="680"/>
      <c r="DF12" s="680"/>
      <c r="DG12" s="680"/>
      <c r="DH12" s="680"/>
      <c r="DI12" s="680"/>
      <c r="DJ12" s="680"/>
      <c r="DK12" s="680"/>
      <c r="DL12" s="680"/>
      <c r="DM12" s="680"/>
      <c r="DN12" s="680"/>
      <c r="DO12" s="680"/>
      <c r="DP12" s="681"/>
      <c r="DQ12" s="688">
        <v>370622</v>
      </c>
      <c r="DR12" s="680"/>
      <c r="DS12" s="680"/>
      <c r="DT12" s="680"/>
      <c r="DU12" s="680"/>
      <c r="DV12" s="680"/>
      <c r="DW12" s="680"/>
      <c r="DX12" s="680"/>
      <c r="DY12" s="680"/>
      <c r="DZ12" s="680"/>
      <c r="EA12" s="680"/>
      <c r="EB12" s="680"/>
      <c r="EC12" s="689"/>
    </row>
    <row r="13" spans="2:143" ht="11.25" customHeight="1">
      <c r="B13" s="676" t="s">
        <v>263</v>
      </c>
      <c r="C13" s="677"/>
      <c r="D13" s="677"/>
      <c r="E13" s="677"/>
      <c r="F13" s="677"/>
      <c r="G13" s="677"/>
      <c r="H13" s="677"/>
      <c r="I13" s="677"/>
      <c r="J13" s="677"/>
      <c r="K13" s="677"/>
      <c r="L13" s="677"/>
      <c r="M13" s="677"/>
      <c r="N13" s="677"/>
      <c r="O13" s="677"/>
      <c r="P13" s="677"/>
      <c r="Q13" s="678"/>
      <c r="R13" s="679">
        <v>4917</v>
      </c>
      <c r="S13" s="680"/>
      <c r="T13" s="680"/>
      <c r="U13" s="680"/>
      <c r="V13" s="680"/>
      <c r="W13" s="680"/>
      <c r="X13" s="680"/>
      <c r="Y13" s="681"/>
      <c r="Z13" s="682">
        <v>0</v>
      </c>
      <c r="AA13" s="682"/>
      <c r="AB13" s="682"/>
      <c r="AC13" s="682"/>
      <c r="AD13" s="683">
        <v>4917</v>
      </c>
      <c r="AE13" s="683"/>
      <c r="AF13" s="683"/>
      <c r="AG13" s="683"/>
      <c r="AH13" s="683"/>
      <c r="AI13" s="683"/>
      <c r="AJ13" s="683"/>
      <c r="AK13" s="683"/>
      <c r="AL13" s="684">
        <v>0.1</v>
      </c>
      <c r="AM13" s="685"/>
      <c r="AN13" s="685"/>
      <c r="AO13" s="686"/>
      <c r="AP13" s="676" t="s">
        <v>264</v>
      </c>
      <c r="AQ13" s="677"/>
      <c r="AR13" s="677"/>
      <c r="AS13" s="677"/>
      <c r="AT13" s="677"/>
      <c r="AU13" s="677"/>
      <c r="AV13" s="677"/>
      <c r="AW13" s="677"/>
      <c r="AX13" s="677"/>
      <c r="AY13" s="677"/>
      <c r="AZ13" s="677"/>
      <c r="BA13" s="677"/>
      <c r="BB13" s="677"/>
      <c r="BC13" s="677"/>
      <c r="BD13" s="677"/>
      <c r="BE13" s="677"/>
      <c r="BF13" s="678"/>
      <c r="BG13" s="679">
        <v>2032365</v>
      </c>
      <c r="BH13" s="680"/>
      <c r="BI13" s="680"/>
      <c r="BJ13" s="680"/>
      <c r="BK13" s="680"/>
      <c r="BL13" s="680"/>
      <c r="BM13" s="680"/>
      <c r="BN13" s="681"/>
      <c r="BO13" s="682">
        <v>44.8</v>
      </c>
      <c r="BP13" s="682"/>
      <c r="BQ13" s="682"/>
      <c r="BR13" s="682"/>
      <c r="BS13" s="688" t="s">
        <v>179</v>
      </c>
      <c r="BT13" s="680"/>
      <c r="BU13" s="680"/>
      <c r="BV13" s="680"/>
      <c r="BW13" s="680"/>
      <c r="BX13" s="680"/>
      <c r="BY13" s="680"/>
      <c r="BZ13" s="680"/>
      <c r="CA13" s="680"/>
      <c r="CB13" s="689"/>
      <c r="CD13" s="694" t="s">
        <v>265</v>
      </c>
      <c r="CE13" s="695"/>
      <c r="CF13" s="695"/>
      <c r="CG13" s="695"/>
      <c r="CH13" s="695"/>
      <c r="CI13" s="695"/>
      <c r="CJ13" s="695"/>
      <c r="CK13" s="695"/>
      <c r="CL13" s="695"/>
      <c r="CM13" s="695"/>
      <c r="CN13" s="695"/>
      <c r="CO13" s="695"/>
      <c r="CP13" s="695"/>
      <c r="CQ13" s="696"/>
      <c r="CR13" s="679">
        <v>1887632</v>
      </c>
      <c r="CS13" s="680"/>
      <c r="CT13" s="680"/>
      <c r="CU13" s="680"/>
      <c r="CV13" s="680"/>
      <c r="CW13" s="680"/>
      <c r="CX13" s="680"/>
      <c r="CY13" s="681"/>
      <c r="CZ13" s="682">
        <v>11.3</v>
      </c>
      <c r="DA13" s="682"/>
      <c r="DB13" s="682"/>
      <c r="DC13" s="682"/>
      <c r="DD13" s="688">
        <v>463073</v>
      </c>
      <c r="DE13" s="680"/>
      <c r="DF13" s="680"/>
      <c r="DG13" s="680"/>
      <c r="DH13" s="680"/>
      <c r="DI13" s="680"/>
      <c r="DJ13" s="680"/>
      <c r="DK13" s="680"/>
      <c r="DL13" s="680"/>
      <c r="DM13" s="680"/>
      <c r="DN13" s="680"/>
      <c r="DO13" s="680"/>
      <c r="DP13" s="681"/>
      <c r="DQ13" s="688">
        <v>1393763</v>
      </c>
      <c r="DR13" s="680"/>
      <c r="DS13" s="680"/>
      <c r="DT13" s="680"/>
      <c r="DU13" s="680"/>
      <c r="DV13" s="680"/>
      <c r="DW13" s="680"/>
      <c r="DX13" s="680"/>
      <c r="DY13" s="680"/>
      <c r="DZ13" s="680"/>
      <c r="EA13" s="680"/>
      <c r="EB13" s="680"/>
      <c r="EC13" s="689"/>
    </row>
    <row r="14" spans="2:143" ht="11.25" customHeight="1">
      <c r="B14" s="676" t="s">
        <v>266</v>
      </c>
      <c r="C14" s="677"/>
      <c r="D14" s="677"/>
      <c r="E14" s="677"/>
      <c r="F14" s="677"/>
      <c r="G14" s="677"/>
      <c r="H14" s="677"/>
      <c r="I14" s="677"/>
      <c r="J14" s="677"/>
      <c r="K14" s="677"/>
      <c r="L14" s="677"/>
      <c r="M14" s="677"/>
      <c r="N14" s="677"/>
      <c r="O14" s="677"/>
      <c r="P14" s="677"/>
      <c r="Q14" s="678"/>
      <c r="R14" s="679" t="s">
        <v>179</v>
      </c>
      <c r="S14" s="680"/>
      <c r="T14" s="680"/>
      <c r="U14" s="680"/>
      <c r="V14" s="680"/>
      <c r="W14" s="680"/>
      <c r="X14" s="680"/>
      <c r="Y14" s="681"/>
      <c r="Z14" s="682" t="s">
        <v>179</v>
      </c>
      <c r="AA14" s="682"/>
      <c r="AB14" s="682"/>
      <c r="AC14" s="682"/>
      <c r="AD14" s="683" t="s">
        <v>179</v>
      </c>
      <c r="AE14" s="683"/>
      <c r="AF14" s="683"/>
      <c r="AG14" s="683"/>
      <c r="AH14" s="683"/>
      <c r="AI14" s="683"/>
      <c r="AJ14" s="683"/>
      <c r="AK14" s="683"/>
      <c r="AL14" s="684" t="s">
        <v>257</v>
      </c>
      <c r="AM14" s="685"/>
      <c r="AN14" s="685"/>
      <c r="AO14" s="686"/>
      <c r="AP14" s="676" t="s">
        <v>267</v>
      </c>
      <c r="AQ14" s="677"/>
      <c r="AR14" s="677"/>
      <c r="AS14" s="677"/>
      <c r="AT14" s="677"/>
      <c r="AU14" s="677"/>
      <c r="AV14" s="677"/>
      <c r="AW14" s="677"/>
      <c r="AX14" s="677"/>
      <c r="AY14" s="677"/>
      <c r="AZ14" s="677"/>
      <c r="BA14" s="677"/>
      <c r="BB14" s="677"/>
      <c r="BC14" s="677"/>
      <c r="BD14" s="677"/>
      <c r="BE14" s="677"/>
      <c r="BF14" s="678"/>
      <c r="BG14" s="679">
        <v>109970</v>
      </c>
      <c r="BH14" s="680"/>
      <c r="BI14" s="680"/>
      <c r="BJ14" s="680"/>
      <c r="BK14" s="680"/>
      <c r="BL14" s="680"/>
      <c r="BM14" s="680"/>
      <c r="BN14" s="681"/>
      <c r="BO14" s="682">
        <v>2.4</v>
      </c>
      <c r="BP14" s="682"/>
      <c r="BQ14" s="682"/>
      <c r="BR14" s="682"/>
      <c r="BS14" s="688" t="s">
        <v>253</v>
      </c>
      <c r="BT14" s="680"/>
      <c r="BU14" s="680"/>
      <c r="BV14" s="680"/>
      <c r="BW14" s="680"/>
      <c r="BX14" s="680"/>
      <c r="BY14" s="680"/>
      <c r="BZ14" s="680"/>
      <c r="CA14" s="680"/>
      <c r="CB14" s="689"/>
      <c r="CD14" s="694" t="s">
        <v>268</v>
      </c>
      <c r="CE14" s="695"/>
      <c r="CF14" s="695"/>
      <c r="CG14" s="695"/>
      <c r="CH14" s="695"/>
      <c r="CI14" s="695"/>
      <c r="CJ14" s="695"/>
      <c r="CK14" s="695"/>
      <c r="CL14" s="695"/>
      <c r="CM14" s="695"/>
      <c r="CN14" s="695"/>
      <c r="CO14" s="695"/>
      <c r="CP14" s="695"/>
      <c r="CQ14" s="696"/>
      <c r="CR14" s="679">
        <v>636368</v>
      </c>
      <c r="CS14" s="680"/>
      <c r="CT14" s="680"/>
      <c r="CU14" s="680"/>
      <c r="CV14" s="680"/>
      <c r="CW14" s="680"/>
      <c r="CX14" s="680"/>
      <c r="CY14" s="681"/>
      <c r="CZ14" s="682">
        <v>3.8</v>
      </c>
      <c r="DA14" s="682"/>
      <c r="DB14" s="682"/>
      <c r="DC14" s="682"/>
      <c r="DD14" s="688">
        <v>35195</v>
      </c>
      <c r="DE14" s="680"/>
      <c r="DF14" s="680"/>
      <c r="DG14" s="680"/>
      <c r="DH14" s="680"/>
      <c r="DI14" s="680"/>
      <c r="DJ14" s="680"/>
      <c r="DK14" s="680"/>
      <c r="DL14" s="680"/>
      <c r="DM14" s="680"/>
      <c r="DN14" s="680"/>
      <c r="DO14" s="680"/>
      <c r="DP14" s="681"/>
      <c r="DQ14" s="688">
        <v>611224</v>
      </c>
      <c r="DR14" s="680"/>
      <c r="DS14" s="680"/>
      <c r="DT14" s="680"/>
      <c r="DU14" s="680"/>
      <c r="DV14" s="680"/>
      <c r="DW14" s="680"/>
      <c r="DX14" s="680"/>
      <c r="DY14" s="680"/>
      <c r="DZ14" s="680"/>
      <c r="EA14" s="680"/>
      <c r="EB14" s="680"/>
      <c r="EC14" s="689"/>
    </row>
    <row r="15" spans="2:143" ht="11.25" customHeight="1">
      <c r="B15" s="676" t="s">
        <v>269</v>
      </c>
      <c r="C15" s="677"/>
      <c r="D15" s="677"/>
      <c r="E15" s="677"/>
      <c r="F15" s="677"/>
      <c r="G15" s="677"/>
      <c r="H15" s="677"/>
      <c r="I15" s="677"/>
      <c r="J15" s="677"/>
      <c r="K15" s="677"/>
      <c r="L15" s="677"/>
      <c r="M15" s="677"/>
      <c r="N15" s="677"/>
      <c r="O15" s="677"/>
      <c r="P15" s="677"/>
      <c r="Q15" s="678"/>
      <c r="R15" s="679">
        <v>33641</v>
      </c>
      <c r="S15" s="680"/>
      <c r="T15" s="680"/>
      <c r="U15" s="680"/>
      <c r="V15" s="680"/>
      <c r="W15" s="680"/>
      <c r="X15" s="680"/>
      <c r="Y15" s="681"/>
      <c r="Z15" s="682">
        <v>0.2</v>
      </c>
      <c r="AA15" s="682"/>
      <c r="AB15" s="682"/>
      <c r="AC15" s="682"/>
      <c r="AD15" s="683">
        <v>33641</v>
      </c>
      <c r="AE15" s="683"/>
      <c r="AF15" s="683"/>
      <c r="AG15" s="683"/>
      <c r="AH15" s="683"/>
      <c r="AI15" s="683"/>
      <c r="AJ15" s="683"/>
      <c r="AK15" s="683"/>
      <c r="AL15" s="684">
        <v>0.4</v>
      </c>
      <c r="AM15" s="685"/>
      <c r="AN15" s="685"/>
      <c r="AO15" s="686"/>
      <c r="AP15" s="676" t="s">
        <v>270</v>
      </c>
      <c r="AQ15" s="677"/>
      <c r="AR15" s="677"/>
      <c r="AS15" s="677"/>
      <c r="AT15" s="677"/>
      <c r="AU15" s="677"/>
      <c r="AV15" s="677"/>
      <c r="AW15" s="677"/>
      <c r="AX15" s="677"/>
      <c r="AY15" s="677"/>
      <c r="AZ15" s="677"/>
      <c r="BA15" s="677"/>
      <c r="BB15" s="677"/>
      <c r="BC15" s="677"/>
      <c r="BD15" s="677"/>
      <c r="BE15" s="677"/>
      <c r="BF15" s="678"/>
      <c r="BG15" s="679">
        <v>339503</v>
      </c>
      <c r="BH15" s="680"/>
      <c r="BI15" s="680"/>
      <c r="BJ15" s="680"/>
      <c r="BK15" s="680"/>
      <c r="BL15" s="680"/>
      <c r="BM15" s="680"/>
      <c r="BN15" s="681"/>
      <c r="BO15" s="682">
        <v>7.5</v>
      </c>
      <c r="BP15" s="682"/>
      <c r="BQ15" s="682"/>
      <c r="BR15" s="682"/>
      <c r="BS15" s="688" t="s">
        <v>179</v>
      </c>
      <c r="BT15" s="680"/>
      <c r="BU15" s="680"/>
      <c r="BV15" s="680"/>
      <c r="BW15" s="680"/>
      <c r="BX15" s="680"/>
      <c r="BY15" s="680"/>
      <c r="BZ15" s="680"/>
      <c r="CA15" s="680"/>
      <c r="CB15" s="689"/>
      <c r="CD15" s="694" t="s">
        <v>271</v>
      </c>
      <c r="CE15" s="695"/>
      <c r="CF15" s="695"/>
      <c r="CG15" s="695"/>
      <c r="CH15" s="695"/>
      <c r="CI15" s="695"/>
      <c r="CJ15" s="695"/>
      <c r="CK15" s="695"/>
      <c r="CL15" s="695"/>
      <c r="CM15" s="695"/>
      <c r="CN15" s="695"/>
      <c r="CO15" s="695"/>
      <c r="CP15" s="695"/>
      <c r="CQ15" s="696"/>
      <c r="CR15" s="679">
        <v>1589286</v>
      </c>
      <c r="CS15" s="680"/>
      <c r="CT15" s="680"/>
      <c r="CU15" s="680"/>
      <c r="CV15" s="680"/>
      <c r="CW15" s="680"/>
      <c r="CX15" s="680"/>
      <c r="CY15" s="681"/>
      <c r="CZ15" s="682">
        <v>9.5</v>
      </c>
      <c r="DA15" s="682"/>
      <c r="DB15" s="682"/>
      <c r="DC15" s="682"/>
      <c r="DD15" s="688">
        <v>285443</v>
      </c>
      <c r="DE15" s="680"/>
      <c r="DF15" s="680"/>
      <c r="DG15" s="680"/>
      <c r="DH15" s="680"/>
      <c r="DI15" s="680"/>
      <c r="DJ15" s="680"/>
      <c r="DK15" s="680"/>
      <c r="DL15" s="680"/>
      <c r="DM15" s="680"/>
      <c r="DN15" s="680"/>
      <c r="DO15" s="680"/>
      <c r="DP15" s="681"/>
      <c r="DQ15" s="688">
        <v>1270067</v>
      </c>
      <c r="DR15" s="680"/>
      <c r="DS15" s="680"/>
      <c r="DT15" s="680"/>
      <c r="DU15" s="680"/>
      <c r="DV15" s="680"/>
      <c r="DW15" s="680"/>
      <c r="DX15" s="680"/>
      <c r="DY15" s="680"/>
      <c r="DZ15" s="680"/>
      <c r="EA15" s="680"/>
      <c r="EB15" s="680"/>
      <c r="EC15" s="689"/>
    </row>
    <row r="16" spans="2:143" ht="11.25" customHeight="1">
      <c r="B16" s="676" t="s">
        <v>272</v>
      </c>
      <c r="C16" s="677"/>
      <c r="D16" s="677"/>
      <c r="E16" s="677"/>
      <c r="F16" s="677"/>
      <c r="G16" s="677"/>
      <c r="H16" s="677"/>
      <c r="I16" s="677"/>
      <c r="J16" s="677"/>
      <c r="K16" s="677"/>
      <c r="L16" s="677"/>
      <c r="M16" s="677"/>
      <c r="N16" s="677"/>
      <c r="O16" s="677"/>
      <c r="P16" s="677"/>
      <c r="Q16" s="678"/>
      <c r="R16" s="679" t="s">
        <v>257</v>
      </c>
      <c r="S16" s="680"/>
      <c r="T16" s="680"/>
      <c r="U16" s="680"/>
      <c r="V16" s="680"/>
      <c r="W16" s="680"/>
      <c r="X16" s="680"/>
      <c r="Y16" s="681"/>
      <c r="Z16" s="682" t="s">
        <v>185</v>
      </c>
      <c r="AA16" s="682"/>
      <c r="AB16" s="682"/>
      <c r="AC16" s="682"/>
      <c r="AD16" s="683" t="s">
        <v>179</v>
      </c>
      <c r="AE16" s="683"/>
      <c r="AF16" s="683"/>
      <c r="AG16" s="683"/>
      <c r="AH16" s="683"/>
      <c r="AI16" s="683"/>
      <c r="AJ16" s="683"/>
      <c r="AK16" s="683"/>
      <c r="AL16" s="684" t="s">
        <v>179</v>
      </c>
      <c r="AM16" s="685"/>
      <c r="AN16" s="685"/>
      <c r="AO16" s="686"/>
      <c r="AP16" s="676" t="s">
        <v>273</v>
      </c>
      <c r="AQ16" s="677"/>
      <c r="AR16" s="677"/>
      <c r="AS16" s="677"/>
      <c r="AT16" s="677"/>
      <c r="AU16" s="677"/>
      <c r="AV16" s="677"/>
      <c r="AW16" s="677"/>
      <c r="AX16" s="677"/>
      <c r="AY16" s="677"/>
      <c r="AZ16" s="677"/>
      <c r="BA16" s="677"/>
      <c r="BB16" s="677"/>
      <c r="BC16" s="677"/>
      <c r="BD16" s="677"/>
      <c r="BE16" s="677"/>
      <c r="BF16" s="678"/>
      <c r="BG16" s="679" t="s">
        <v>185</v>
      </c>
      <c r="BH16" s="680"/>
      <c r="BI16" s="680"/>
      <c r="BJ16" s="680"/>
      <c r="BK16" s="680"/>
      <c r="BL16" s="680"/>
      <c r="BM16" s="680"/>
      <c r="BN16" s="681"/>
      <c r="BO16" s="682" t="s">
        <v>253</v>
      </c>
      <c r="BP16" s="682"/>
      <c r="BQ16" s="682"/>
      <c r="BR16" s="682"/>
      <c r="BS16" s="688" t="s">
        <v>253</v>
      </c>
      <c r="BT16" s="680"/>
      <c r="BU16" s="680"/>
      <c r="BV16" s="680"/>
      <c r="BW16" s="680"/>
      <c r="BX16" s="680"/>
      <c r="BY16" s="680"/>
      <c r="BZ16" s="680"/>
      <c r="CA16" s="680"/>
      <c r="CB16" s="689"/>
      <c r="CD16" s="694" t="s">
        <v>274</v>
      </c>
      <c r="CE16" s="695"/>
      <c r="CF16" s="695"/>
      <c r="CG16" s="695"/>
      <c r="CH16" s="695"/>
      <c r="CI16" s="695"/>
      <c r="CJ16" s="695"/>
      <c r="CK16" s="695"/>
      <c r="CL16" s="695"/>
      <c r="CM16" s="695"/>
      <c r="CN16" s="695"/>
      <c r="CO16" s="695"/>
      <c r="CP16" s="695"/>
      <c r="CQ16" s="696"/>
      <c r="CR16" s="679">
        <v>141821</v>
      </c>
      <c r="CS16" s="680"/>
      <c r="CT16" s="680"/>
      <c r="CU16" s="680"/>
      <c r="CV16" s="680"/>
      <c r="CW16" s="680"/>
      <c r="CX16" s="680"/>
      <c r="CY16" s="681"/>
      <c r="CZ16" s="682">
        <v>0.8</v>
      </c>
      <c r="DA16" s="682"/>
      <c r="DB16" s="682"/>
      <c r="DC16" s="682"/>
      <c r="DD16" s="688" t="s">
        <v>179</v>
      </c>
      <c r="DE16" s="680"/>
      <c r="DF16" s="680"/>
      <c r="DG16" s="680"/>
      <c r="DH16" s="680"/>
      <c r="DI16" s="680"/>
      <c r="DJ16" s="680"/>
      <c r="DK16" s="680"/>
      <c r="DL16" s="680"/>
      <c r="DM16" s="680"/>
      <c r="DN16" s="680"/>
      <c r="DO16" s="680"/>
      <c r="DP16" s="681"/>
      <c r="DQ16" s="688">
        <v>122688</v>
      </c>
      <c r="DR16" s="680"/>
      <c r="DS16" s="680"/>
      <c r="DT16" s="680"/>
      <c r="DU16" s="680"/>
      <c r="DV16" s="680"/>
      <c r="DW16" s="680"/>
      <c r="DX16" s="680"/>
      <c r="DY16" s="680"/>
      <c r="DZ16" s="680"/>
      <c r="EA16" s="680"/>
      <c r="EB16" s="680"/>
      <c r="EC16" s="689"/>
    </row>
    <row r="17" spans="2:133" ht="11.25" customHeight="1">
      <c r="B17" s="676" t="s">
        <v>275</v>
      </c>
      <c r="C17" s="677"/>
      <c r="D17" s="677"/>
      <c r="E17" s="677"/>
      <c r="F17" s="677"/>
      <c r="G17" s="677"/>
      <c r="H17" s="677"/>
      <c r="I17" s="677"/>
      <c r="J17" s="677"/>
      <c r="K17" s="677"/>
      <c r="L17" s="677"/>
      <c r="M17" s="677"/>
      <c r="N17" s="677"/>
      <c r="O17" s="677"/>
      <c r="P17" s="677"/>
      <c r="Q17" s="678"/>
      <c r="R17" s="679">
        <v>18652</v>
      </c>
      <c r="S17" s="680"/>
      <c r="T17" s="680"/>
      <c r="U17" s="680"/>
      <c r="V17" s="680"/>
      <c r="W17" s="680"/>
      <c r="X17" s="680"/>
      <c r="Y17" s="681"/>
      <c r="Z17" s="682">
        <v>0.1</v>
      </c>
      <c r="AA17" s="682"/>
      <c r="AB17" s="682"/>
      <c r="AC17" s="682"/>
      <c r="AD17" s="683">
        <v>18652</v>
      </c>
      <c r="AE17" s="683"/>
      <c r="AF17" s="683"/>
      <c r="AG17" s="683"/>
      <c r="AH17" s="683"/>
      <c r="AI17" s="683"/>
      <c r="AJ17" s="683"/>
      <c r="AK17" s="683"/>
      <c r="AL17" s="684">
        <v>0.2</v>
      </c>
      <c r="AM17" s="685"/>
      <c r="AN17" s="685"/>
      <c r="AO17" s="686"/>
      <c r="AP17" s="676" t="s">
        <v>276</v>
      </c>
      <c r="AQ17" s="677"/>
      <c r="AR17" s="677"/>
      <c r="AS17" s="677"/>
      <c r="AT17" s="677"/>
      <c r="AU17" s="677"/>
      <c r="AV17" s="677"/>
      <c r="AW17" s="677"/>
      <c r="AX17" s="677"/>
      <c r="AY17" s="677"/>
      <c r="AZ17" s="677"/>
      <c r="BA17" s="677"/>
      <c r="BB17" s="677"/>
      <c r="BC17" s="677"/>
      <c r="BD17" s="677"/>
      <c r="BE17" s="677"/>
      <c r="BF17" s="678"/>
      <c r="BG17" s="679" t="s">
        <v>257</v>
      </c>
      <c r="BH17" s="680"/>
      <c r="BI17" s="680"/>
      <c r="BJ17" s="680"/>
      <c r="BK17" s="680"/>
      <c r="BL17" s="680"/>
      <c r="BM17" s="680"/>
      <c r="BN17" s="681"/>
      <c r="BO17" s="682" t="s">
        <v>253</v>
      </c>
      <c r="BP17" s="682"/>
      <c r="BQ17" s="682"/>
      <c r="BR17" s="682"/>
      <c r="BS17" s="688" t="s">
        <v>253</v>
      </c>
      <c r="BT17" s="680"/>
      <c r="BU17" s="680"/>
      <c r="BV17" s="680"/>
      <c r="BW17" s="680"/>
      <c r="BX17" s="680"/>
      <c r="BY17" s="680"/>
      <c r="BZ17" s="680"/>
      <c r="CA17" s="680"/>
      <c r="CB17" s="689"/>
      <c r="CD17" s="694" t="s">
        <v>277</v>
      </c>
      <c r="CE17" s="695"/>
      <c r="CF17" s="695"/>
      <c r="CG17" s="695"/>
      <c r="CH17" s="695"/>
      <c r="CI17" s="695"/>
      <c r="CJ17" s="695"/>
      <c r="CK17" s="695"/>
      <c r="CL17" s="695"/>
      <c r="CM17" s="695"/>
      <c r="CN17" s="695"/>
      <c r="CO17" s="695"/>
      <c r="CP17" s="695"/>
      <c r="CQ17" s="696"/>
      <c r="CR17" s="679">
        <v>1440971</v>
      </c>
      <c r="CS17" s="680"/>
      <c r="CT17" s="680"/>
      <c r="CU17" s="680"/>
      <c r="CV17" s="680"/>
      <c r="CW17" s="680"/>
      <c r="CX17" s="680"/>
      <c r="CY17" s="681"/>
      <c r="CZ17" s="682">
        <v>8.6</v>
      </c>
      <c r="DA17" s="682"/>
      <c r="DB17" s="682"/>
      <c r="DC17" s="682"/>
      <c r="DD17" s="688" t="s">
        <v>257</v>
      </c>
      <c r="DE17" s="680"/>
      <c r="DF17" s="680"/>
      <c r="DG17" s="680"/>
      <c r="DH17" s="680"/>
      <c r="DI17" s="680"/>
      <c r="DJ17" s="680"/>
      <c r="DK17" s="680"/>
      <c r="DL17" s="680"/>
      <c r="DM17" s="680"/>
      <c r="DN17" s="680"/>
      <c r="DO17" s="680"/>
      <c r="DP17" s="681"/>
      <c r="DQ17" s="688">
        <v>1361593</v>
      </c>
      <c r="DR17" s="680"/>
      <c r="DS17" s="680"/>
      <c r="DT17" s="680"/>
      <c r="DU17" s="680"/>
      <c r="DV17" s="680"/>
      <c r="DW17" s="680"/>
      <c r="DX17" s="680"/>
      <c r="DY17" s="680"/>
      <c r="DZ17" s="680"/>
      <c r="EA17" s="680"/>
      <c r="EB17" s="680"/>
      <c r="EC17" s="689"/>
    </row>
    <row r="18" spans="2:133" ht="11.25" customHeight="1">
      <c r="B18" s="676" t="s">
        <v>278</v>
      </c>
      <c r="C18" s="677"/>
      <c r="D18" s="677"/>
      <c r="E18" s="677"/>
      <c r="F18" s="677"/>
      <c r="G18" s="677"/>
      <c r="H18" s="677"/>
      <c r="I18" s="677"/>
      <c r="J18" s="677"/>
      <c r="K18" s="677"/>
      <c r="L18" s="677"/>
      <c r="M18" s="677"/>
      <c r="N18" s="677"/>
      <c r="O18" s="677"/>
      <c r="P18" s="677"/>
      <c r="Q18" s="678"/>
      <c r="R18" s="679">
        <v>4662899</v>
      </c>
      <c r="S18" s="680"/>
      <c r="T18" s="680"/>
      <c r="U18" s="680"/>
      <c r="V18" s="680"/>
      <c r="W18" s="680"/>
      <c r="X18" s="680"/>
      <c r="Y18" s="681"/>
      <c r="Z18" s="682">
        <v>26.3</v>
      </c>
      <c r="AA18" s="682"/>
      <c r="AB18" s="682"/>
      <c r="AC18" s="682"/>
      <c r="AD18" s="683">
        <v>3694739</v>
      </c>
      <c r="AE18" s="683"/>
      <c r="AF18" s="683"/>
      <c r="AG18" s="683"/>
      <c r="AH18" s="683"/>
      <c r="AI18" s="683"/>
      <c r="AJ18" s="683"/>
      <c r="AK18" s="683"/>
      <c r="AL18" s="684">
        <v>41</v>
      </c>
      <c r="AM18" s="685"/>
      <c r="AN18" s="685"/>
      <c r="AO18" s="686"/>
      <c r="AP18" s="676" t="s">
        <v>279</v>
      </c>
      <c r="AQ18" s="677"/>
      <c r="AR18" s="677"/>
      <c r="AS18" s="677"/>
      <c r="AT18" s="677"/>
      <c r="AU18" s="677"/>
      <c r="AV18" s="677"/>
      <c r="AW18" s="677"/>
      <c r="AX18" s="677"/>
      <c r="AY18" s="677"/>
      <c r="AZ18" s="677"/>
      <c r="BA18" s="677"/>
      <c r="BB18" s="677"/>
      <c r="BC18" s="677"/>
      <c r="BD18" s="677"/>
      <c r="BE18" s="677"/>
      <c r="BF18" s="678"/>
      <c r="BG18" s="679" t="s">
        <v>179</v>
      </c>
      <c r="BH18" s="680"/>
      <c r="BI18" s="680"/>
      <c r="BJ18" s="680"/>
      <c r="BK18" s="680"/>
      <c r="BL18" s="680"/>
      <c r="BM18" s="680"/>
      <c r="BN18" s="681"/>
      <c r="BO18" s="682" t="s">
        <v>179</v>
      </c>
      <c r="BP18" s="682"/>
      <c r="BQ18" s="682"/>
      <c r="BR18" s="682"/>
      <c r="BS18" s="688" t="s">
        <v>185</v>
      </c>
      <c r="BT18" s="680"/>
      <c r="BU18" s="680"/>
      <c r="BV18" s="680"/>
      <c r="BW18" s="680"/>
      <c r="BX18" s="680"/>
      <c r="BY18" s="680"/>
      <c r="BZ18" s="680"/>
      <c r="CA18" s="680"/>
      <c r="CB18" s="689"/>
      <c r="CD18" s="694" t="s">
        <v>280</v>
      </c>
      <c r="CE18" s="695"/>
      <c r="CF18" s="695"/>
      <c r="CG18" s="695"/>
      <c r="CH18" s="695"/>
      <c r="CI18" s="695"/>
      <c r="CJ18" s="695"/>
      <c r="CK18" s="695"/>
      <c r="CL18" s="695"/>
      <c r="CM18" s="695"/>
      <c r="CN18" s="695"/>
      <c r="CO18" s="695"/>
      <c r="CP18" s="695"/>
      <c r="CQ18" s="696"/>
      <c r="CR18" s="679" t="s">
        <v>185</v>
      </c>
      <c r="CS18" s="680"/>
      <c r="CT18" s="680"/>
      <c r="CU18" s="680"/>
      <c r="CV18" s="680"/>
      <c r="CW18" s="680"/>
      <c r="CX18" s="680"/>
      <c r="CY18" s="681"/>
      <c r="CZ18" s="682" t="s">
        <v>179</v>
      </c>
      <c r="DA18" s="682"/>
      <c r="DB18" s="682"/>
      <c r="DC18" s="682"/>
      <c r="DD18" s="688" t="s">
        <v>257</v>
      </c>
      <c r="DE18" s="680"/>
      <c r="DF18" s="680"/>
      <c r="DG18" s="680"/>
      <c r="DH18" s="680"/>
      <c r="DI18" s="680"/>
      <c r="DJ18" s="680"/>
      <c r="DK18" s="680"/>
      <c r="DL18" s="680"/>
      <c r="DM18" s="680"/>
      <c r="DN18" s="680"/>
      <c r="DO18" s="680"/>
      <c r="DP18" s="681"/>
      <c r="DQ18" s="688" t="s">
        <v>179</v>
      </c>
      <c r="DR18" s="680"/>
      <c r="DS18" s="680"/>
      <c r="DT18" s="680"/>
      <c r="DU18" s="680"/>
      <c r="DV18" s="680"/>
      <c r="DW18" s="680"/>
      <c r="DX18" s="680"/>
      <c r="DY18" s="680"/>
      <c r="DZ18" s="680"/>
      <c r="EA18" s="680"/>
      <c r="EB18" s="680"/>
      <c r="EC18" s="689"/>
    </row>
    <row r="19" spans="2:133" ht="11.25" customHeight="1">
      <c r="B19" s="676" t="s">
        <v>281</v>
      </c>
      <c r="C19" s="677"/>
      <c r="D19" s="677"/>
      <c r="E19" s="677"/>
      <c r="F19" s="677"/>
      <c r="G19" s="677"/>
      <c r="H19" s="677"/>
      <c r="I19" s="677"/>
      <c r="J19" s="677"/>
      <c r="K19" s="677"/>
      <c r="L19" s="677"/>
      <c r="M19" s="677"/>
      <c r="N19" s="677"/>
      <c r="O19" s="677"/>
      <c r="P19" s="677"/>
      <c r="Q19" s="678"/>
      <c r="R19" s="679">
        <v>3694739</v>
      </c>
      <c r="S19" s="680"/>
      <c r="T19" s="680"/>
      <c r="U19" s="680"/>
      <c r="V19" s="680"/>
      <c r="W19" s="680"/>
      <c r="X19" s="680"/>
      <c r="Y19" s="681"/>
      <c r="Z19" s="682">
        <v>20.9</v>
      </c>
      <c r="AA19" s="682"/>
      <c r="AB19" s="682"/>
      <c r="AC19" s="682"/>
      <c r="AD19" s="683">
        <v>3694739</v>
      </c>
      <c r="AE19" s="683"/>
      <c r="AF19" s="683"/>
      <c r="AG19" s="683"/>
      <c r="AH19" s="683"/>
      <c r="AI19" s="683"/>
      <c r="AJ19" s="683"/>
      <c r="AK19" s="683"/>
      <c r="AL19" s="684">
        <v>41</v>
      </c>
      <c r="AM19" s="685"/>
      <c r="AN19" s="685"/>
      <c r="AO19" s="686"/>
      <c r="AP19" s="676" t="s">
        <v>282</v>
      </c>
      <c r="AQ19" s="677"/>
      <c r="AR19" s="677"/>
      <c r="AS19" s="677"/>
      <c r="AT19" s="677"/>
      <c r="AU19" s="677"/>
      <c r="AV19" s="677"/>
      <c r="AW19" s="677"/>
      <c r="AX19" s="677"/>
      <c r="AY19" s="677"/>
      <c r="AZ19" s="677"/>
      <c r="BA19" s="677"/>
      <c r="BB19" s="677"/>
      <c r="BC19" s="677"/>
      <c r="BD19" s="677"/>
      <c r="BE19" s="677"/>
      <c r="BF19" s="678"/>
      <c r="BG19" s="679">
        <v>205801</v>
      </c>
      <c r="BH19" s="680"/>
      <c r="BI19" s="680"/>
      <c r="BJ19" s="680"/>
      <c r="BK19" s="680"/>
      <c r="BL19" s="680"/>
      <c r="BM19" s="680"/>
      <c r="BN19" s="681"/>
      <c r="BO19" s="682">
        <v>4.5</v>
      </c>
      <c r="BP19" s="682"/>
      <c r="BQ19" s="682"/>
      <c r="BR19" s="682"/>
      <c r="BS19" s="688" t="s">
        <v>253</v>
      </c>
      <c r="BT19" s="680"/>
      <c r="BU19" s="680"/>
      <c r="BV19" s="680"/>
      <c r="BW19" s="680"/>
      <c r="BX19" s="680"/>
      <c r="BY19" s="680"/>
      <c r="BZ19" s="680"/>
      <c r="CA19" s="680"/>
      <c r="CB19" s="689"/>
      <c r="CD19" s="694" t="s">
        <v>283</v>
      </c>
      <c r="CE19" s="695"/>
      <c r="CF19" s="695"/>
      <c r="CG19" s="695"/>
      <c r="CH19" s="695"/>
      <c r="CI19" s="695"/>
      <c r="CJ19" s="695"/>
      <c r="CK19" s="695"/>
      <c r="CL19" s="695"/>
      <c r="CM19" s="695"/>
      <c r="CN19" s="695"/>
      <c r="CO19" s="695"/>
      <c r="CP19" s="695"/>
      <c r="CQ19" s="696"/>
      <c r="CR19" s="679" t="s">
        <v>179</v>
      </c>
      <c r="CS19" s="680"/>
      <c r="CT19" s="680"/>
      <c r="CU19" s="680"/>
      <c r="CV19" s="680"/>
      <c r="CW19" s="680"/>
      <c r="CX19" s="680"/>
      <c r="CY19" s="681"/>
      <c r="CZ19" s="682" t="s">
        <v>257</v>
      </c>
      <c r="DA19" s="682"/>
      <c r="DB19" s="682"/>
      <c r="DC19" s="682"/>
      <c r="DD19" s="688" t="s">
        <v>179</v>
      </c>
      <c r="DE19" s="680"/>
      <c r="DF19" s="680"/>
      <c r="DG19" s="680"/>
      <c r="DH19" s="680"/>
      <c r="DI19" s="680"/>
      <c r="DJ19" s="680"/>
      <c r="DK19" s="680"/>
      <c r="DL19" s="680"/>
      <c r="DM19" s="680"/>
      <c r="DN19" s="680"/>
      <c r="DO19" s="680"/>
      <c r="DP19" s="681"/>
      <c r="DQ19" s="688" t="s">
        <v>179</v>
      </c>
      <c r="DR19" s="680"/>
      <c r="DS19" s="680"/>
      <c r="DT19" s="680"/>
      <c r="DU19" s="680"/>
      <c r="DV19" s="680"/>
      <c r="DW19" s="680"/>
      <c r="DX19" s="680"/>
      <c r="DY19" s="680"/>
      <c r="DZ19" s="680"/>
      <c r="EA19" s="680"/>
      <c r="EB19" s="680"/>
      <c r="EC19" s="689"/>
    </row>
    <row r="20" spans="2:133" ht="11.25" customHeight="1">
      <c r="B20" s="676" t="s">
        <v>284</v>
      </c>
      <c r="C20" s="677"/>
      <c r="D20" s="677"/>
      <c r="E20" s="677"/>
      <c r="F20" s="677"/>
      <c r="G20" s="677"/>
      <c r="H20" s="677"/>
      <c r="I20" s="677"/>
      <c r="J20" s="677"/>
      <c r="K20" s="677"/>
      <c r="L20" s="677"/>
      <c r="M20" s="677"/>
      <c r="N20" s="677"/>
      <c r="O20" s="677"/>
      <c r="P20" s="677"/>
      <c r="Q20" s="678"/>
      <c r="R20" s="679">
        <v>968160</v>
      </c>
      <c r="S20" s="680"/>
      <c r="T20" s="680"/>
      <c r="U20" s="680"/>
      <c r="V20" s="680"/>
      <c r="W20" s="680"/>
      <c r="X20" s="680"/>
      <c r="Y20" s="681"/>
      <c r="Z20" s="682">
        <v>5.5</v>
      </c>
      <c r="AA20" s="682"/>
      <c r="AB20" s="682"/>
      <c r="AC20" s="682"/>
      <c r="AD20" s="683" t="s">
        <v>179</v>
      </c>
      <c r="AE20" s="683"/>
      <c r="AF20" s="683"/>
      <c r="AG20" s="683"/>
      <c r="AH20" s="683"/>
      <c r="AI20" s="683"/>
      <c r="AJ20" s="683"/>
      <c r="AK20" s="683"/>
      <c r="AL20" s="684" t="s">
        <v>253</v>
      </c>
      <c r="AM20" s="685"/>
      <c r="AN20" s="685"/>
      <c r="AO20" s="686"/>
      <c r="AP20" s="676" t="s">
        <v>285</v>
      </c>
      <c r="AQ20" s="677"/>
      <c r="AR20" s="677"/>
      <c r="AS20" s="677"/>
      <c r="AT20" s="677"/>
      <c r="AU20" s="677"/>
      <c r="AV20" s="677"/>
      <c r="AW20" s="677"/>
      <c r="AX20" s="677"/>
      <c r="AY20" s="677"/>
      <c r="AZ20" s="677"/>
      <c r="BA20" s="677"/>
      <c r="BB20" s="677"/>
      <c r="BC20" s="677"/>
      <c r="BD20" s="677"/>
      <c r="BE20" s="677"/>
      <c r="BF20" s="678"/>
      <c r="BG20" s="679">
        <v>205801</v>
      </c>
      <c r="BH20" s="680"/>
      <c r="BI20" s="680"/>
      <c r="BJ20" s="680"/>
      <c r="BK20" s="680"/>
      <c r="BL20" s="680"/>
      <c r="BM20" s="680"/>
      <c r="BN20" s="681"/>
      <c r="BO20" s="682">
        <v>4.5</v>
      </c>
      <c r="BP20" s="682"/>
      <c r="BQ20" s="682"/>
      <c r="BR20" s="682"/>
      <c r="BS20" s="688" t="s">
        <v>179</v>
      </c>
      <c r="BT20" s="680"/>
      <c r="BU20" s="680"/>
      <c r="BV20" s="680"/>
      <c r="BW20" s="680"/>
      <c r="BX20" s="680"/>
      <c r="BY20" s="680"/>
      <c r="BZ20" s="680"/>
      <c r="CA20" s="680"/>
      <c r="CB20" s="689"/>
      <c r="CD20" s="694" t="s">
        <v>286</v>
      </c>
      <c r="CE20" s="695"/>
      <c r="CF20" s="695"/>
      <c r="CG20" s="695"/>
      <c r="CH20" s="695"/>
      <c r="CI20" s="695"/>
      <c r="CJ20" s="695"/>
      <c r="CK20" s="695"/>
      <c r="CL20" s="695"/>
      <c r="CM20" s="695"/>
      <c r="CN20" s="695"/>
      <c r="CO20" s="695"/>
      <c r="CP20" s="695"/>
      <c r="CQ20" s="696"/>
      <c r="CR20" s="679">
        <v>16702148</v>
      </c>
      <c r="CS20" s="680"/>
      <c r="CT20" s="680"/>
      <c r="CU20" s="680"/>
      <c r="CV20" s="680"/>
      <c r="CW20" s="680"/>
      <c r="CX20" s="680"/>
      <c r="CY20" s="681"/>
      <c r="CZ20" s="682">
        <v>100</v>
      </c>
      <c r="DA20" s="682"/>
      <c r="DB20" s="682"/>
      <c r="DC20" s="682"/>
      <c r="DD20" s="688">
        <v>1305010</v>
      </c>
      <c r="DE20" s="680"/>
      <c r="DF20" s="680"/>
      <c r="DG20" s="680"/>
      <c r="DH20" s="680"/>
      <c r="DI20" s="680"/>
      <c r="DJ20" s="680"/>
      <c r="DK20" s="680"/>
      <c r="DL20" s="680"/>
      <c r="DM20" s="680"/>
      <c r="DN20" s="680"/>
      <c r="DO20" s="680"/>
      <c r="DP20" s="681"/>
      <c r="DQ20" s="688">
        <v>11275166</v>
      </c>
      <c r="DR20" s="680"/>
      <c r="DS20" s="680"/>
      <c r="DT20" s="680"/>
      <c r="DU20" s="680"/>
      <c r="DV20" s="680"/>
      <c r="DW20" s="680"/>
      <c r="DX20" s="680"/>
      <c r="DY20" s="680"/>
      <c r="DZ20" s="680"/>
      <c r="EA20" s="680"/>
      <c r="EB20" s="680"/>
      <c r="EC20" s="689"/>
    </row>
    <row r="21" spans="2:133" ht="11.25" customHeight="1">
      <c r="B21" s="676" t="s">
        <v>287</v>
      </c>
      <c r="C21" s="677"/>
      <c r="D21" s="677"/>
      <c r="E21" s="677"/>
      <c r="F21" s="677"/>
      <c r="G21" s="677"/>
      <c r="H21" s="677"/>
      <c r="I21" s="677"/>
      <c r="J21" s="677"/>
      <c r="K21" s="677"/>
      <c r="L21" s="677"/>
      <c r="M21" s="677"/>
      <c r="N21" s="677"/>
      <c r="O21" s="677"/>
      <c r="P21" s="677"/>
      <c r="Q21" s="678"/>
      <c r="R21" s="679" t="s">
        <v>253</v>
      </c>
      <c r="S21" s="680"/>
      <c r="T21" s="680"/>
      <c r="U21" s="680"/>
      <c r="V21" s="680"/>
      <c r="W21" s="680"/>
      <c r="X21" s="680"/>
      <c r="Y21" s="681"/>
      <c r="Z21" s="682" t="s">
        <v>179</v>
      </c>
      <c r="AA21" s="682"/>
      <c r="AB21" s="682"/>
      <c r="AC21" s="682"/>
      <c r="AD21" s="683" t="s">
        <v>185</v>
      </c>
      <c r="AE21" s="683"/>
      <c r="AF21" s="683"/>
      <c r="AG21" s="683"/>
      <c r="AH21" s="683"/>
      <c r="AI21" s="683"/>
      <c r="AJ21" s="683"/>
      <c r="AK21" s="683"/>
      <c r="AL21" s="684" t="s">
        <v>253</v>
      </c>
      <c r="AM21" s="685"/>
      <c r="AN21" s="685"/>
      <c r="AO21" s="686"/>
      <c r="AP21" s="697" t="s">
        <v>288</v>
      </c>
      <c r="AQ21" s="698"/>
      <c r="AR21" s="698"/>
      <c r="AS21" s="698"/>
      <c r="AT21" s="698"/>
      <c r="AU21" s="698"/>
      <c r="AV21" s="698"/>
      <c r="AW21" s="698"/>
      <c r="AX21" s="698"/>
      <c r="AY21" s="698"/>
      <c r="AZ21" s="698"/>
      <c r="BA21" s="698"/>
      <c r="BB21" s="698"/>
      <c r="BC21" s="698"/>
      <c r="BD21" s="698"/>
      <c r="BE21" s="698"/>
      <c r="BF21" s="699"/>
      <c r="BG21" s="679" t="s">
        <v>179</v>
      </c>
      <c r="BH21" s="680"/>
      <c r="BI21" s="680"/>
      <c r="BJ21" s="680"/>
      <c r="BK21" s="680"/>
      <c r="BL21" s="680"/>
      <c r="BM21" s="680"/>
      <c r="BN21" s="681"/>
      <c r="BO21" s="682" t="s">
        <v>179</v>
      </c>
      <c r="BP21" s="682"/>
      <c r="BQ21" s="682"/>
      <c r="BR21" s="682"/>
      <c r="BS21" s="688" t="s">
        <v>253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289</v>
      </c>
      <c r="C22" s="677"/>
      <c r="D22" s="677"/>
      <c r="E22" s="677"/>
      <c r="F22" s="677"/>
      <c r="G22" s="677"/>
      <c r="H22" s="677"/>
      <c r="I22" s="677"/>
      <c r="J22" s="677"/>
      <c r="K22" s="677"/>
      <c r="L22" s="677"/>
      <c r="M22" s="677"/>
      <c r="N22" s="677"/>
      <c r="O22" s="677"/>
      <c r="P22" s="677"/>
      <c r="Q22" s="678"/>
      <c r="R22" s="679">
        <v>10152605</v>
      </c>
      <c r="S22" s="680"/>
      <c r="T22" s="680"/>
      <c r="U22" s="680"/>
      <c r="V22" s="680"/>
      <c r="W22" s="680"/>
      <c r="X22" s="680"/>
      <c r="Y22" s="681"/>
      <c r="Z22" s="682">
        <v>57.3</v>
      </c>
      <c r="AA22" s="682"/>
      <c r="AB22" s="682"/>
      <c r="AC22" s="682"/>
      <c r="AD22" s="683">
        <v>8978644</v>
      </c>
      <c r="AE22" s="683"/>
      <c r="AF22" s="683"/>
      <c r="AG22" s="683"/>
      <c r="AH22" s="683"/>
      <c r="AI22" s="683"/>
      <c r="AJ22" s="683"/>
      <c r="AK22" s="683"/>
      <c r="AL22" s="684">
        <v>99.7</v>
      </c>
      <c r="AM22" s="685"/>
      <c r="AN22" s="685"/>
      <c r="AO22" s="686"/>
      <c r="AP22" s="697" t="s">
        <v>290</v>
      </c>
      <c r="AQ22" s="698"/>
      <c r="AR22" s="698"/>
      <c r="AS22" s="698"/>
      <c r="AT22" s="698"/>
      <c r="AU22" s="698"/>
      <c r="AV22" s="698"/>
      <c r="AW22" s="698"/>
      <c r="AX22" s="698"/>
      <c r="AY22" s="698"/>
      <c r="AZ22" s="698"/>
      <c r="BA22" s="698"/>
      <c r="BB22" s="698"/>
      <c r="BC22" s="698"/>
      <c r="BD22" s="698"/>
      <c r="BE22" s="698"/>
      <c r="BF22" s="699"/>
      <c r="BG22" s="679" t="s">
        <v>179</v>
      </c>
      <c r="BH22" s="680"/>
      <c r="BI22" s="680"/>
      <c r="BJ22" s="680"/>
      <c r="BK22" s="680"/>
      <c r="BL22" s="680"/>
      <c r="BM22" s="680"/>
      <c r="BN22" s="681"/>
      <c r="BO22" s="682" t="s">
        <v>185</v>
      </c>
      <c r="BP22" s="682"/>
      <c r="BQ22" s="682"/>
      <c r="BR22" s="682"/>
      <c r="BS22" s="688" t="s">
        <v>179</v>
      </c>
      <c r="BT22" s="680"/>
      <c r="BU22" s="680"/>
      <c r="BV22" s="680"/>
      <c r="BW22" s="680"/>
      <c r="BX22" s="680"/>
      <c r="BY22" s="680"/>
      <c r="BZ22" s="680"/>
      <c r="CA22" s="680"/>
      <c r="CB22" s="689"/>
      <c r="CD22" s="661" t="s">
        <v>291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292</v>
      </c>
      <c r="C23" s="677"/>
      <c r="D23" s="677"/>
      <c r="E23" s="677"/>
      <c r="F23" s="677"/>
      <c r="G23" s="677"/>
      <c r="H23" s="677"/>
      <c r="I23" s="677"/>
      <c r="J23" s="677"/>
      <c r="K23" s="677"/>
      <c r="L23" s="677"/>
      <c r="M23" s="677"/>
      <c r="N23" s="677"/>
      <c r="O23" s="677"/>
      <c r="P23" s="677"/>
      <c r="Q23" s="678"/>
      <c r="R23" s="679">
        <v>5776</v>
      </c>
      <c r="S23" s="680"/>
      <c r="T23" s="680"/>
      <c r="U23" s="680"/>
      <c r="V23" s="680"/>
      <c r="W23" s="680"/>
      <c r="X23" s="680"/>
      <c r="Y23" s="681"/>
      <c r="Z23" s="682">
        <v>0</v>
      </c>
      <c r="AA23" s="682"/>
      <c r="AB23" s="682"/>
      <c r="AC23" s="682"/>
      <c r="AD23" s="683">
        <v>5776</v>
      </c>
      <c r="AE23" s="683"/>
      <c r="AF23" s="683"/>
      <c r="AG23" s="683"/>
      <c r="AH23" s="683"/>
      <c r="AI23" s="683"/>
      <c r="AJ23" s="683"/>
      <c r="AK23" s="683"/>
      <c r="AL23" s="684">
        <v>0.1</v>
      </c>
      <c r="AM23" s="685"/>
      <c r="AN23" s="685"/>
      <c r="AO23" s="686"/>
      <c r="AP23" s="697" t="s">
        <v>293</v>
      </c>
      <c r="AQ23" s="698"/>
      <c r="AR23" s="698"/>
      <c r="AS23" s="698"/>
      <c r="AT23" s="698"/>
      <c r="AU23" s="698"/>
      <c r="AV23" s="698"/>
      <c r="AW23" s="698"/>
      <c r="AX23" s="698"/>
      <c r="AY23" s="698"/>
      <c r="AZ23" s="698"/>
      <c r="BA23" s="698"/>
      <c r="BB23" s="698"/>
      <c r="BC23" s="698"/>
      <c r="BD23" s="698"/>
      <c r="BE23" s="698"/>
      <c r="BF23" s="699"/>
      <c r="BG23" s="679">
        <v>205801</v>
      </c>
      <c r="BH23" s="680"/>
      <c r="BI23" s="680"/>
      <c r="BJ23" s="680"/>
      <c r="BK23" s="680"/>
      <c r="BL23" s="680"/>
      <c r="BM23" s="680"/>
      <c r="BN23" s="681"/>
      <c r="BO23" s="682">
        <v>4.5</v>
      </c>
      <c r="BP23" s="682"/>
      <c r="BQ23" s="682"/>
      <c r="BR23" s="682"/>
      <c r="BS23" s="688" t="s">
        <v>179</v>
      </c>
      <c r="BT23" s="680"/>
      <c r="BU23" s="680"/>
      <c r="BV23" s="680"/>
      <c r="BW23" s="680"/>
      <c r="BX23" s="680"/>
      <c r="BY23" s="680"/>
      <c r="BZ23" s="680"/>
      <c r="CA23" s="680"/>
      <c r="CB23" s="689"/>
      <c r="CD23" s="661" t="s">
        <v>231</v>
      </c>
      <c r="CE23" s="662"/>
      <c r="CF23" s="662"/>
      <c r="CG23" s="662"/>
      <c r="CH23" s="662"/>
      <c r="CI23" s="662"/>
      <c r="CJ23" s="662"/>
      <c r="CK23" s="662"/>
      <c r="CL23" s="662"/>
      <c r="CM23" s="662"/>
      <c r="CN23" s="662"/>
      <c r="CO23" s="662"/>
      <c r="CP23" s="662"/>
      <c r="CQ23" s="663"/>
      <c r="CR23" s="661" t="s">
        <v>294</v>
      </c>
      <c r="CS23" s="662"/>
      <c r="CT23" s="662"/>
      <c r="CU23" s="662"/>
      <c r="CV23" s="662"/>
      <c r="CW23" s="662"/>
      <c r="CX23" s="662"/>
      <c r="CY23" s="663"/>
      <c r="CZ23" s="661" t="s">
        <v>295</v>
      </c>
      <c r="DA23" s="662"/>
      <c r="DB23" s="662"/>
      <c r="DC23" s="663"/>
      <c r="DD23" s="661" t="s">
        <v>296</v>
      </c>
      <c r="DE23" s="662"/>
      <c r="DF23" s="662"/>
      <c r="DG23" s="662"/>
      <c r="DH23" s="662"/>
      <c r="DI23" s="662"/>
      <c r="DJ23" s="662"/>
      <c r="DK23" s="663"/>
      <c r="DL23" s="709" t="s">
        <v>297</v>
      </c>
      <c r="DM23" s="710"/>
      <c r="DN23" s="710"/>
      <c r="DO23" s="710"/>
      <c r="DP23" s="710"/>
      <c r="DQ23" s="710"/>
      <c r="DR23" s="710"/>
      <c r="DS23" s="710"/>
      <c r="DT23" s="710"/>
      <c r="DU23" s="710"/>
      <c r="DV23" s="711"/>
      <c r="DW23" s="661" t="s">
        <v>298</v>
      </c>
      <c r="DX23" s="662"/>
      <c r="DY23" s="662"/>
      <c r="DZ23" s="662"/>
      <c r="EA23" s="662"/>
      <c r="EB23" s="662"/>
      <c r="EC23" s="663"/>
    </row>
    <row r="24" spans="2:133" ht="11.25" customHeight="1">
      <c r="B24" s="676" t="s">
        <v>299</v>
      </c>
      <c r="C24" s="677"/>
      <c r="D24" s="677"/>
      <c r="E24" s="677"/>
      <c r="F24" s="677"/>
      <c r="G24" s="677"/>
      <c r="H24" s="677"/>
      <c r="I24" s="677"/>
      <c r="J24" s="677"/>
      <c r="K24" s="677"/>
      <c r="L24" s="677"/>
      <c r="M24" s="677"/>
      <c r="N24" s="677"/>
      <c r="O24" s="677"/>
      <c r="P24" s="677"/>
      <c r="Q24" s="678"/>
      <c r="R24" s="679">
        <v>149820</v>
      </c>
      <c r="S24" s="680"/>
      <c r="T24" s="680"/>
      <c r="U24" s="680"/>
      <c r="V24" s="680"/>
      <c r="W24" s="680"/>
      <c r="X24" s="680"/>
      <c r="Y24" s="681"/>
      <c r="Z24" s="682">
        <v>0.8</v>
      </c>
      <c r="AA24" s="682"/>
      <c r="AB24" s="682"/>
      <c r="AC24" s="682"/>
      <c r="AD24" s="683" t="s">
        <v>179</v>
      </c>
      <c r="AE24" s="683"/>
      <c r="AF24" s="683"/>
      <c r="AG24" s="683"/>
      <c r="AH24" s="683"/>
      <c r="AI24" s="683"/>
      <c r="AJ24" s="683"/>
      <c r="AK24" s="683"/>
      <c r="AL24" s="684" t="s">
        <v>185</v>
      </c>
      <c r="AM24" s="685"/>
      <c r="AN24" s="685"/>
      <c r="AO24" s="686"/>
      <c r="AP24" s="697" t="s">
        <v>300</v>
      </c>
      <c r="AQ24" s="698"/>
      <c r="AR24" s="698"/>
      <c r="AS24" s="698"/>
      <c r="AT24" s="698"/>
      <c r="AU24" s="698"/>
      <c r="AV24" s="698"/>
      <c r="AW24" s="698"/>
      <c r="AX24" s="698"/>
      <c r="AY24" s="698"/>
      <c r="AZ24" s="698"/>
      <c r="BA24" s="698"/>
      <c r="BB24" s="698"/>
      <c r="BC24" s="698"/>
      <c r="BD24" s="698"/>
      <c r="BE24" s="698"/>
      <c r="BF24" s="699"/>
      <c r="BG24" s="679" t="s">
        <v>179</v>
      </c>
      <c r="BH24" s="680"/>
      <c r="BI24" s="680"/>
      <c r="BJ24" s="680"/>
      <c r="BK24" s="680"/>
      <c r="BL24" s="680"/>
      <c r="BM24" s="680"/>
      <c r="BN24" s="681"/>
      <c r="BO24" s="682" t="s">
        <v>185</v>
      </c>
      <c r="BP24" s="682"/>
      <c r="BQ24" s="682"/>
      <c r="BR24" s="682"/>
      <c r="BS24" s="688" t="s">
        <v>179</v>
      </c>
      <c r="BT24" s="680"/>
      <c r="BU24" s="680"/>
      <c r="BV24" s="680"/>
      <c r="BW24" s="680"/>
      <c r="BX24" s="680"/>
      <c r="BY24" s="680"/>
      <c r="BZ24" s="680"/>
      <c r="CA24" s="680"/>
      <c r="CB24" s="689"/>
      <c r="CD24" s="690" t="s">
        <v>301</v>
      </c>
      <c r="CE24" s="691"/>
      <c r="CF24" s="691"/>
      <c r="CG24" s="691"/>
      <c r="CH24" s="691"/>
      <c r="CI24" s="691"/>
      <c r="CJ24" s="691"/>
      <c r="CK24" s="691"/>
      <c r="CL24" s="691"/>
      <c r="CM24" s="691"/>
      <c r="CN24" s="691"/>
      <c r="CO24" s="691"/>
      <c r="CP24" s="691"/>
      <c r="CQ24" s="692"/>
      <c r="CR24" s="668">
        <v>7175068</v>
      </c>
      <c r="CS24" s="669"/>
      <c r="CT24" s="669"/>
      <c r="CU24" s="669"/>
      <c r="CV24" s="669"/>
      <c r="CW24" s="669"/>
      <c r="CX24" s="669"/>
      <c r="CY24" s="670"/>
      <c r="CZ24" s="673">
        <v>43</v>
      </c>
      <c r="DA24" s="674"/>
      <c r="DB24" s="674"/>
      <c r="DC24" s="693"/>
      <c r="DD24" s="712">
        <v>4575607</v>
      </c>
      <c r="DE24" s="669"/>
      <c r="DF24" s="669"/>
      <c r="DG24" s="669"/>
      <c r="DH24" s="669"/>
      <c r="DI24" s="669"/>
      <c r="DJ24" s="669"/>
      <c r="DK24" s="670"/>
      <c r="DL24" s="712">
        <v>4558312</v>
      </c>
      <c r="DM24" s="669"/>
      <c r="DN24" s="669"/>
      <c r="DO24" s="669"/>
      <c r="DP24" s="669"/>
      <c r="DQ24" s="669"/>
      <c r="DR24" s="669"/>
      <c r="DS24" s="669"/>
      <c r="DT24" s="669"/>
      <c r="DU24" s="669"/>
      <c r="DV24" s="670"/>
      <c r="DW24" s="673">
        <v>47.7</v>
      </c>
      <c r="DX24" s="674"/>
      <c r="DY24" s="674"/>
      <c r="DZ24" s="674"/>
      <c r="EA24" s="674"/>
      <c r="EB24" s="674"/>
      <c r="EC24" s="675"/>
    </row>
    <row r="25" spans="2:133" ht="11.25" customHeight="1">
      <c r="B25" s="676" t="s">
        <v>302</v>
      </c>
      <c r="C25" s="677"/>
      <c r="D25" s="677"/>
      <c r="E25" s="677"/>
      <c r="F25" s="677"/>
      <c r="G25" s="677"/>
      <c r="H25" s="677"/>
      <c r="I25" s="677"/>
      <c r="J25" s="677"/>
      <c r="K25" s="677"/>
      <c r="L25" s="677"/>
      <c r="M25" s="677"/>
      <c r="N25" s="677"/>
      <c r="O25" s="677"/>
      <c r="P25" s="677"/>
      <c r="Q25" s="678"/>
      <c r="R25" s="679">
        <v>190656</v>
      </c>
      <c r="S25" s="680"/>
      <c r="T25" s="680"/>
      <c r="U25" s="680"/>
      <c r="V25" s="680"/>
      <c r="W25" s="680"/>
      <c r="X25" s="680"/>
      <c r="Y25" s="681"/>
      <c r="Z25" s="682">
        <v>1.1000000000000001</v>
      </c>
      <c r="AA25" s="682"/>
      <c r="AB25" s="682"/>
      <c r="AC25" s="682"/>
      <c r="AD25" s="683">
        <v>6314</v>
      </c>
      <c r="AE25" s="683"/>
      <c r="AF25" s="683"/>
      <c r="AG25" s="683"/>
      <c r="AH25" s="683"/>
      <c r="AI25" s="683"/>
      <c r="AJ25" s="683"/>
      <c r="AK25" s="683"/>
      <c r="AL25" s="684">
        <v>0.1</v>
      </c>
      <c r="AM25" s="685"/>
      <c r="AN25" s="685"/>
      <c r="AO25" s="686"/>
      <c r="AP25" s="697" t="s">
        <v>303</v>
      </c>
      <c r="AQ25" s="698"/>
      <c r="AR25" s="698"/>
      <c r="AS25" s="698"/>
      <c r="AT25" s="698"/>
      <c r="AU25" s="698"/>
      <c r="AV25" s="698"/>
      <c r="AW25" s="698"/>
      <c r="AX25" s="698"/>
      <c r="AY25" s="698"/>
      <c r="AZ25" s="698"/>
      <c r="BA25" s="698"/>
      <c r="BB25" s="698"/>
      <c r="BC25" s="698"/>
      <c r="BD25" s="698"/>
      <c r="BE25" s="698"/>
      <c r="BF25" s="699"/>
      <c r="BG25" s="679" t="s">
        <v>257</v>
      </c>
      <c r="BH25" s="680"/>
      <c r="BI25" s="680"/>
      <c r="BJ25" s="680"/>
      <c r="BK25" s="680"/>
      <c r="BL25" s="680"/>
      <c r="BM25" s="680"/>
      <c r="BN25" s="681"/>
      <c r="BO25" s="682" t="s">
        <v>257</v>
      </c>
      <c r="BP25" s="682"/>
      <c r="BQ25" s="682"/>
      <c r="BR25" s="682"/>
      <c r="BS25" s="688" t="s">
        <v>179</v>
      </c>
      <c r="BT25" s="680"/>
      <c r="BU25" s="680"/>
      <c r="BV25" s="680"/>
      <c r="BW25" s="680"/>
      <c r="BX25" s="680"/>
      <c r="BY25" s="680"/>
      <c r="BZ25" s="680"/>
      <c r="CA25" s="680"/>
      <c r="CB25" s="689"/>
      <c r="CD25" s="694" t="s">
        <v>304</v>
      </c>
      <c r="CE25" s="695"/>
      <c r="CF25" s="695"/>
      <c r="CG25" s="695"/>
      <c r="CH25" s="695"/>
      <c r="CI25" s="695"/>
      <c r="CJ25" s="695"/>
      <c r="CK25" s="695"/>
      <c r="CL25" s="695"/>
      <c r="CM25" s="695"/>
      <c r="CN25" s="695"/>
      <c r="CO25" s="695"/>
      <c r="CP25" s="695"/>
      <c r="CQ25" s="696"/>
      <c r="CR25" s="679">
        <v>2309083</v>
      </c>
      <c r="CS25" s="715"/>
      <c r="CT25" s="715"/>
      <c r="CU25" s="715"/>
      <c r="CV25" s="715"/>
      <c r="CW25" s="715"/>
      <c r="CX25" s="715"/>
      <c r="CY25" s="716"/>
      <c r="CZ25" s="684">
        <v>13.8</v>
      </c>
      <c r="DA25" s="713"/>
      <c r="DB25" s="713"/>
      <c r="DC25" s="717"/>
      <c r="DD25" s="688">
        <v>2164853</v>
      </c>
      <c r="DE25" s="715"/>
      <c r="DF25" s="715"/>
      <c r="DG25" s="715"/>
      <c r="DH25" s="715"/>
      <c r="DI25" s="715"/>
      <c r="DJ25" s="715"/>
      <c r="DK25" s="716"/>
      <c r="DL25" s="688">
        <v>2151888</v>
      </c>
      <c r="DM25" s="715"/>
      <c r="DN25" s="715"/>
      <c r="DO25" s="715"/>
      <c r="DP25" s="715"/>
      <c r="DQ25" s="715"/>
      <c r="DR25" s="715"/>
      <c r="DS25" s="715"/>
      <c r="DT25" s="715"/>
      <c r="DU25" s="715"/>
      <c r="DV25" s="716"/>
      <c r="DW25" s="684">
        <v>22.5</v>
      </c>
      <c r="DX25" s="713"/>
      <c r="DY25" s="713"/>
      <c r="DZ25" s="713"/>
      <c r="EA25" s="713"/>
      <c r="EB25" s="713"/>
      <c r="EC25" s="714"/>
    </row>
    <row r="26" spans="2:133" ht="11.25" customHeight="1">
      <c r="B26" s="676" t="s">
        <v>305</v>
      </c>
      <c r="C26" s="677"/>
      <c r="D26" s="677"/>
      <c r="E26" s="677"/>
      <c r="F26" s="677"/>
      <c r="G26" s="677"/>
      <c r="H26" s="677"/>
      <c r="I26" s="677"/>
      <c r="J26" s="677"/>
      <c r="K26" s="677"/>
      <c r="L26" s="677"/>
      <c r="M26" s="677"/>
      <c r="N26" s="677"/>
      <c r="O26" s="677"/>
      <c r="P26" s="677"/>
      <c r="Q26" s="678"/>
      <c r="R26" s="679">
        <v>76875</v>
      </c>
      <c r="S26" s="680"/>
      <c r="T26" s="680"/>
      <c r="U26" s="680"/>
      <c r="V26" s="680"/>
      <c r="W26" s="680"/>
      <c r="X26" s="680"/>
      <c r="Y26" s="681"/>
      <c r="Z26" s="682">
        <v>0.4</v>
      </c>
      <c r="AA26" s="682"/>
      <c r="AB26" s="682"/>
      <c r="AC26" s="682"/>
      <c r="AD26" s="683" t="s">
        <v>179</v>
      </c>
      <c r="AE26" s="683"/>
      <c r="AF26" s="683"/>
      <c r="AG26" s="683"/>
      <c r="AH26" s="683"/>
      <c r="AI26" s="683"/>
      <c r="AJ26" s="683"/>
      <c r="AK26" s="683"/>
      <c r="AL26" s="684" t="s">
        <v>179</v>
      </c>
      <c r="AM26" s="685"/>
      <c r="AN26" s="685"/>
      <c r="AO26" s="686"/>
      <c r="AP26" s="697" t="s">
        <v>306</v>
      </c>
      <c r="AQ26" s="718"/>
      <c r="AR26" s="718"/>
      <c r="AS26" s="718"/>
      <c r="AT26" s="718"/>
      <c r="AU26" s="718"/>
      <c r="AV26" s="718"/>
      <c r="AW26" s="718"/>
      <c r="AX26" s="718"/>
      <c r="AY26" s="718"/>
      <c r="AZ26" s="718"/>
      <c r="BA26" s="718"/>
      <c r="BB26" s="718"/>
      <c r="BC26" s="718"/>
      <c r="BD26" s="718"/>
      <c r="BE26" s="718"/>
      <c r="BF26" s="699"/>
      <c r="BG26" s="679" t="s">
        <v>253</v>
      </c>
      <c r="BH26" s="680"/>
      <c r="BI26" s="680"/>
      <c r="BJ26" s="680"/>
      <c r="BK26" s="680"/>
      <c r="BL26" s="680"/>
      <c r="BM26" s="680"/>
      <c r="BN26" s="681"/>
      <c r="BO26" s="682" t="s">
        <v>253</v>
      </c>
      <c r="BP26" s="682"/>
      <c r="BQ26" s="682"/>
      <c r="BR26" s="682"/>
      <c r="BS26" s="688" t="s">
        <v>253</v>
      </c>
      <c r="BT26" s="680"/>
      <c r="BU26" s="680"/>
      <c r="BV26" s="680"/>
      <c r="BW26" s="680"/>
      <c r="BX26" s="680"/>
      <c r="BY26" s="680"/>
      <c r="BZ26" s="680"/>
      <c r="CA26" s="680"/>
      <c r="CB26" s="689"/>
      <c r="CD26" s="694" t="s">
        <v>307</v>
      </c>
      <c r="CE26" s="695"/>
      <c r="CF26" s="695"/>
      <c r="CG26" s="695"/>
      <c r="CH26" s="695"/>
      <c r="CI26" s="695"/>
      <c r="CJ26" s="695"/>
      <c r="CK26" s="695"/>
      <c r="CL26" s="695"/>
      <c r="CM26" s="695"/>
      <c r="CN26" s="695"/>
      <c r="CO26" s="695"/>
      <c r="CP26" s="695"/>
      <c r="CQ26" s="696"/>
      <c r="CR26" s="679">
        <v>1381980</v>
      </c>
      <c r="CS26" s="680"/>
      <c r="CT26" s="680"/>
      <c r="CU26" s="680"/>
      <c r="CV26" s="680"/>
      <c r="CW26" s="680"/>
      <c r="CX26" s="680"/>
      <c r="CY26" s="681"/>
      <c r="CZ26" s="684">
        <v>8.3000000000000007</v>
      </c>
      <c r="DA26" s="713"/>
      <c r="DB26" s="713"/>
      <c r="DC26" s="717"/>
      <c r="DD26" s="688">
        <v>1260036</v>
      </c>
      <c r="DE26" s="680"/>
      <c r="DF26" s="680"/>
      <c r="DG26" s="680"/>
      <c r="DH26" s="680"/>
      <c r="DI26" s="680"/>
      <c r="DJ26" s="680"/>
      <c r="DK26" s="681"/>
      <c r="DL26" s="688" t="s">
        <v>179</v>
      </c>
      <c r="DM26" s="680"/>
      <c r="DN26" s="680"/>
      <c r="DO26" s="680"/>
      <c r="DP26" s="680"/>
      <c r="DQ26" s="680"/>
      <c r="DR26" s="680"/>
      <c r="DS26" s="680"/>
      <c r="DT26" s="680"/>
      <c r="DU26" s="680"/>
      <c r="DV26" s="681"/>
      <c r="DW26" s="684" t="s">
        <v>179</v>
      </c>
      <c r="DX26" s="713"/>
      <c r="DY26" s="713"/>
      <c r="DZ26" s="713"/>
      <c r="EA26" s="713"/>
      <c r="EB26" s="713"/>
      <c r="EC26" s="714"/>
    </row>
    <row r="27" spans="2:133" ht="11.25" customHeight="1">
      <c r="B27" s="676" t="s">
        <v>308</v>
      </c>
      <c r="C27" s="677"/>
      <c r="D27" s="677"/>
      <c r="E27" s="677"/>
      <c r="F27" s="677"/>
      <c r="G27" s="677"/>
      <c r="H27" s="677"/>
      <c r="I27" s="677"/>
      <c r="J27" s="677"/>
      <c r="K27" s="677"/>
      <c r="L27" s="677"/>
      <c r="M27" s="677"/>
      <c r="N27" s="677"/>
      <c r="O27" s="677"/>
      <c r="P27" s="677"/>
      <c r="Q27" s="678"/>
      <c r="R27" s="679">
        <v>2101947</v>
      </c>
      <c r="S27" s="680"/>
      <c r="T27" s="680"/>
      <c r="U27" s="680"/>
      <c r="V27" s="680"/>
      <c r="W27" s="680"/>
      <c r="X27" s="680"/>
      <c r="Y27" s="681"/>
      <c r="Z27" s="682">
        <v>11.9</v>
      </c>
      <c r="AA27" s="682"/>
      <c r="AB27" s="682"/>
      <c r="AC27" s="682"/>
      <c r="AD27" s="683" t="s">
        <v>179</v>
      </c>
      <c r="AE27" s="683"/>
      <c r="AF27" s="683"/>
      <c r="AG27" s="683"/>
      <c r="AH27" s="683"/>
      <c r="AI27" s="683"/>
      <c r="AJ27" s="683"/>
      <c r="AK27" s="683"/>
      <c r="AL27" s="684" t="s">
        <v>257</v>
      </c>
      <c r="AM27" s="685"/>
      <c r="AN27" s="685"/>
      <c r="AO27" s="686"/>
      <c r="AP27" s="676" t="s">
        <v>309</v>
      </c>
      <c r="AQ27" s="677"/>
      <c r="AR27" s="677"/>
      <c r="AS27" s="677"/>
      <c r="AT27" s="677"/>
      <c r="AU27" s="677"/>
      <c r="AV27" s="677"/>
      <c r="AW27" s="677"/>
      <c r="AX27" s="677"/>
      <c r="AY27" s="677"/>
      <c r="AZ27" s="677"/>
      <c r="BA27" s="677"/>
      <c r="BB27" s="677"/>
      <c r="BC27" s="677"/>
      <c r="BD27" s="677"/>
      <c r="BE27" s="677"/>
      <c r="BF27" s="678"/>
      <c r="BG27" s="679">
        <v>4540875</v>
      </c>
      <c r="BH27" s="680"/>
      <c r="BI27" s="680"/>
      <c r="BJ27" s="680"/>
      <c r="BK27" s="680"/>
      <c r="BL27" s="680"/>
      <c r="BM27" s="680"/>
      <c r="BN27" s="681"/>
      <c r="BO27" s="682">
        <v>100</v>
      </c>
      <c r="BP27" s="682"/>
      <c r="BQ27" s="682"/>
      <c r="BR27" s="682"/>
      <c r="BS27" s="688">
        <v>48110</v>
      </c>
      <c r="BT27" s="680"/>
      <c r="BU27" s="680"/>
      <c r="BV27" s="680"/>
      <c r="BW27" s="680"/>
      <c r="BX27" s="680"/>
      <c r="BY27" s="680"/>
      <c r="BZ27" s="680"/>
      <c r="CA27" s="680"/>
      <c r="CB27" s="689"/>
      <c r="CD27" s="694" t="s">
        <v>310</v>
      </c>
      <c r="CE27" s="695"/>
      <c r="CF27" s="695"/>
      <c r="CG27" s="695"/>
      <c r="CH27" s="695"/>
      <c r="CI27" s="695"/>
      <c r="CJ27" s="695"/>
      <c r="CK27" s="695"/>
      <c r="CL27" s="695"/>
      <c r="CM27" s="695"/>
      <c r="CN27" s="695"/>
      <c r="CO27" s="695"/>
      <c r="CP27" s="695"/>
      <c r="CQ27" s="696"/>
      <c r="CR27" s="679">
        <v>3425014</v>
      </c>
      <c r="CS27" s="715"/>
      <c r="CT27" s="715"/>
      <c r="CU27" s="715"/>
      <c r="CV27" s="715"/>
      <c r="CW27" s="715"/>
      <c r="CX27" s="715"/>
      <c r="CY27" s="716"/>
      <c r="CZ27" s="684">
        <v>20.5</v>
      </c>
      <c r="DA27" s="713"/>
      <c r="DB27" s="713"/>
      <c r="DC27" s="717"/>
      <c r="DD27" s="688">
        <v>1049161</v>
      </c>
      <c r="DE27" s="715"/>
      <c r="DF27" s="715"/>
      <c r="DG27" s="715"/>
      <c r="DH27" s="715"/>
      <c r="DI27" s="715"/>
      <c r="DJ27" s="715"/>
      <c r="DK27" s="716"/>
      <c r="DL27" s="688">
        <v>1044831</v>
      </c>
      <c r="DM27" s="715"/>
      <c r="DN27" s="715"/>
      <c r="DO27" s="715"/>
      <c r="DP27" s="715"/>
      <c r="DQ27" s="715"/>
      <c r="DR27" s="715"/>
      <c r="DS27" s="715"/>
      <c r="DT27" s="715"/>
      <c r="DU27" s="715"/>
      <c r="DV27" s="716"/>
      <c r="DW27" s="684">
        <v>10.9</v>
      </c>
      <c r="DX27" s="713"/>
      <c r="DY27" s="713"/>
      <c r="DZ27" s="713"/>
      <c r="EA27" s="713"/>
      <c r="EB27" s="713"/>
      <c r="EC27" s="714"/>
    </row>
    <row r="28" spans="2:133" ht="11.25" customHeight="1">
      <c r="B28" s="721" t="s">
        <v>311</v>
      </c>
      <c r="C28" s="722"/>
      <c r="D28" s="722"/>
      <c r="E28" s="722"/>
      <c r="F28" s="722"/>
      <c r="G28" s="722"/>
      <c r="H28" s="722"/>
      <c r="I28" s="722"/>
      <c r="J28" s="722"/>
      <c r="K28" s="722"/>
      <c r="L28" s="722"/>
      <c r="M28" s="722"/>
      <c r="N28" s="722"/>
      <c r="O28" s="722"/>
      <c r="P28" s="722"/>
      <c r="Q28" s="723"/>
      <c r="R28" s="679" t="s">
        <v>257</v>
      </c>
      <c r="S28" s="680"/>
      <c r="T28" s="680"/>
      <c r="U28" s="680"/>
      <c r="V28" s="680"/>
      <c r="W28" s="680"/>
      <c r="X28" s="680"/>
      <c r="Y28" s="681"/>
      <c r="Z28" s="682" t="s">
        <v>185</v>
      </c>
      <c r="AA28" s="682"/>
      <c r="AB28" s="682"/>
      <c r="AC28" s="682"/>
      <c r="AD28" s="683" t="s">
        <v>185</v>
      </c>
      <c r="AE28" s="683"/>
      <c r="AF28" s="683"/>
      <c r="AG28" s="683"/>
      <c r="AH28" s="683"/>
      <c r="AI28" s="683"/>
      <c r="AJ28" s="683"/>
      <c r="AK28" s="683"/>
      <c r="AL28" s="684" t="s">
        <v>179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312</v>
      </c>
      <c r="CE28" s="695"/>
      <c r="CF28" s="695"/>
      <c r="CG28" s="695"/>
      <c r="CH28" s="695"/>
      <c r="CI28" s="695"/>
      <c r="CJ28" s="695"/>
      <c r="CK28" s="695"/>
      <c r="CL28" s="695"/>
      <c r="CM28" s="695"/>
      <c r="CN28" s="695"/>
      <c r="CO28" s="695"/>
      <c r="CP28" s="695"/>
      <c r="CQ28" s="696"/>
      <c r="CR28" s="679">
        <v>1440971</v>
      </c>
      <c r="CS28" s="680"/>
      <c r="CT28" s="680"/>
      <c r="CU28" s="680"/>
      <c r="CV28" s="680"/>
      <c r="CW28" s="680"/>
      <c r="CX28" s="680"/>
      <c r="CY28" s="681"/>
      <c r="CZ28" s="684">
        <v>8.6</v>
      </c>
      <c r="DA28" s="713"/>
      <c r="DB28" s="713"/>
      <c r="DC28" s="717"/>
      <c r="DD28" s="688">
        <v>1361593</v>
      </c>
      <c r="DE28" s="680"/>
      <c r="DF28" s="680"/>
      <c r="DG28" s="680"/>
      <c r="DH28" s="680"/>
      <c r="DI28" s="680"/>
      <c r="DJ28" s="680"/>
      <c r="DK28" s="681"/>
      <c r="DL28" s="688">
        <v>1361593</v>
      </c>
      <c r="DM28" s="680"/>
      <c r="DN28" s="680"/>
      <c r="DO28" s="680"/>
      <c r="DP28" s="680"/>
      <c r="DQ28" s="680"/>
      <c r="DR28" s="680"/>
      <c r="DS28" s="680"/>
      <c r="DT28" s="680"/>
      <c r="DU28" s="680"/>
      <c r="DV28" s="681"/>
      <c r="DW28" s="684">
        <v>14.3</v>
      </c>
      <c r="DX28" s="713"/>
      <c r="DY28" s="713"/>
      <c r="DZ28" s="713"/>
      <c r="EA28" s="713"/>
      <c r="EB28" s="713"/>
      <c r="EC28" s="714"/>
    </row>
    <row r="29" spans="2:133" ht="11.25" customHeight="1">
      <c r="B29" s="676" t="s">
        <v>313</v>
      </c>
      <c r="C29" s="677"/>
      <c r="D29" s="677"/>
      <c r="E29" s="677"/>
      <c r="F29" s="677"/>
      <c r="G29" s="677"/>
      <c r="H29" s="677"/>
      <c r="I29" s="677"/>
      <c r="J29" s="677"/>
      <c r="K29" s="677"/>
      <c r="L29" s="677"/>
      <c r="M29" s="677"/>
      <c r="N29" s="677"/>
      <c r="O29" s="677"/>
      <c r="P29" s="677"/>
      <c r="Q29" s="678"/>
      <c r="R29" s="679">
        <v>1344969</v>
      </c>
      <c r="S29" s="680"/>
      <c r="T29" s="680"/>
      <c r="U29" s="680"/>
      <c r="V29" s="680"/>
      <c r="W29" s="680"/>
      <c r="X29" s="680"/>
      <c r="Y29" s="681"/>
      <c r="Z29" s="682">
        <v>7.6</v>
      </c>
      <c r="AA29" s="682"/>
      <c r="AB29" s="682"/>
      <c r="AC29" s="682"/>
      <c r="AD29" s="683" t="s">
        <v>253</v>
      </c>
      <c r="AE29" s="683"/>
      <c r="AF29" s="683"/>
      <c r="AG29" s="683"/>
      <c r="AH29" s="683"/>
      <c r="AI29" s="683"/>
      <c r="AJ29" s="683"/>
      <c r="AK29" s="683"/>
      <c r="AL29" s="684" t="s">
        <v>179</v>
      </c>
      <c r="AM29" s="685"/>
      <c r="AN29" s="685"/>
      <c r="AO29" s="686"/>
      <c r="AP29" s="658" t="s">
        <v>231</v>
      </c>
      <c r="AQ29" s="659"/>
      <c r="AR29" s="659"/>
      <c r="AS29" s="659"/>
      <c r="AT29" s="659"/>
      <c r="AU29" s="659"/>
      <c r="AV29" s="659"/>
      <c r="AW29" s="659"/>
      <c r="AX29" s="659"/>
      <c r="AY29" s="659"/>
      <c r="AZ29" s="659"/>
      <c r="BA29" s="659"/>
      <c r="BB29" s="659"/>
      <c r="BC29" s="659"/>
      <c r="BD29" s="659"/>
      <c r="BE29" s="659"/>
      <c r="BF29" s="660"/>
      <c r="BG29" s="658" t="s">
        <v>314</v>
      </c>
      <c r="BH29" s="719"/>
      <c r="BI29" s="719"/>
      <c r="BJ29" s="719"/>
      <c r="BK29" s="719"/>
      <c r="BL29" s="719"/>
      <c r="BM29" s="719"/>
      <c r="BN29" s="719"/>
      <c r="BO29" s="719"/>
      <c r="BP29" s="719"/>
      <c r="BQ29" s="720"/>
      <c r="BR29" s="658" t="s">
        <v>315</v>
      </c>
      <c r="BS29" s="719"/>
      <c r="BT29" s="719"/>
      <c r="BU29" s="719"/>
      <c r="BV29" s="719"/>
      <c r="BW29" s="719"/>
      <c r="BX29" s="719"/>
      <c r="BY29" s="719"/>
      <c r="BZ29" s="719"/>
      <c r="CA29" s="719"/>
      <c r="CB29" s="720"/>
      <c r="CD29" s="742" t="s">
        <v>316</v>
      </c>
      <c r="CE29" s="743"/>
      <c r="CF29" s="694" t="s">
        <v>70</v>
      </c>
      <c r="CG29" s="695"/>
      <c r="CH29" s="695"/>
      <c r="CI29" s="695"/>
      <c r="CJ29" s="695"/>
      <c r="CK29" s="695"/>
      <c r="CL29" s="695"/>
      <c r="CM29" s="695"/>
      <c r="CN29" s="695"/>
      <c r="CO29" s="695"/>
      <c r="CP29" s="695"/>
      <c r="CQ29" s="696"/>
      <c r="CR29" s="679">
        <v>1440963</v>
      </c>
      <c r="CS29" s="715"/>
      <c r="CT29" s="715"/>
      <c r="CU29" s="715"/>
      <c r="CV29" s="715"/>
      <c r="CW29" s="715"/>
      <c r="CX29" s="715"/>
      <c r="CY29" s="716"/>
      <c r="CZ29" s="684">
        <v>8.6</v>
      </c>
      <c r="DA29" s="713"/>
      <c r="DB29" s="713"/>
      <c r="DC29" s="717"/>
      <c r="DD29" s="688">
        <v>1361585</v>
      </c>
      <c r="DE29" s="715"/>
      <c r="DF29" s="715"/>
      <c r="DG29" s="715"/>
      <c r="DH29" s="715"/>
      <c r="DI29" s="715"/>
      <c r="DJ29" s="715"/>
      <c r="DK29" s="716"/>
      <c r="DL29" s="688">
        <v>1361585</v>
      </c>
      <c r="DM29" s="715"/>
      <c r="DN29" s="715"/>
      <c r="DO29" s="715"/>
      <c r="DP29" s="715"/>
      <c r="DQ29" s="715"/>
      <c r="DR29" s="715"/>
      <c r="DS29" s="715"/>
      <c r="DT29" s="715"/>
      <c r="DU29" s="715"/>
      <c r="DV29" s="716"/>
      <c r="DW29" s="684">
        <v>14.3</v>
      </c>
      <c r="DX29" s="713"/>
      <c r="DY29" s="713"/>
      <c r="DZ29" s="713"/>
      <c r="EA29" s="713"/>
      <c r="EB29" s="713"/>
      <c r="EC29" s="714"/>
    </row>
    <row r="30" spans="2:133" ht="11.25" customHeight="1">
      <c r="B30" s="676" t="s">
        <v>317</v>
      </c>
      <c r="C30" s="677"/>
      <c r="D30" s="677"/>
      <c r="E30" s="677"/>
      <c r="F30" s="677"/>
      <c r="G30" s="677"/>
      <c r="H30" s="677"/>
      <c r="I30" s="677"/>
      <c r="J30" s="677"/>
      <c r="K30" s="677"/>
      <c r="L30" s="677"/>
      <c r="M30" s="677"/>
      <c r="N30" s="677"/>
      <c r="O30" s="677"/>
      <c r="P30" s="677"/>
      <c r="Q30" s="678"/>
      <c r="R30" s="679">
        <v>48265</v>
      </c>
      <c r="S30" s="680"/>
      <c r="T30" s="680"/>
      <c r="U30" s="680"/>
      <c r="V30" s="680"/>
      <c r="W30" s="680"/>
      <c r="X30" s="680"/>
      <c r="Y30" s="681"/>
      <c r="Z30" s="682">
        <v>0.3</v>
      </c>
      <c r="AA30" s="682"/>
      <c r="AB30" s="682"/>
      <c r="AC30" s="682"/>
      <c r="AD30" s="683">
        <v>6470</v>
      </c>
      <c r="AE30" s="683"/>
      <c r="AF30" s="683"/>
      <c r="AG30" s="683"/>
      <c r="AH30" s="683"/>
      <c r="AI30" s="683"/>
      <c r="AJ30" s="683"/>
      <c r="AK30" s="683"/>
      <c r="AL30" s="684">
        <v>0.1</v>
      </c>
      <c r="AM30" s="685"/>
      <c r="AN30" s="685"/>
      <c r="AO30" s="686"/>
      <c r="AP30" s="727" t="s">
        <v>318</v>
      </c>
      <c r="AQ30" s="728"/>
      <c r="AR30" s="728"/>
      <c r="AS30" s="728"/>
      <c r="AT30" s="733" t="s">
        <v>319</v>
      </c>
      <c r="AU30" s="230"/>
      <c r="AV30" s="230"/>
      <c r="AW30" s="230"/>
      <c r="AX30" s="665" t="s">
        <v>194</v>
      </c>
      <c r="AY30" s="666"/>
      <c r="AZ30" s="666"/>
      <c r="BA30" s="666"/>
      <c r="BB30" s="666"/>
      <c r="BC30" s="666"/>
      <c r="BD30" s="666"/>
      <c r="BE30" s="666"/>
      <c r="BF30" s="667"/>
      <c r="BG30" s="739">
        <v>98.6</v>
      </c>
      <c r="BH30" s="740"/>
      <c r="BI30" s="740"/>
      <c r="BJ30" s="740"/>
      <c r="BK30" s="740"/>
      <c r="BL30" s="740"/>
      <c r="BM30" s="674">
        <v>95.3</v>
      </c>
      <c r="BN30" s="740"/>
      <c r="BO30" s="740"/>
      <c r="BP30" s="740"/>
      <c r="BQ30" s="741"/>
      <c r="BR30" s="739">
        <v>98.6</v>
      </c>
      <c r="BS30" s="740"/>
      <c r="BT30" s="740"/>
      <c r="BU30" s="740"/>
      <c r="BV30" s="740"/>
      <c r="BW30" s="740"/>
      <c r="BX30" s="674">
        <v>95.2</v>
      </c>
      <c r="BY30" s="740"/>
      <c r="BZ30" s="740"/>
      <c r="CA30" s="740"/>
      <c r="CB30" s="741"/>
      <c r="CD30" s="744"/>
      <c r="CE30" s="745"/>
      <c r="CF30" s="694" t="s">
        <v>320</v>
      </c>
      <c r="CG30" s="695"/>
      <c r="CH30" s="695"/>
      <c r="CI30" s="695"/>
      <c r="CJ30" s="695"/>
      <c r="CK30" s="695"/>
      <c r="CL30" s="695"/>
      <c r="CM30" s="695"/>
      <c r="CN30" s="695"/>
      <c r="CO30" s="695"/>
      <c r="CP30" s="695"/>
      <c r="CQ30" s="696"/>
      <c r="CR30" s="679">
        <v>1315773</v>
      </c>
      <c r="CS30" s="680"/>
      <c r="CT30" s="680"/>
      <c r="CU30" s="680"/>
      <c r="CV30" s="680"/>
      <c r="CW30" s="680"/>
      <c r="CX30" s="680"/>
      <c r="CY30" s="681"/>
      <c r="CZ30" s="684">
        <v>7.9</v>
      </c>
      <c r="DA30" s="713"/>
      <c r="DB30" s="713"/>
      <c r="DC30" s="717"/>
      <c r="DD30" s="688">
        <v>1236424</v>
      </c>
      <c r="DE30" s="680"/>
      <c r="DF30" s="680"/>
      <c r="DG30" s="680"/>
      <c r="DH30" s="680"/>
      <c r="DI30" s="680"/>
      <c r="DJ30" s="680"/>
      <c r="DK30" s="681"/>
      <c r="DL30" s="688">
        <v>1236424</v>
      </c>
      <c r="DM30" s="680"/>
      <c r="DN30" s="680"/>
      <c r="DO30" s="680"/>
      <c r="DP30" s="680"/>
      <c r="DQ30" s="680"/>
      <c r="DR30" s="680"/>
      <c r="DS30" s="680"/>
      <c r="DT30" s="680"/>
      <c r="DU30" s="680"/>
      <c r="DV30" s="681"/>
      <c r="DW30" s="684">
        <v>12.9</v>
      </c>
      <c r="DX30" s="713"/>
      <c r="DY30" s="713"/>
      <c r="DZ30" s="713"/>
      <c r="EA30" s="713"/>
      <c r="EB30" s="713"/>
      <c r="EC30" s="714"/>
    </row>
    <row r="31" spans="2:133" ht="11.25" customHeight="1">
      <c r="B31" s="676" t="s">
        <v>321</v>
      </c>
      <c r="C31" s="677"/>
      <c r="D31" s="677"/>
      <c r="E31" s="677"/>
      <c r="F31" s="677"/>
      <c r="G31" s="677"/>
      <c r="H31" s="677"/>
      <c r="I31" s="677"/>
      <c r="J31" s="677"/>
      <c r="K31" s="677"/>
      <c r="L31" s="677"/>
      <c r="M31" s="677"/>
      <c r="N31" s="677"/>
      <c r="O31" s="677"/>
      <c r="P31" s="677"/>
      <c r="Q31" s="678"/>
      <c r="R31" s="679">
        <v>772720</v>
      </c>
      <c r="S31" s="680"/>
      <c r="T31" s="680"/>
      <c r="U31" s="680"/>
      <c r="V31" s="680"/>
      <c r="W31" s="680"/>
      <c r="X31" s="680"/>
      <c r="Y31" s="681"/>
      <c r="Z31" s="682">
        <v>4.4000000000000004</v>
      </c>
      <c r="AA31" s="682"/>
      <c r="AB31" s="682"/>
      <c r="AC31" s="682"/>
      <c r="AD31" s="683" t="s">
        <v>179</v>
      </c>
      <c r="AE31" s="683"/>
      <c r="AF31" s="683"/>
      <c r="AG31" s="683"/>
      <c r="AH31" s="683"/>
      <c r="AI31" s="683"/>
      <c r="AJ31" s="683"/>
      <c r="AK31" s="683"/>
      <c r="AL31" s="684" t="s">
        <v>185</v>
      </c>
      <c r="AM31" s="685"/>
      <c r="AN31" s="685"/>
      <c r="AO31" s="686"/>
      <c r="AP31" s="729"/>
      <c r="AQ31" s="730"/>
      <c r="AR31" s="730"/>
      <c r="AS31" s="730"/>
      <c r="AT31" s="734"/>
      <c r="AU31" s="229" t="s">
        <v>322</v>
      </c>
      <c r="AV31" s="229"/>
      <c r="AW31" s="229"/>
      <c r="AX31" s="676" t="s">
        <v>323</v>
      </c>
      <c r="AY31" s="677"/>
      <c r="AZ31" s="677"/>
      <c r="BA31" s="677"/>
      <c r="BB31" s="677"/>
      <c r="BC31" s="677"/>
      <c r="BD31" s="677"/>
      <c r="BE31" s="677"/>
      <c r="BF31" s="678"/>
      <c r="BG31" s="736">
        <v>99</v>
      </c>
      <c r="BH31" s="715"/>
      <c r="BI31" s="715"/>
      <c r="BJ31" s="715"/>
      <c r="BK31" s="715"/>
      <c r="BL31" s="715"/>
      <c r="BM31" s="685">
        <v>95.9</v>
      </c>
      <c r="BN31" s="737"/>
      <c r="BO31" s="737"/>
      <c r="BP31" s="737"/>
      <c r="BQ31" s="738"/>
      <c r="BR31" s="736">
        <v>98.7</v>
      </c>
      <c r="BS31" s="715"/>
      <c r="BT31" s="715"/>
      <c r="BU31" s="715"/>
      <c r="BV31" s="715"/>
      <c r="BW31" s="715"/>
      <c r="BX31" s="685">
        <v>95.6</v>
      </c>
      <c r="BY31" s="737"/>
      <c r="BZ31" s="737"/>
      <c r="CA31" s="737"/>
      <c r="CB31" s="738"/>
      <c r="CD31" s="744"/>
      <c r="CE31" s="745"/>
      <c r="CF31" s="694" t="s">
        <v>324</v>
      </c>
      <c r="CG31" s="695"/>
      <c r="CH31" s="695"/>
      <c r="CI31" s="695"/>
      <c r="CJ31" s="695"/>
      <c r="CK31" s="695"/>
      <c r="CL31" s="695"/>
      <c r="CM31" s="695"/>
      <c r="CN31" s="695"/>
      <c r="CO31" s="695"/>
      <c r="CP31" s="695"/>
      <c r="CQ31" s="696"/>
      <c r="CR31" s="679">
        <v>125190</v>
      </c>
      <c r="CS31" s="715"/>
      <c r="CT31" s="715"/>
      <c r="CU31" s="715"/>
      <c r="CV31" s="715"/>
      <c r="CW31" s="715"/>
      <c r="CX31" s="715"/>
      <c r="CY31" s="716"/>
      <c r="CZ31" s="684">
        <v>0.7</v>
      </c>
      <c r="DA31" s="713"/>
      <c r="DB31" s="713"/>
      <c r="DC31" s="717"/>
      <c r="DD31" s="688">
        <v>125161</v>
      </c>
      <c r="DE31" s="715"/>
      <c r="DF31" s="715"/>
      <c r="DG31" s="715"/>
      <c r="DH31" s="715"/>
      <c r="DI31" s="715"/>
      <c r="DJ31" s="715"/>
      <c r="DK31" s="716"/>
      <c r="DL31" s="688">
        <v>125161</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325</v>
      </c>
      <c r="C32" s="677"/>
      <c r="D32" s="677"/>
      <c r="E32" s="677"/>
      <c r="F32" s="677"/>
      <c r="G32" s="677"/>
      <c r="H32" s="677"/>
      <c r="I32" s="677"/>
      <c r="J32" s="677"/>
      <c r="K32" s="677"/>
      <c r="L32" s="677"/>
      <c r="M32" s="677"/>
      <c r="N32" s="677"/>
      <c r="O32" s="677"/>
      <c r="P32" s="677"/>
      <c r="Q32" s="678"/>
      <c r="R32" s="679">
        <v>110986</v>
      </c>
      <c r="S32" s="680"/>
      <c r="T32" s="680"/>
      <c r="U32" s="680"/>
      <c r="V32" s="680"/>
      <c r="W32" s="680"/>
      <c r="X32" s="680"/>
      <c r="Y32" s="681"/>
      <c r="Z32" s="682">
        <v>0.6</v>
      </c>
      <c r="AA32" s="682"/>
      <c r="AB32" s="682"/>
      <c r="AC32" s="682"/>
      <c r="AD32" s="683" t="s">
        <v>179</v>
      </c>
      <c r="AE32" s="683"/>
      <c r="AF32" s="683"/>
      <c r="AG32" s="683"/>
      <c r="AH32" s="683"/>
      <c r="AI32" s="683"/>
      <c r="AJ32" s="683"/>
      <c r="AK32" s="683"/>
      <c r="AL32" s="684" t="s">
        <v>179</v>
      </c>
      <c r="AM32" s="685"/>
      <c r="AN32" s="685"/>
      <c r="AO32" s="686"/>
      <c r="AP32" s="731"/>
      <c r="AQ32" s="732"/>
      <c r="AR32" s="732"/>
      <c r="AS32" s="732"/>
      <c r="AT32" s="735"/>
      <c r="AU32" s="231"/>
      <c r="AV32" s="231"/>
      <c r="AW32" s="231"/>
      <c r="AX32" s="724" t="s">
        <v>326</v>
      </c>
      <c r="AY32" s="725"/>
      <c r="AZ32" s="725"/>
      <c r="BA32" s="725"/>
      <c r="BB32" s="725"/>
      <c r="BC32" s="725"/>
      <c r="BD32" s="725"/>
      <c r="BE32" s="725"/>
      <c r="BF32" s="726"/>
      <c r="BG32" s="748">
        <v>98</v>
      </c>
      <c r="BH32" s="749"/>
      <c r="BI32" s="749"/>
      <c r="BJ32" s="749"/>
      <c r="BK32" s="749"/>
      <c r="BL32" s="749"/>
      <c r="BM32" s="750">
        <v>94.3</v>
      </c>
      <c r="BN32" s="749"/>
      <c r="BO32" s="749"/>
      <c r="BP32" s="749"/>
      <c r="BQ32" s="751"/>
      <c r="BR32" s="748">
        <v>98.4</v>
      </c>
      <c r="BS32" s="749"/>
      <c r="BT32" s="749"/>
      <c r="BU32" s="749"/>
      <c r="BV32" s="749"/>
      <c r="BW32" s="749"/>
      <c r="BX32" s="750">
        <v>94.5</v>
      </c>
      <c r="BY32" s="749"/>
      <c r="BZ32" s="749"/>
      <c r="CA32" s="749"/>
      <c r="CB32" s="751"/>
      <c r="CD32" s="746"/>
      <c r="CE32" s="747"/>
      <c r="CF32" s="694" t="s">
        <v>327</v>
      </c>
      <c r="CG32" s="695"/>
      <c r="CH32" s="695"/>
      <c r="CI32" s="695"/>
      <c r="CJ32" s="695"/>
      <c r="CK32" s="695"/>
      <c r="CL32" s="695"/>
      <c r="CM32" s="695"/>
      <c r="CN32" s="695"/>
      <c r="CO32" s="695"/>
      <c r="CP32" s="695"/>
      <c r="CQ32" s="696"/>
      <c r="CR32" s="679">
        <v>8</v>
      </c>
      <c r="CS32" s="680"/>
      <c r="CT32" s="680"/>
      <c r="CU32" s="680"/>
      <c r="CV32" s="680"/>
      <c r="CW32" s="680"/>
      <c r="CX32" s="680"/>
      <c r="CY32" s="681"/>
      <c r="CZ32" s="684">
        <v>0</v>
      </c>
      <c r="DA32" s="713"/>
      <c r="DB32" s="713"/>
      <c r="DC32" s="717"/>
      <c r="DD32" s="688">
        <v>8</v>
      </c>
      <c r="DE32" s="680"/>
      <c r="DF32" s="680"/>
      <c r="DG32" s="680"/>
      <c r="DH32" s="680"/>
      <c r="DI32" s="680"/>
      <c r="DJ32" s="680"/>
      <c r="DK32" s="681"/>
      <c r="DL32" s="688">
        <v>8</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328</v>
      </c>
      <c r="C33" s="677"/>
      <c r="D33" s="677"/>
      <c r="E33" s="677"/>
      <c r="F33" s="677"/>
      <c r="G33" s="677"/>
      <c r="H33" s="677"/>
      <c r="I33" s="677"/>
      <c r="J33" s="677"/>
      <c r="K33" s="677"/>
      <c r="L33" s="677"/>
      <c r="M33" s="677"/>
      <c r="N33" s="677"/>
      <c r="O33" s="677"/>
      <c r="P33" s="677"/>
      <c r="Q33" s="678"/>
      <c r="R33" s="679">
        <v>690871</v>
      </c>
      <c r="S33" s="680"/>
      <c r="T33" s="680"/>
      <c r="U33" s="680"/>
      <c r="V33" s="680"/>
      <c r="W33" s="680"/>
      <c r="X33" s="680"/>
      <c r="Y33" s="681"/>
      <c r="Z33" s="682">
        <v>3.9</v>
      </c>
      <c r="AA33" s="682"/>
      <c r="AB33" s="682"/>
      <c r="AC33" s="682"/>
      <c r="AD33" s="683" t="s">
        <v>185</v>
      </c>
      <c r="AE33" s="683"/>
      <c r="AF33" s="683"/>
      <c r="AG33" s="683"/>
      <c r="AH33" s="683"/>
      <c r="AI33" s="683"/>
      <c r="AJ33" s="683"/>
      <c r="AK33" s="683"/>
      <c r="AL33" s="684" t="s">
        <v>253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329</v>
      </c>
      <c r="CE33" s="695"/>
      <c r="CF33" s="695"/>
      <c r="CG33" s="695"/>
      <c r="CH33" s="695"/>
      <c r="CI33" s="695"/>
      <c r="CJ33" s="695"/>
      <c r="CK33" s="695"/>
      <c r="CL33" s="695"/>
      <c r="CM33" s="695"/>
      <c r="CN33" s="695"/>
      <c r="CO33" s="695"/>
      <c r="CP33" s="695"/>
      <c r="CQ33" s="696"/>
      <c r="CR33" s="679">
        <v>8080249</v>
      </c>
      <c r="CS33" s="715"/>
      <c r="CT33" s="715"/>
      <c r="CU33" s="715"/>
      <c r="CV33" s="715"/>
      <c r="CW33" s="715"/>
      <c r="CX33" s="715"/>
      <c r="CY33" s="716"/>
      <c r="CZ33" s="684">
        <v>48.4</v>
      </c>
      <c r="DA33" s="713"/>
      <c r="DB33" s="713"/>
      <c r="DC33" s="717"/>
      <c r="DD33" s="688">
        <v>6139241</v>
      </c>
      <c r="DE33" s="715"/>
      <c r="DF33" s="715"/>
      <c r="DG33" s="715"/>
      <c r="DH33" s="715"/>
      <c r="DI33" s="715"/>
      <c r="DJ33" s="715"/>
      <c r="DK33" s="716"/>
      <c r="DL33" s="688">
        <v>4281604</v>
      </c>
      <c r="DM33" s="715"/>
      <c r="DN33" s="715"/>
      <c r="DO33" s="715"/>
      <c r="DP33" s="715"/>
      <c r="DQ33" s="715"/>
      <c r="DR33" s="715"/>
      <c r="DS33" s="715"/>
      <c r="DT33" s="715"/>
      <c r="DU33" s="715"/>
      <c r="DV33" s="716"/>
      <c r="DW33" s="684">
        <v>44.8</v>
      </c>
      <c r="DX33" s="713"/>
      <c r="DY33" s="713"/>
      <c r="DZ33" s="713"/>
      <c r="EA33" s="713"/>
      <c r="EB33" s="713"/>
      <c r="EC33" s="714"/>
    </row>
    <row r="34" spans="2:133" ht="11.25" customHeight="1">
      <c r="B34" s="676" t="s">
        <v>330</v>
      </c>
      <c r="C34" s="677"/>
      <c r="D34" s="677"/>
      <c r="E34" s="677"/>
      <c r="F34" s="677"/>
      <c r="G34" s="677"/>
      <c r="H34" s="677"/>
      <c r="I34" s="677"/>
      <c r="J34" s="677"/>
      <c r="K34" s="677"/>
      <c r="L34" s="677"/>
      <c r="M34" s="677"/>
      <c r="N34" s="677"/>
      <c r="O34" s="677"/>
      <c r="P34" s="677"/>
      <c r="Q34" s="678"/>
      <c r="R34" s="679">
        <v>1091678</v>
      </c>
      <c r="S34" s="680"/>
      <c r="T34" s="680"/>
      <c r="U34" s="680"/>
      <c r="V34" s="680"/>
      <c r="W34" s="680"/>
      <c r="X34" s="680"/>
      <c r="Y34" s="681"/>
      <c r="Z34" s="682">
        <v>6.2</v>
      </c>
      <c r="AA34" s="682"/>
      <c r="AB34" s="682"/>
      <c r="AC34" s="682"/>
      <c r="AD34" s="683">
        <v>6362</v>
      </c>
      <c r="AE34" s="683"/>
      <c r="AF34" s="683"/>
      <c r="AG34" s="683"/>
      <c r="AH34" s="683"/>
      <c r="AI34" s="683"/>
      <c r="AJ34" s="683"/>
      <c r="AK34" s="683"/>
      <c r="AL34" s="684">
        <v>0.1</v>
      </c>
      <c r="AM34" s="685"/>
      <c r="AN34" s="685"/>
      <c r="AO34" s="686"/>
      <c r="AP34" s="234"/>
      <c r="AQ34" s="658" t="s">
        <v>331</v>
      </c>
      <c r="AR34" s="659"/>
      <c r="AS34" s="659"/>
      <c r="AT34" s="659"/>
      <c r="AU34" s="659"/>
      <c r="AV34" s="659"/>
      <c r="AW34" s="659"/>
      <c r="AX34" s="659"/>
      <c r="AY34" s="659"/>
      <c r="AZ34" s="659"/>
      <c r="BA34" s="659"/>
      <c r="BB34" s="659"/>
      <c r="BC34" s="659"/>
      <c r="BD34" s="659"/>
      <c r="BE34" s="659"/>
      <c r="BF34" s="660"/>
      <c r="BG34" s="658" t="s">
        <v>332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333</v>
      </c>
      <c r="CE34" s="695"/>
      <c r="CF34" s="695"/>
      <c r="CG34" s="695"/>
      <c r="CH34" s="695"/>
      <c r="CI34" s="695"/>
      <c r="CJ34" s="695"/>
      <c r="CK34" s="695"/>
      <c r="CL34" s="695"/>
      <c r="CM34" s="695"/>
      <c r="CN34" s="695"/>
      <c r="CO34" s="695"/>
      <c r="CP34" s="695"/>
      <c r="CQ34" s="696"/>
      <c r="CR34" s="679">
        <v>2145971</v>
      </c>
      <c r="CS34" s="680"/>
      <c r="CT34" s="680"/>
      <c r="CU34" s="680"/>
      <c r="CV34" s="680"/>
      <c r="CW34" s="680"/>
      <c r="CX34" s="680"/>
      <c r="CY34" s="681"/>
      <c r="CZ34" s="684">
        <v>12.8</v>
      </c>
      <c r="DA34" s="713"/>
      <c r="DB34" s="713"/>
      <c r="DC34" s="717"/>
      <c r="DD34" s="688">
        <v>1850559</v>
      </c>
      <c r="DE34" s="680"/>
      <c r="DF34" s="680"/>
      <c r="DG34" s="680"/>
      <c r="DH34" s="680"/>
      <c r="DI34" s="680"/>
      <c r="DJ34" s="680"/>
      <c r="DK34" s="681"/>
      <c r="DL34" s="688">
        <v>1199005</v>
      </c>
      <c r="DM34" s="680"/>
      <c r="DN34" s="680"/>
      <c r="DO34" s="680"/>
      <c r="DP34" s="680"/>
      <c r="DQ34" s="680"/>
      <c r="DR34" s="680"/>
      <c r="DS34" s="680"/>
      <c r="DT34" s="680"/>
      <c r="DU34" s="680"/>
      <c r="DV34" s="681"/>
      <c r="DW34" s="684">
        <v>12.6</v>
      </c>
      <c r="DX34" s="713"/>
      <c r="DY34" s="713"/>
      <c r="DZ34" s="713"/>
      <c r="EA34" s="713"/>
      <c r="EB34" s="713"/>
      <c r="EC34" s="714"/>
    </row>
    <row r="35" spans="2:133" ht="11.25" customHeight="1">
      <c r="B35" s="676" t="s">
        <v>334</v>
      </c>
      <c r="C35" s="677"/>
      <c r="D35" s="677"/>
      <c r="E35" s="677"/>
      <c r="F35" s="677"/>
      <c r="G35" s="677"/>
      <c r="H35" s="677"/>
      <c r="I35" s="677"/>
      <c r="J35" s="677"/>
      <c r="K35" s="677"/>
      <c r="L35" s="677"/>
      <c r="M35" s="677"/>
      <c r="N35" s="677"/>
      <c r="O35" s="677"/>
      <c r="P35" s="677"/>
      <c r="Q35" s="678"/>
      <c r="R35" s="679">
        <v>973876</v>
      </c>
      <c r="S35" s="680"/>
      <c r="T35" s="680"/>
      <c r="U35" s="680"/>
      <c r="V35" s="680"/>
      <c r="W35" s="680"/>
      <c r="X35" s="680"/>
      <c r="Y35" s="681"/>
      <c r="Z35" s="682">
        <v>5.5</v>
      </c>
      <c r="AA35" s="682"/>
      <c r="AB35" s="682"/>
      <c r="AC35" s="682"/>
      <c r="AD35" s="683" t="s">
        <v>253</v>
      </c>
      <c r="AE35" s="683"/>
      <c r="AF35" s="683"/>
      <c r="AG35" s="683"/>
      <c r="AH35" s="683"/>
      <c r="AI35" s="683"/>
      <c r="AJ35" s="683"/>
      <c r="AK35" s="683"/>
      <c r="AL35" s="684" t="s">
        <v>185</v>
      </c>
      <c r="AM35" s="685"/>
      <c r="AN35" s="685"/>
      <c r="AO35" s="686"/>
      <c r="AP35" s="234"/>
      <c r="AQ35" s="752" t="s">
        <v>335</v>
      </c>
      <c r="AR35" s="753"/>
      <c r="AS35" s="753"/>
      <c r="AT35" s="753"/>
      <c r="AU35" s="753"/>
      <c r="AV35" s="753"/>
      <c r="AW35" s="753"/>
      <c r="AX35" s="753"/>
      <c r="AY35" s="754"/>
      <c r="AZ35" s="668">
        <v>1789651</v>
      </c>
      <c r="BA35" s="669"/>
      <c r="BB35" s="669"/>
      <c r="BC35" s="669"/>
      <c r="BD35" s="669"/>
      <c r="BE35" s="669"/>
      <c r="BF35" s="755"/>
      <c r="BG35" s="690" t="s">
        <v>336</v>
      </c>
      <c r="BH35" s="691"/>
      <c r="BI35" s="691"/>
      <c r="BJ35" s="691"/>
      <c r="BK35" s="691"/>
      <c r="BL35" s="691"/>
      <c r="BM35" s="691"/>
      <c r="BN35" s="691"/>
      <c r="BO35" s="691"/>
      <c r="BP35" s="691"/>
      <c r="BQ35" s="691"/>
      <c r="BR35" s="691"/>
      <c r="BS35" s="691"/>
      <c r="BT35" s="691"/>
      <c r="BU35" s="692"/>
      <c r="BV35" s="668">
        <v>572772</v>
      </c>
      <c r="BW35" s="669"/>
      <c r="BX35" s="669"/>
      <c r="BY35" s="669"/>
      <c r="BZ35" s="669"/>
      <c r="CA35" s="669"/>
      <c r="CB35" s="755"/>
      <c r="CD35" s="694" t="s">
        <v>337</v>
      </c>
      <c r="CE35" s="695"/>
      <c r="CF35" s="695"/>
      <c r="CG35" s="695"/>
      <c r="CH35" s="695"/>
      <c r="CI35" s="695"/>
      <c r="CJ35" s="695"/>
      <c r="CK35" s="695"/>
      <c r="CL35" s="695"/>
      <c r="CM35" s="695"/>
      <c r="CN35" s="695"/>
      <c r="CO35" s="695"/>
      <c r="CP35" s="695"/>
      <c r="CQ35" s="696"/>
      <c r="CR35" s="679">
        <v>892452</v>
      </c>
      <c r="CS35" s="715"/>
      <c r="CT35" s="715"/>
      <c r="CU35" s="715"/>
      <c r="CV35" s="715"/>
      <c r="CW35" s="715"/>
      <c r="CX35" s="715"/>
      <c r="CY35" s="716"/>
      <c r="CZ35" s="684">
        <v>5.3</v>
      </c>
      <c r="DA35" s="713"/>
      <c r="DB35" s="713"/>
      <c r="DC35" s="717"/>
      <c r="DD35" s="688">
        <v>791345</v>
      </c>
      <c r="DE35" s="715"/>
      <c r="DF35" s="715"/>
      <c r="DG35" s="715"/>
      <c r="DH35" s="715"/>
      <c r="DI35" s="715"/>
      <c r="DJ35" s="715"/>
      <c r="DK35" s="716"/>
      <c r="DL35" s="688">
        <v>330997</v>
      </c>
      <c r="DM35" s="715"/>
      <c r="DN35" s="715"/>
      <c r="DO35" s="715"/>
      <c r="DP35" s="715"/>
      <c r="DQ35" s="715"/>
      <c r="DR35" s="715"/>
      <c r="DS35" s="715"/>
      <c r="DT35" s="715"/>
      <c r="DU35" s="715"/>
      <c r="DV35" s="716"/>
      <c r="DW35" s="684">
        <v>3.5</v>
      </c>
      <c r="DX35" s="713"/>
      <c r="DY35" s="713"/>
      <c r="DZ35" s="713"/>
      <c r="EA35" s="713"/>
      <c r="EB35" s="713"/>
      <c r="EC35" s="714"/>
    </row>
    <row r="36" spans="2:133" ht="11.25" customHeight="1">
      <c r="B36" s="676" t="s">
        <v>338</v>
      </c>
      <c r="C36" s="677"/>
      <c r="D36" s="677"/>
      <c r="E36" s="677"/>
      <c r="F36" s="677"/>
      <c r="G36" s="677"/>
      <c r="H36" s="677"/>
      <c r="I36" s="677"/>
      <c r="J36" s="677"/>
      <c r="K36" s="677"/>
      <c r="L36" s="677"/>
      <c r="M36" s="677"/>
      <c r="N36" s="677"/>
      <c r="O36" s="677"/>
      <c r="P36" s="677"/>
      <c r="Q36" s="678"/>
      <c r="R36" s="679" t="s">
        <v>257</v>
      </c>
      <c r="S36" s="680"/>
      <c r="T36" s="680"/>
      <c r="U36" s="680"/>
      <c r="V36" s="680"/>
      <c r="W36" s="680"/>
      <c r="X36" s="680"/>
      <c r="Y36" s="681"/>
      <c r="Z36" s="682" t="s">
        <v>179</v>
      </c>
      <c r="AA36" s="682"/>
      <c r="AB36" s="682"/>
      <c r="AC36" s="682"/>
      <c r="AD36" s="683" t="s">
        <v>179</v>
      </c>
      <c r="AE36" s="683"/>
      <c r="AF36" s="683"/>
      <c r="AG36" s="683"/>
      <c r="AH36" s="683"/>
      <c r="AI36" s="683"/>
      <c r="AJ36" s="683"/>
      <c r="AK36" s="683"/>
      <c r="AL36" s="684" t="s">
        <v>253</v>
      </c>
      <c r="AM36" s="685"/>
      <c r="AN36" s="685"/>
      <c r="AO36" s="686"/>
      <c r="AQ36" s="756" t="s">
        <v>339</v>
      </c>
      <c r="AR36" s="757"/>
      <c r="AS36" s="757"/>
      <c r="AT36" s="757"/>
      <c r="AU36" s="757"/>
      <c r="AV36" s="757"/>
      <c r="AW36" s="757"/>
      <c r="AX36" s="757"/>
      <c r="AY36" s="758"/>
      <c r="AZ36" s="679">
        <v>456831</v>
      </c>
      <c r="BA36" s="680"/>
      <c r="BB36" s="680"/>
      <c r="BC36" s="680"/>
      <c r="BD36" s="715"/>
      <c r="BE36" s="715"/>
      <c r="BF36" s="738"/>
      <c r="BG36" s="694" t="s">
        <v>340</v>
      </c>
      <c r="BH36" s="695"/>
      <c r="BI36" s="695"/>
      <c r="BJ36" s="695"/>
      <c r="BK36" s="695"/>
      <c r="BL36" s="695"/>
      <c r="BM36" s="695"/>
      <c r="BN36" s="695"/>
      <c r="BO36" s="695"/>
      <c r="BP36" s="695"/>
      <c r="BQ36" s="695"/>
      <c r="BR36" s="695"/>
      <c r="BS36" s="695"/>
      <c r="BT36" s="695"/>
      <c r="BU36" s="696"/>
      <c r="BV36" s="679">
        <v>558360</v>
      </c>
      <c r="BW36" s="680"/>
      <c r="BX36" s="680"/>
      <c r="BY36" s="680"/>
      <c r="BZ36" s="680"/>
      <c r="CA36" s="680"/>
      <c r="CB36" s="689"/>
      <c r="CD36" s="694" t="s">
        <v>341</v>
      </c>
      <c r="CE36" s="695"/>
      <c r="CF36" s="695"/>
      <c r="CG36" s="695"/>
      <c r="CH36" s="695"/>
      <c r="CI36" s="695"/>
      <c r="CJ36" s="695"/>
      <c r="CK36" s="695"/>
      <c r="CL36" s="695"/>
      <c r="CM36" s="695"/>
      <c r="CN36" s="695"/>
      <c r="CO36" s="695"/>
      <c r="CP36" s="695"/>
      <c r="CQ36" s="696"/>
      <c r="CR36" s="679">
        <v>2007670</v>
      </c>
      <c r="CS36" s="680"/>
      <c r="CT36" s="680"/>
      <c r="CU36" s="680"/>
      <c r="CV36" s="680"/>
      <c r="CW36" s="680"/>
      <c r="CX36" s="680"/>
      <c r="CY36" s="681"/>
      <c r="CZ36" s="684">
        <v>12</v>
      </c>
      <c r="DA36" s="713"/>
      <c r="DB36" s="713"/>
      <c r="DC36" s="717"/>
      <c r="DD36" s="688">
        <v>1650377</v>
      </c>
      <c r="DE36" s="680"/>
      <c r="DF36" s="680"/>
      <c r="DG36" s="680"/>
      <c r="DH36" s="680"/>
      <c r="DI36" s="680"/>
      <c r="DJ36" s="680"/>
      <c r="DK36" s="681"/>
      <c r="DL36" s="688">
        <v>1310387</v>
      </c>
      <c r="DM36" s="680"/>
      <c r="DN36" s="680"/>
      <c r="DO36" s="680"/>
      <c r="DP36" s="680"/>
      <c r="DQ36" s="680"/>
      <c r="DR36" s="680"/>
      <c r="DS36" s="680"/>
      <c r="DT36" s="680"/>
      <c r="DU36" s="680"/>
      <c r="DV36" s="681"/>
      <c r="DW36" s="684">
        <v>13.7</v>
      </c>
      <c r="DX36" s="713"/>
      <c r="DY36" s="713"/>
      <c r="DZ36" s="713"/>
      <c r="EA36" s="713"/>
      <c r="EB36" s="713"/>
      <c r="EC36" s="714"/>
    </row>
    <row r="37" spans="2:133" ht="11.25" customHeight="1">
      <c r="B37" s="676" t="s">
        <v>342</v>
      </c>
      <c r="C37" s="677"/>
      <c r="D37" s="677"/>
      <c r="E37" s="677"/>
      <c r="F37" s="677"/>
      <c r="G37" s="677"/>
      <c r="H37" s="677"/>
      <c r="I37" s="677"/>
      <c r="J37" s="677"/>
      <c r="K37" s="677"/>
      <c r="L37" s="677"/>
      <c r="M37" s="677"/>
      <c r="N37" s="677"/>
      <c r="O37" s="677"/>
      <c r="P37" s="677"/>
      <c r="Q37" s="678"/>
      <c r="R37" s="679">
        <v>546776</v>
      </c>
      <c r="S37" s="680"/>
      <c r="T37" s="680"/>
      <c r="U37" s="680"/>
      <c r="V37" s="680"/>
      <c r="W37" s="680"/>
      <c r="X37" s="680"/>
      <c r="Y37" s="681"/>
      <c r="Z37" s="682">
        <v>3.1</v>
      </c>
      <c r="AA37" s="682"/>
      <c r="AB37" s="682"/>
      <c r="AC37" s="682"/>
      <c r="AD37" s="683" t="s">
        <v>257</v>
      </c>
      <c r="AE37" s="683"/>
      <c r="AF37" s="683"/>
      <c r="AG37" s="683"/>
      <c r="AH37" s="683"/>
      <c r="AI37" s="683"/>
      <c r="AJ37" s="683"/>
      <c r="AK37" s="683"/>
      <c r="AL37" s="684" t="s">
        <v>179</v>
      </c>
      <c r="AM37" s="685"/>
      <c r="AN37" s="685"/>
      <c r="AO37" s="686"/>
      <c r="AQ37" s="756" t="s">
        <v>343</v>
      </c>
      <c r="AR37" s="757"/>
      <c r="AS37" s="757"/>
      <c r="AT37" s="757"/>
      <c r="AU37" s="757"/>
      <c r="AV37" s="757"/>
      <c r="AW37" s="757"/>
      <c r="AX37" s="757"/>
      <c r="AY37" s="758"/>
      <c r="AZ37" s="679">
        <v>54919</v>
      </c>
      <c r="BA37" s="680"/>
      <c r="BB37" s="680"/>
      <c r="BC37" s="680"/>
      <c r="BD37" s="715"/>
      <c r="BE37" s="715"/>
      <c r="BF37" s="738"/>
      <c r="BG37" s="694" t="s">
        <v>344</v>
      </c>
      <c r="BH37" s="695"/>
      <c r="BI37" s="695"/>
      <c r="BJ37" s="695"/>
      <c r="BK37" s="695"/>
      <c r="BL37" s="695"/>
      <c r="BM37" s="695"/>
      <c r="BN37" s="695"/>
      <c r="BO37" s="695"/>
      <c r="BP37" s="695"/>
      <c r="BQ37" s="695"/>
      <c r="BR37" s="695"/>
      <c r="BS37" s="695"/>
      <c r="BT37" s="695"/>
      <c r="BU37" s="696"/>
      <c r="BV37" s="679">
        <v>4631</v>
      </c>
      <c r="BW37" s="680"/>
      <c r="BX37" s="680"/>
      <c r="BY37" s="680"/>
      <c r="BZ37" s="680"/>
      <c r="CA37" s="680"/>
      <c r="CB37" s="689"/>
      <c r="CD37" s="694" t="s">
        <v>345</v>
      </c>
      <c r="CE37" s="695"/>
      <c r="CF37" s="695"/>
      <c r="CG37" s="695"/>
      <c r="CH37" s="695"/>
      <c r="CI37" s="695"/>
      <c r="CJ37" s="695"/>
      <c r="CK37" s="695"/>
      <c r="CL37" s="695"/>
      <c r="CM37" s="695"/>
      <c r="CN37" s="695"/>
      <c r="CO37" s="695"/>
      <c r="CP37" s="695"/>
      <c r="CQ37" s="696"/>
      <c r="CR37" s="679">
        <v>1139519</v>
      </c>
      <c r="CS37" s="715"/>
      <c r="CT37" s="715"/>
      <c r="CU37" s="715"/>
      <c r="CV37" s="715"/>
      <c r="CW37" s="715"/>
      <c r="CX37" s="715"/>
      <c r="CY37" s="716"/>
      <c r="CZ37" s="684">
        <v>6.8</v>
      </c>
      <c r="DA37" s="713"/>
      <c r="DB37" s="713"/>
      <c r="DC37" s="717"/>
      <c r="DD37" s="688">
        <v>1139519</v>
      </c>
      <c r="DE37" s="715"/>
      <c r="DF37" s="715"/>
      <c r="DG37" s="715"/>
      <c r="DH37" s="715"/>
      <c r="DI37" s="715"/>
      <c r="DJ37" s="715"/>
      <c r="DK37" s="716"/>
      <c r="DL37" s="688">
        <v>1019936</v>
      </c>
      <c r="DM37" s="715"/>
      <c r="DN37" s="715"/>
      <c r="DO37" s="715"/>
      <c r="DP37" s="715"/>
      <c r="DQ37" s="715"/>
      <c r="DR37" s="715"/>
      <c r="DS37" s="715"/>
      <c r="DT37" s="715"/>
      <c r="DU37" s="715"/>
      <c r="DV37" s="716"/>
      <c r="DW37" s="684">
        <v>10.7</v>
      </c>
      <c r="DX37" s="713"/>
      <c r="DY37" s="713"/>
      <c r="DZ37" s="713"/>
      <c r="EA37" s="713"/>
      <c r="EB37" s="713"/>
      <c r="EC37" s="714"/>
    </row>
    <row r="38" spans="2:133" ht="11.25" customHeight="1">
      <c r="B38" s="724" t="s">
        <v>346</v>
      </c>
      <c r="C38" s="725"/>
      <c r="D38" s="725"/>
      <c r="E38" s="725"/>
      <c r="F38" s="725"/>
      <c r="G38" s="725"/>
      <c r="H38" s="725"/>
      <c r="I38" s="725"/>
      <c r="J38" s="725"/>
      <c r="K38" s="725"/>
      <c r="L38" s="725"/>
      <c r="M38" s="725"/>
      <c r="N38" s="725"/>
      <c r="O38" s="725"/>
      <c r="P38" s="725"/>
      <c r="Q38" s="726"/>
      <c r="R38" s="759">
        <v>17711044</v>
      </c>
      <c r="S38" s="760"/>
      <c r="T38" s="760"/>
      <c r="U38" s="760"/>
      <c r="V38" s="760"/>
      <c r="W38" s="760"/>
      <c r="X38" s="760"/>
      <c r="Y38" s="761"/>
      <c r="Z38" s="762">
        <v>100</v>
      </c>
      <c r="AA38" s="762"/>
      <c r="AB38" s="762"/>
      <c r="AC38" s="762"/>
      <c r="AD38" s="763">
        <v>9003566</v>
      </c>
      <c r="AE38" s="763"/>
      <c r="AF38" s="763"/>
      <c r="AG38" s="763"/>
      <c r="AH38" s="763"/>
      <c r="AI38" s="763"/>
      <c r="AJ38" s="763"/>
      <c r="AK38" s="763"/>
      <c r="AL38" s="764">
        <v>100</v>
      </c>
      <c r="AM38" s="750"/>
      <c r="AN38" s="750"/>
      <c r="AO38" s="765"/>
      <c r="AQ38" s="756" t="s">
        <v>347</v>
      </c>
      <c r="AR38" s="757"/>
      <c r="AS38" s="757"/>
      <c r="AT38" s="757"/>
      <c r="AU38" s="757"/>
      <c r="AV38" s="757"/>
      <c r="AW38" s="757"/>
      <c r="AX38" s="757"/>
      <c r="AY38" s="758"/>
      <c r="AZ38" s="679" t="s">
        <v>185</v>
      </c>
      <c r="BA38" s="680"/>
      <c r="BB38" s="680"/>
      <c r="BC38" s="680"/>
      <c r="BD38" s="715"/>
      <c r="BE38" s="715"/>
      <c r="BF38" s="738"/>
      <c r="BG38" s="694" t="s">
        <v>348</v>
      </c>
      <c r="BH38" s="695"/>
      <c r="BI38" s="695"/>
      <c r="BJ38" s="695"/>
      <c r="BK38" s="695"/>
      <c r="BL38" s="695"/>
      <c r="BM38" s="695"/>
      <c r="BN38" s="695"/>
      <c r="BO38" s="695"/>
      <c r="BP38" s="695"/>
      <c r="BQ38" s="695"/>
      <c r="BR38" s="695"/>
      <c r="BS38" s="695"/>
      <c r="BT38" s="695"/>
      <c r="BU38" s="696"/>
      <c r="BV38" s="679">
        <v>7754</v>
      </c>
      <c r="BW38" s="680"/>
      <c r="BX38" s="680"/>
      <c r="BY38" s="680"/>
      <c r="BZ38" s="680"/>
      <c r="CA38" s="680"/>
      <c r="CB38" s="689"/>
      <c r="CD38" s="694" t="s">
        <v>349</v>
      </c>
      <c r="CE38" s="695"/>
      <c r="CF38" s="695"/>
      <c r="CG38" s="695"/>
      <c r="CH38" s="695"/>
      <c r="CI38" s="695"/>
      <c r="CJ38" s="695"/>
      <c r="CK38" s="695"/>
      <c r="CL38" s="695"/>
      <c r="CM38" s="695"/>
      <c r="CN38" s="695"/>
      <c r="CO38" s="695"/>
      <c r="CP38" s="695"/>
      <c r="CQ38" s="696"/>
      <c r="CR38" s="679">
        <v>1734732</v>
      </c>
      <c r="CS38" s="680"/>
      <c r="CT38" s="680"/>
      <c r="CU38" s="680"/>
      <c r="CV38" s="680"/>
      <c r="CW38" s="680"/>
      <c r="CX38" s="680"/>
      <c r="CY38" s="681"/>
      <c r="CZ38" s="684">
        <v>10.4</v>
      </c>
      <c r="DA38" s="713"/>
      <c r="DB38" s="713"/>
      <c r="DC38" s="717"/>
      <c r="DD38" s="688">
        <v>1498247</v>
      </c>
      <c r="DE38" s="680"/>
      <c r="DF38" s="680"/>
      <c r="DG38" s="680"/>
      <c r="DH38" s="680"/>
      <c r="DI38" s="680"/>
      <c r="DJ38" s="680"/>
      <c r="DK38" s="681"/>
      <c r="DL38" s="688">
        <v>1412348</v>
      </c>
      <c r="DM38" s="680"/>
      <c r="DN38" s="680"/>
      <c r="DO38" s="680"/>
      <c r="DP38" s="680"/>
      <c r="DQ38" s="680"/>
      <c r="DR38" s="680"/>
      <c r="DS38" s="680"/>
      <c r="DT38" s="680"/>
      <c r="DU38" s="680"/>
      <c r="DV38" s="681"/>
      <c r="DW38" s="684">
        <v>14.8</v>
      </c>
      <c r="DX38" s="713"/>
      <c r="DY38" s="713"/>
      <c r="DZ38" s="713"/>
      <c r="EA38" s="713"/>
      <c r="EB38" s="713"/>
      <c r="EC38" s="714"/>
    </row>
    <row r="39" spans="2:133" ht="11.25" customHeight="1">
      <c r="AQ39" s="756" t="s">
        <v>350</v>
      </c>
      <c r="AR39" s="757"/>
      <c r="AS39" s="757"/>
      <c r="AT39" s="757"/>
      <c r="AU39" s="757"/>
      <c r="AV39" s="757"/>
      <c r="AW39" s="757"/>
      <c r="AX39" s="757"/>
      <c r="AY39" s="758"/>
      <c r="AZ39" s="679" t="s">
        <v>253</v>
      </c>
      <c r="BA39" s="680"/>
      <c r="BB39" s="680"/>
      <c r="BC39" s="680"/>
      <c r="BD39" s="715"/>
      <c r="BE39" s="715"/>
      <c r="BF39" s="738"/>
      <c r="BG39" s="770" t="s">
        <v>351</v>
      </c>
      <c r="BH39" s="771"/>
      <c r="BI39" s="771"/>
      <c r="BJ39" s="771"/>
      <c r="BK39" s="771"/>
      <c r="BL39" s="235"/>
      <c r="BM39" s="695" t="s">
        <v>352</v>
      </c>
      <c r="BN39" s="695"/>
      <c r="BO39" s="695"/>
      <c r="BP39" s="695"/>
      <c r="BQ39" s="695"/>
      <c r="BR39" s="695"/>
      <c r="BS39" s="695"/>
      <c r="BT39" s="695"/>
      <c r="BU39" s="696"/>
      <c r="BV39" s="679">
        <v>100</v>
      </c>
      <c r="BW39" s="680"/>
      <c r="BX39" s="680"/>
      <c r="BY39" s="680"/>
      <c r="BZ39" s="680"/>
      <c r="CA39" s="680"/>
      <c r="CB39" s="689"/>
      <c r="CD39" s="694" t="s">
        <v>353</v>
      </c>
      <c r="CE39" s="695"/>
      <c r="CF39" s="695"/>
      <c r="CG39" s="695"/>
      <c r="CH39" s="695"/>
      <c r="CI39" s="695"/>
      <c r="CJ39" s="695"/>
      <c r="CK39" s="695"/>
      <c r="CL39" s="695"/>
      <c r="CM39" s="695"/>
      <c r="CN39" s="695"/>
      <c r="CO39" s="695"/>
      <c r="CP39" s="695"/>
      <c r="CQ39" s="696"/>
      <c r="CR39" s="679">
        <v>322853</v>
      </c>
      <c r="CS39" s="715"/>
      <c r="CT39" s="715"/>
      <c r="CU39" s="715"/>
      <c r="CV39" s="715"/>
      <c r="CW39" s="715"/>
      <c r="CX39" s="715"/>
      <c r="CY39" s="716"/>
      <c r="CZ39" s="684">
        <v>1.9</v>
      </c>
      <c r="DA39" s="713"/>
      <c r="DB39" s="713"/>
      <c r="DC39" s="717"/>
      <c r="DD39" s="688">
        <v>319846</v>
      </c>
      <c r="DE39" s="715"/>
      <c r="DF39" s="715"/>
      <c r="DG39" s="715"/>
      <c r="DH39" s="715"/>
      <c r="DI39" s="715"/>
      <c r="DJ39" s="715"/>
      <c r="DK39" s="716"/>
      <c r="DL39" s="688" t="s">
        <v>253</v>
      </c>
      <c r="DM39" s="715"/>
      <c r="DN39" s="715"/>
      <c r="DO39" s="715"/>
      <c r="DP39" s="715"/>
      <c r="DQ39" s="715"/>
      <c r="DR39" s="715"/>
      <c r="DS39" s="715"/>
      <c r="DT39" s="715"/>
      <c r="DU39" s="715"/>
      <c r="DV39" s="716"/>
      <c r="DW39" s="684" t="s">
        <v>179</v>
      </c>
      <c r="DX39" s="713"/>
      <c r="DY39" s="713"/>
      <c r="DZ39" s="713"/>
      <c r="EA39" s="713"/>
      <c r="EB39" s="713"/>
      <c r="EC39" s="714"/>
    </row>
    <row r="40" spans="2:133" ht="11.25" customHeight="1">
      <c r="AQ40" s="756" t="s">
        <v>354</v>
      </c>
      <c r="AR40" s="757"/>
      <c r="AS40" s="757"/>
      <c r="AT40" s="757"/>
      <c r="AU40" s="757"/>
      <c r="AV40" s="757"/>
      <c r="AW40" s="757"/>
      <c r="AX40" s="757"/>
      <c r="AY40" s="758"/>
      <c r="AZ40" s="679">
        <v>302168</v>
      </c>
      <c r="BA40" s="680"/>
      <c r="BB40" s="680"/>
      <c r="BC40" s="680"/>
      <c r="BD40" s="715"/>
      <c r="BE40" s="715"/>
      <c r="BF40" s="738"/>
      <c r="BG40" s="770"/>
      <c r="BH40" s="771"/>
      <c r="BI40" s="771"/>
      <c r="BJ40" s="771"/>
      <c r="BK40" s="771"/>
      <c r="BL40" s="235"/>
      <c r="BM40" s="695" t="s">
        <v>355</v>
      </c>
      <c r="BN40" s="695"/>
      <c r="BO40" s="695"/>
      <c r="BP40" s="695"/>
      <c r="BQ40" s="695"/>
      <c r="BR40" s="695"/>
      <c r="BS40" s="695"/>
      <c r="BT40" s="695"/>
      <c r="BU40" s="696"/>
      <c r="BV40" s="679" t="s">
        <v>253</v>
      </c>
      <c r="BW40" s="680"/>
      <c r="BX40" s="680"/>
      <c r="BY40" s="680"/>
      <c r="BZ40" s="680"/>
      <c r="CA40" s="680"/>
      <c r="CB40" s="689"/>
      <c r="CD40" s="694" t="s">
        <v>356</v>
      </c>
      <c r="CE40" s="695"/>
      <c r="CF40" s="695"/>
      <c r="CG40" s="695"/>
      <c r="CH40" s="695"/>
      <c r="CI40" s="695"/>
      <c r="CJ40" s="695"/>
      <c r="CK40" s="695"/>
      <c r="CL40" s="695"/>
      <c r="CM40" s="695"/>
      <c r="CN40" s="695"/>
      <c r="CO40" s="695"/>
      <c r="CP40" s="695"/>
      <c r="CQ40" s="696"/>
      <c r="CR40" s="679">
        <v>976571</v>
      </c>
      <c r="CS40" s="680"/>
      <c r="CT40" s="680"/>
      <c r="CU40" s="680"/>
      <c r="CV40" s="680"/>
      <c r="CW40" s="680"/>
      <c r="CX40" s="680"/>
      <c r="CY40" s="681"/>
      <c r="CZ40" s="684">
        <v>5.8</v>
      </c>
      <c r="DA40" s="713"/>
      <c r="DB40" s="713"/>
      <c r="DC40" s="717"/>
      <c r="DD40" s="688">
        <v>28867</v>
      </c>
      <c r="DE40" s="680"/>
      <c r="DF40" s="680"/>
      <c r="DG40" s="680"/>
      <c r="DH40" s="680"/>
      <c r="DI40" s="680"/>
      <c r="DJ40" s="680"/>
      <c r="DK40" s="681"/>
      <c r="DL40" s="688">
        <v>28867</v>
      </c>
      <c r="DM40" s="680"/>
      <c r="DN40" s="680"/>
      <c r="DO40" s="680"/>
      <c r="DP40" s="680"/>
      <c r="DQ40" s="680"/>
      <c r="DR40" s="680"/>
      <c r="DS40" s="680"/>
      <c r="DT40" s="680"/>
      <c r="DU40" s="680"/>
      <c r="DV40" s="681"/>
      <c r="DW40" s="684">
        <v>0.3</v>
      </c>
      <c r="DX40" s="713"/>
      <c r="DY40" s="713"/>
      <c r="DZ40" s="713"/>
      <c r="EA40" s="713"/>
      <c r="EB40" s="713"/>
      <c r="EC40" s="714"/>
    </row>
    <row r="41" spans="2:133" ht="11.25" customHeight="1">
      <c r="AQ41" s="766" t="s">
        <v>357</v>
      </c>
      <c r="AR41" s="767"/>
      <c r="AS41" s="767"/>
      <c r="AT41" s="767"/>
      <c r="AU41" s="767"/>
      <c r="AV41" s="767"/>
      <c r="AW41" s="767"/>
      <c r="AX41" s="767"/>
      <c r="AY41" s="768"/>
      <c r="AZ41" s="759">
        <v>975733</v>
      </c>
      <c r="BA41" s="760"/>
      <c r="BB41" s="760"/>
      <c r="BC41" s="760"/>
      <c r="BD41" s="749"/>
      <c r="BE41" s="749"/>
      <c r="BF41" s="751"/>
      <c r="BG41" s="772"/>
      <c r="BH41" s="773"/>
      <c r="BI41" s="773"/>
      <c r="BJ41" s="773"/>
      <c r="BK41" s="773"/>
      <c r="BL41" s="236"/>
      <c r="BM41" s="704" t="s">
        <v>358</v>
      </c>
      <c r="BN41" s="704"/>
      <c r="BO41" s="704"/>
      <c r="BP41" s="704"/>
      <c r="BQ41" s="704"/>
      <c r="BR41" s="704"/>
      <c r="BS41" s="704"/>
      <c r="BT41" s="704"/>
      <c r="BU41" s="705"/>
      <c r="BV41" s="759">
        <v>299</v>
      </c>
      <c r="BW41" s="760"/>
      <c r="BX41" s="760"/>
      <c r="BY41" s="760"/>
      <c r="BZ41" s="760"/>
      <c r="CA41" s="760"/>
      <c r="CB41" s="769"/>
      <c r="CD41" s="694" t="s">
        <v>359</v>
      </c>
      <c r="CE41" s="695"/>
      <c r="CF41" s="695"/>
      <c r="CG41" s="695"/>
      <c r="CH41" s="695"/>
      <c r="CI41" s="695"/>
      <c r="CJ41" s="695"/>
      <c r="CK41" s="695"/>
      <c r="CL41" s="695"/>
      <c r="CM41" s="695"/>
      <c r="CN41" s="695"/>
      <c r="CO41" s="695"/>
      <c r="CP41" s="695"/>
      <c r="CQ41" s="696"/>
      <c r="CR41" s="679" t="s">
        <v>179</v>
      </c>
      <c r="CS41" s="715"/>
      <c r="CT41" s="715"/>
      <c r="CU41" s="715"/>
      <c r="CV41" s="715"/>
      <c r="CW41" s="715"/>
      <c r="CX41" s="715"/>
      <c r="CY41" s="716"/>
      <c r="CZ41" s="684" t="s">
        <v>257</v>
      </c>
      <c r="DA41" s="713"/>
      <c r="DB41" s="713"/>
      <c r="DC41" s="717"/>
      <c r="DD41" s="688" t="s">
        <v>179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360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361</v>
      </c>
      <c r="CE42" s="677"/>
      <c r="CF42" s="677"/>
      <c r="CG42" s="677"/>
      <c r="CH42" s="677"/>
      <c r="CI42" s="677"/>
      <c r="CJ42" s="677"/>
      <c r="CK42" s="677"/>
      <c r="CL42" s="677"/>
      <c r="CM42" s="677"/>
      <c r="CN42" s="677"/>
      <c r="CO42" s="677"/>
      <c r="CP42" s="677"/>
      <c r="CQ42" s="678"/>
      <c r="CR42" s="679">
        <v>1446831</v>
      </c>
      <c r="CS42" s="680"/>
      <c r="CT42" s="680"/>
      <c r="CU42" s="680"/>
      <c r="CV42" s="680"/>
      <c r="CW42" s="680"/>
      <c r="CX42" s="680"/>
      <c r="CY42" s="681"/>
      <c r="CZ42" s="684">
        <v>8.6999999999999993</v>
      </c>
      <c r="DA42" s="685"/>
      <c r="DB42" s="685"/>
      <c r="DC42" s="780"/>
      <c r="DD42" s="688">
        <v>560318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362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363</v>
      </c>
      <c r="CE43" s="677"/>
      <c r="CF43" s="677"/>
      <c r="CG43" s="677"/>
      <c r="CH43" s="677"/>
      <c r="CI43" s="677"/>
      <c r="CJ43" s="677"/>
      <c r="CK43" s="677"/>
      <c r="CL43" s="677"/>
      <c r="CM43" s="677"/>
      <c r="CN43" s="677"/>
      <c r="CO43" s="677"/>
      <c r="CP43" s="677"/>
      <c r="CQ43" s="678"/>
      <c r="CR43" s="679">
        <v>34946</v>
      </c>
      <c r="CS43" s="715"/>
      <c r="CT43" s="715"/>
      <c r="CU43" s="715"/>
      <c r="CV43" s="715"/>
      <c r="CW43" s="715"/>
      <c r="CX43" s="715"/>
      <c r="CY43" s="716"/>
      <c r="CZ43" s="684">
        <v>0.2</v>
      </c>
      <c r="DA43" s="713"/>
      <c r="DB43" s="713"/>
      <c r="DC43" s="717"/>
      <c r="DD43" s="688">
        <v>34946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364</v>
      </c>
      <c r="CD44" s="791" t="s">
        <v>316</v>
      </c>
      <c r="CE44" s="792"/>
      <c r="CF44" s="676" t="s">
        <v>365</v>
      </c>
      <c r="CG44" s="677"/>
      <c r="CH44" s="677"/>
      <c r="CI44" s="677"/>
      <c r="CJ44" s="677"/>
      <c r="CK44" s="677"/>
      <c r="CL44" s="677"/>
      <c r="CM44" s="677"/>
      <c r="CN44" s="677"/>
      <c r="CO44" s="677"/>
      <c r="CP44" s="677"/>
      <c r="CQ44" s="678"/>
      <c r="CR44" s="679">
        <v>1305010</v>
      </c>
      <c r="CS44" s="680"/>
      <c r="CT44" s="680"/>
      <c r="CU44" s="680"/>
      <c r="CV44" s="680"/>
      <c r="CW44" s="680"/>
      <c r="CX44" s="680"/>
      <c r="CY44" s="681"/>
      <c r="CZ44" s="684">
        <v>7.8</v>
      </c>
      <c r="DA44" s="685"/>
      <c r="DB44" s="685"/>
      <c r="DC44" s="780"/>
      <c r="DD44" s="688">
        <v>437630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366</v>
      </c>
      <c r="CG45" s="677"/>
      <c r="CH45" s="677"/>
      <c r="CI45" s="677"/>
      <c r="CJ45" s="677"/>
      <c r="CK45" s="677"/>
      <c r="CL45" s="677"/>
      <c r="CM45" s="677"/>
      <c r="CN45" s="677"/>
      <c r="CO45" s="677"/>
      <c r="CP45" s="677"/>
      <c r="CQ45" s="678"/>
      <c r="CR45" s="679">
        <v>528049</v>
      </c>
      <c r="CS45" s="715"/>
      <c r="CT45" s="715"/>
      <c r="CU45" s="715"/>
      <c r="CV45" s="715"/>
      <c r="CW45" s="715"/>
      <c r="CX45" s="715"/>
      <c r="CY45" s="716"/>
      <c r="CZ45" s="684">
        <v>3.2</v>
      </c>
      <c r="DA45" s="713"/>
      <c r="DB45" s="713"/>
      <c r="DC45" s="717"/>
      <c r="DD45" s="688">
        <v>38783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367</v>
      </c>
      <c r="CG46" s="677"/>
      <c r="CH46" s="677"/>
      <c r="CI46" s="677"/>
      <c r="CJ46" s="677"/>
      <c r="CK46" s="677"/>
      <c r="CL46" s="677"/>
      <c r="CM46" s="677"/>
      <c r="CN46" s="677"/>
      <c r="CO46" s="677"/>
      <c r="CP46" s="677"/>
      <c r="CQ46" s="678"/>
      <c r="CR46" s="679">
        <v>659747</v>
      </c>
      <c r="CS46" s="680"/>
      <c r="CT46" s="680"/>
      <c r="CU46" s="680"/>
      <c r="CV46" s="680"/>
      <c r="CW46" s="680"/>
      <c r="CX46" s="680"/>
      <c r="CY46" s="681"/>
      <c r="CZ46" s="684">
        <v>4</v>
      </c>
      <c r="DA46" s="685"/>
      <c r="DB46" s="685"/>
      <c r="DC46" s="780"/>
      <c r="DD46" s="688">
        <v>370194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368</v>
      </c>
      <c r="CG47" s="677"/>
      <c r="CH47" s="677"/>
      <c r="CI47" s="677"/>
      <c r="CJ47" s="677"/>
      <c r="CK47" s="677"/>
      <c r="CL47" s="677"/>
      <c r="CM47" s="677"/>
      <c r="CN47" s="677"/>
      <c r="CO47" s="677"/>
      <c r="CP47" s="677"/>
      <c r="CQ47" s="678"/>
      <c r="CR47" s="679">
        <v>141821</v>
      </c>
      <c r="CS47" s="715"/>
      <c r="CT47" s="715"/>
      <c r="CU47" s="715"/>
      <c r="CV47" s="715"/>
      <c r="CW47" s="715"/>
      <c r="CX47" s="715"/>
      <c r="CY47" s="716"/>
      <c r="CZ47" s="684">
        <v>0.8</v>
      </c>
      <c r="DA47" s="713"/>
      <c r="DB47" s="713"/>
      <c r="DC47" s="717"/>
      <c r="DD47" s="688">
        <v>122688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369</v>
      </c>
      <c r="CG48" s="677"/>
      <c r="CH48" s="677"/>
      <c r="CI48" s="677"/>
      <c r="CJ48" s="677"/>
      <c r="CK48" s="677"/>
      <c r="CL48" s="677"/>
      <c r="CM48" s="677"/>
      <c r="CN48" s="677"/>
      <c r="CO48" s="677"/>
      <c r="CP48" s="677"/>
      <c r="CQ48" s="678"/>
      <c r="CR48" s="679" t="s">
        <v>179</v>
      </c>
      <c r="CS48" s="680"/>
      <c r="CT48" s="680"/>
      <c r="CU48" s="680"/>
      <c r="CV48" s="680"/>
      <c r="CW48" s="680"/>
      <c r="CX48" s="680"/>
      <c r="CY48" s="681"/>
      <c r="CZ48" s="684" t="s">
        <v>253</v>
      </c>
      <c r="DA48" s="685"/>
      <c r="DB48" s="685"/>
      <c r="DC48" s="780"/>
      <c r="DD48" s="688" t="s">
        <v>179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370</v>
      </c>
      <c r="CE49" s="725"/>
      <c r="CF49" s="725"/>
      <c r="CG49" s="725"/>
      <c r="CH49" s="725"/>
      <c r="CI49" s="725"/>
      <c r="CJ49" s="725"/>
      <c r="CK49" s="725"/>
      <c r="CL49" s="725"/>
      <c r="CM49" s="725"/>
      <c r="CN49" s="725"/>
      <c r="CO49" s="725"/>
      <c r="CP49" s="725"/>
      <c r="CQ49" s="726"/>
      <c r="CR49" s="759">
        <v>16702148</v>
      </c>
      <c r="CS49" s="749"/>
      <c r="CT49" s="749"/>
      <c r="CU49" s="749"/>
      <c r="CV49" s="749"/>
      <c r="CW49" s="749"/>
      <c r="CX49" s="749"/>
      <c r="CY49" s="781"/>
      <c r="CZ49" s="764">
        <v>100</v>
      </c>
      <c r="DA49" s="782"/>
      <c r="DB49" s="782"/>
      <c r="DC49" s="783"/>
      <c r="DD49" s="784">
        <v>11275166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0Vtrbk9T47NwjFpYKlnV6tI5Bw8IeXN95WW/iYp/rPwuNPUJsigHnpIhUZRt78cveEixj4Vw2hIKwy0fp0WKQw==" saltValue="EaCfoeiO/LylREXuz/a+2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372</v>
      </c>
      <c r="DK2" s="827"/>
      <c r="DL2" s="827"/>
      <c r="DM2" s="827"/>
      <c r="DN2" s="827"/>
      <c r="DO2" s="828"/>
      <c r="DP2" s="249"/>
      <c r="DQ2" s="826" t="s">
        <v>373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374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376</v>
      </c>
      <c r="B5" s="821"/>
      <c r="C5" s="821"/>
      <c r="D5" s="821"/>
      <c r="E5" s="821"/>
      <c r="F5" s="821"/>
      <c r="G5" s="821"/>
      <c r="H5" s="821"/>
      <c r="I5" s="821"/>
      <c r="J5" s="821"/>
      <c r="K5" s="821"/>
      <c r="L5" s="821"/>
      <c r="M5" s="821"/>
      <c r="N5" s="821"/>
      <c r="O5" s="821"/>
      <c r="P5" s="822"/>
      <c r="Q5" s="797" t="s">
        <v>377</v>
      </c>
      <c r="R5" s="798"/>
      <c r="S5" s="798"/>
      <c r="T5" s="798"/>
      <c r="U5" s="799"/>
      <c r="V5" s="797" t="s">
        <v>378</v>
      </c>
      <c r="W5" s="798"/>
      <c r="X5" s="798"/>
      <c r="Y5" s="798"/>
      <c r="Z5" s="799"/>
      <c r="AA5" s="797" t="s">
        <v>379</v>
      </c>
      <c r="AB5" s="798"/>
      <c r="AC5" s="798"/>
      <c r="AD5" s="798"/>
      <c r="AE5" s="798"/>
      <c r="AF5" s="830" t="s">
        <v>380</v>
      </c>
      <c r="AG5" s="798"/>
      <c r="AH5" s="798"/>
      <c r="AI5" s="798"/>
      <c r="AJ5" s="809"/>
      <c r="AK5" s="798" t="s">
        <v>381</v>
      </c>
      <c r="AL5" s="798"/>
      <c r="AM5" s="798"/>
      <c r="AN5" s="798"/>
      <c r="AO5" s="799"/>
      <c r="AP5" s="797" t="s">
        <v>382</v>
      </c>
      <c r="AQ5" s="798"/>
      <c r="AR5" s="798"/>
      <c r="AS5" s="798"/>
      <c r="AT5" s="799"/>
      <c r="AU5" s="797" t="s">
        <v>383</v>
      </c>
      <c r="AV5" s="798"/>
      <c r="AW5" s="798"/>
      <c r="AX5" s="798"/>
      <c r="AY5" s="809"/>
      <c r="AZ5" s="256"/>
      <c r="BA5" s="256"/>
      <c r="BB5" s="256"/>
      <c r="BC5" s="256"/>
      <c r="BD5" s="256"/>
      <c r="BE5" s="257"/>
      <c r="BF5" s="257"/>
      <c r="BG5" s="257"/>
      <c r="BH5" s="257"/>
      <c r="BI5" s="257"/>
      <c r="BJ5" s="257"/>
      <c r="BK5" s="257"/>
      <c r="BL5" s="257"/>
      <c r="BM5" s="257"/>
      <c r="BN5" s="257"/>
      <c r="BO5" s="257"/>
      <c r="BP5" s="257"/>
      <c r="BQ5" s="820" t="s">
        <v>384</v>
      </c>
      <c r="BR5" s="821"/>
      <c r="BS5" s="821"/>
      <c r="BT5" s="821"/>
      <c r="BU5" s="821"/>
      <c r="BV5" s="821"/>
      <c r="BW5" s="821"/>
      <c r="BX5" s="821"/>
      <c r="BY5" s="821"/>
      <c r="BZ5" s="821"/>
      <c r="CA5" s="821"/>
      <c r="CB5" s="821"/>
      <c r="CC5" s="821"/>
      <c r="CD5" s="821"/>
      <c r="CE5" s="821"/>
      <c r="CF5" s="821"/>
      <c r="CG5" s="822"/>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03" t="s">
        <v>390</v>
      </c>
      <c r="DH5" s="804"/>
      <c r="DI5" s="804"/>
      <c r="DJ5" s="804"/>
      <c r="DK5" s="805"/>
      <c r="DL5" s="803" t="s">
        <v>391</v>
      </c>
      <c r="DM5" s="804"/>
      <c r="DN5" s="804"/>
      <c r="DO5" s="804"/>
      <c r="DP5" s="805"/>
      <c r="DQ5" s="797" t="s">
        <v>392</v>
      </c>
      <c r="DR5" s="798"/>
      <c r="DS5" s="798"/>
      <c r="DT5" s="798"/>
      <c r="DU5" s="799"/>
      <c r="DV5" s="797" t="s">
        <v>383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607</v>
      </c>
      <c r="C7" s="812"/>
      <c r="D7" s="812"/>
      <c r="E7" s="812"/>
      <c r="F7" s="812"/>
      <c r="G7" s="812"/>
      <c r="H7" s="812"/>
      <c r="I7" s="812"/>
      <c r="J7" s="812"/>
      <c r="K7" s="812"/>
      <c r="L7" s="812"/>
      <c r="M7" s="812"/>
      <c r="N7" s="812"/>
      <c r="O7" s="812"/>
      <c r="P7" s="813"/>
      <c r="Q7" s="814">
        <v>17847</v>
      </c>
      <c r="R7" s="815"/>
      <c r="S7" s="815"/>
      <c r="T7" s="815"/>
      <c r="U7" s="815"/>
      <c r="V7" s="815">
        <v>16839</v>
      </c>
      <c r="W7" s="815"/>
      <c r="X7" s="815"/>
      <c r="Y7" s="815"/>
      <c r="Z7" s="815"/>
      <c r="AA7" s="815">
        <v>1009</v>
      </c>
      <c r="AB7" s="815"/>
      <c r="AC7" s="815"/>
      <c r="AD7" s="815"/>
      <c r="AE7" s="816"/>
      <c r="AF7" s="817">
        <v>930</v>
      </c>
      <c r="AG7" s="818"/>
      <c r="AH7" s="818"/>
      <c r="AI7" s="818"/>
      <c r="AJ7" s="819"/>
      <c r="AK7" s="854">
        <v>102</v>
      </c>
      <c r="AL7" s="855"/>
      <c r="AM7" s="855"/>
      <c r="AN7" s="855"/>
      <c r="AO7" s="855"/>
      <c r="AP7" s="855">
        <v>14359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3</v>
      </c>
      <c r="CI7" s="852"/>
      <c r="CJ7" s="852"/>
      <c r="CK7" s="852"/>
      <c r="CL7" s="853"/>
      <c r="CM7" s="851">
        <v>40</v>
      </c>
      <c r="CN7" s="852"/>
      <c r="CO7" s="852"/>
      <c r="CP7" s="852"/>
      <c r="CQ7" s="853"/>
      <c r="CR7" s="851">
        <v>15</v>
      </c>
      <c r="CS7" s="852"/>
      <c r="CT7" s="852"/>
      <c r="CU7" s="852"/>
      <c r="CV7" s="853"/>
      <c r="CW7" s="851">
        <v>11</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590</v>
      </c>
      <c r="BT8" s="849"/>
      <c r="BU8" s="849"/>
      <c r="BV8" s="849"/>
      <c r="BW8" s="849"/>
      <c r="BX8" s="849"/>
      <c r="BY8" s="849"/>
      <c r="BZ8" s="849"/>
      <c r="CA8" s="849"/>
      <c r="CB8" s="849"/>
      <c r="CC8" s="849"/>
      <c r="CD8" s="849"/>
      <c r="CE8" s="849"/>
      <c r="CF8" s="849"/>
      <c r="CG8" s="850"/>
      <c r="CH8" s="861">
        <v>0</v>
      </c>
      <c r="CI8" s="862"/>
      <c r="CJ8" s="862"/>
      <c r="CK8" s="862"/>
      <c r="CL8" s="863"/>
      <c r="CM8" s="861">
        <v>1</v>
      </c>
      <c r="CN8" s="862"/>
      <c r="CO8" s="862"/>
      <c r="CP8" s="862"/>
      <c r="CQ8" s="863"/>
      <c r="CR8" s="861">
        <v>1</v>
      </c>
      <c r="CS8" s="862"/>
      <c r="CT8" s="862"/>
      <c r="CU8" s="862"/>
      <c r="CV8" s="863"/>
      <c r="CW8" s="861">
        <v>0</v>
      </c>
      <c r="CX8" s="862"/>
      <c r="CY8" s="862"/>
      <c r="CZ8" s="862"/>
      <c r="DA8" s="863"/>
      <c r="DB8" s="861" t="s">
        <v>589</v>
      </c>
      <c r="DC8" s="862"/>
      <c r="DD8" s="862"/>
      <c r="DE8" s="862"/>
      <c r="DF8" s="863"/>
      <c r="DG8" s="861" t="s">
        <v>589</v>
      </c>
      <c r="DH8" s="862"/>
      <c r="DI8" s="862"/>
      <c r="DJ8" s="862"/>
      <c r="DK8" s="863"/>
      <c r="DL8" s="861" t="s">
        <v>589</v>
      </c>
      <c r="DM8" s="862"/>
      <c r="DN8" s="862"/>
      <c r="DO8" s="862"/>
      <c r="DP8" s="863"/>
      <c r="DQ8" s="861" t="s">
        <v>589</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587</v>
      </c>
      <c r="BT9" s="849"/>
      <c r="BU9" s="849"/>
      <c r="BV9" s="849"/>
      <c r="BW9" s="849"/>
      <c r="BX9" s="849"/>
      <c r="BY9" s="849"/>
      <c r="BZ9" s="849"/>
      <c r="CA9" s="849"/>
      <c r="CB9" s="849"/>
      <c r="CC9" s="849"/>
      <c r="CD9" s="849"/>
      <c r="CE9" s="849"/>
      <c r="CF9" s="849"/>
      <c r="CG9" s="850"/>
      <c r="CH9" s="861">
        <v>-1</v>
      </c>
      <c r="CI9" s="862"/>
      <c r="CJ9" s="862"/>
      <c r="CK9" s="862"/>
      <c r="CL9" s="863"/>
      <c r="CM9" s="861">
        <v>-15</v>
      </c>
      <c r="CN9" s="862"/>
      <c r="CO9" s="862"/>
      <c r="CP9" s="862"/>
      <c r="CQ9" s="863"/>
      <c r="CR9" s="861">
        <v>3</v>
      </c>
      <c r="CS9" s="862"/>
      <c r="CT9" s="862"/>
      <c r="CU9" s="862"/>
      <c r="CV9" s="863"/>
      <c r="CW9" s="861" t="s">
        <v>589</v>
      </c>
      <c r="CX9" s="862"/>
      <c r="CY9" s="862"/>
      <c r="CZ9" s="862"/>
      <c r="DA9" s="863"/>
      <c r="DB9" s="861" t="s">
        <v>589</v>
      </c>
      <c r="DC9" s="862"/>
      <c r="DD9" s="862"/>
      <c r="DE9" s="862"/>
      <c r="DF9" s="863"/>
      <c r="DG9" s="861" t="s">
        <v>589</v>
      </c>
      <c r="DH9" s="862"/>
      <c r="DI9" s="862"/>
      <c r="DJ9" s="862"/>
      <c r="DK9" s="863"/>
      <c r="DL9" s="861" t="s">
        <v>589</v>
      </c>
      <c r="DM9" s="862"/>
      <c r="DN9" s="862"/>
      <c r="DO9" s="862"/>
      <c r="DP9" s="863"/>
      <c r="DQ9" s="861" t="s">
        <v>589</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588</v>
      </c>
      <c r="BT10" s="849"/>
      <c r="BU10" s="849"/>
      <c r="BV10" s="849"/>
      <c r="BW10" s="849"/>
      <c r="BX10" s="849"/>
      <c r="BY10" s="849"/>
      <c r="BZ10" s="849"/>
      <c r="CA10" s="849"/>
      <c r="CB10" s="849"/>
      <c r="CC10" s="849"/>
      <c r="CD10" s="849"/>
      <c r="CE10" s="849"/>
      <c r="CF10" s="849"/>
      <c r="CG10" s="850"/>
      <c r="CH10" s="861">
        <v>0</v>
      </c>
      <c r="CI10" s="862"/>
      <c r="CJ10" s="862"/>
      <c r="CK10" s="862"/>
      <c r="CL10" s="863"/>
      <c r="CM10" s="861">
        <v>238</v>
      </c>
      <c r="CN10" s="862"/>
      <c r="CO10" s="862"/>
      <c r="CP10" s="862"/>
      <c r="CQ10" s="863"/>
      <c r="CR10" s="861">
        <v>5</v>
      </c>
      <c r="CS10" s="862"/>
      <c r="CT10" s="862"/>
      <c r="CU10" s="862"/>
      <c r="CV10" s="863"/>
      <c r="CW10" s="861" t="s">
        <v>589</v>
      </c>
      <c r="CX10" s="862"/>
      <c r="CY10" s="862"/>
      <c r="CZ10" s="862"/>
      <c r="DA10" s="863"/>
      <c r="DB10" s="861" t="s">
        <v>589</v>
      </c>
      <c r="DC10" s="862"/>
      <c r="DD10" s="862"/>
      <c r="DE10" s="862"/>
      <c r="DF10" s="863"/>
      <c r="DG10" s="861" t="s">
        <v>589</v>
      </c>
      <c r="DH10" s="862"/>
      <c r="DI10" s="862"/>
      <c r="DJ10" s="862"/>
      <c r="DK10" s="863"/>
      <c r="DL10" s="861" t="s">
        <v>589</v>
      </c>
      <c r="DM10" s="862"/>
      <c r="DN10" s="862"/>
      <c r="DO10" s="862"/>
      <c r="DP10" s="863"/>
      <c r="DQ10" s="861" t="s">
        <v>589</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394</v>
      </c>
      <c r="B23" s="870" t="s">
        <v>395</v>
      </c>
      <c r="C23" s="871"/>
      <c r="D23" s="871"/>
      <c r="E23" s="871"/>
      <c r="F23" s="871"/>
      <c r="G23" s="871"/>
      <c r="H23" s="871"/>
      <c r="I23" s="871"/>
      <c r="J23" s="871"/>
      <c r="K23" s="871"/>
      <c r="L23" s="871"/>
      <c r="M23" s="871"/>
      <c r="N23" s="871"/>
      <c r="O23" s="871"/>
      <c r="P23" s="872"/>
      <c r="Q23" s="873">
        <v>17847</v>
      </c>
      <c r="R23" s="874"/>
      <c r="S23" s="874"/>
      <c r="T23" s="874"/>
      <c r="U23" s="874"/>
      <c r="V23" s="874">
        <v>16839</v>
      </c>
      <c r="W23" s="874"/>
      <c r="X23" s="874"/>
      <c r="Y23" s="874"/>
      <c r="Z23" s="874"/>
      <c r="AA23" s="874">
        <v>1009</v>
      </c>
      <c r="AB23" s="874"/>
      <c r="AC23" s="874"/>
      <c r="AD23" s="874"/>
      <c r="AE23" s="875"/>
      <c r="AF23" s="876">
        <v>930</v>
      </c>
      <c r="AG23" s="874"/>
      <c r="AH23" s="874"/>
      <c r="AI23" s="874"/>
      <c r="AJ23" s="877"/>
      <c r="AK23" s="878"/>
      <c r="AL23" s="879"/>
      <c r="AM23" s="879"/>
      <c r="AN23" s="879"/>
      <c r="AO23" s="879"/>
      <c r="AP23" s="874">
        <v>14359</v>
      </c>
      <c r="AQ23" s="874"/>
      <c r="AR23" s="874"/>
      <c r="AS23" s="874"/>
      <c r="AT23" s="874"/>
      <c r="AU23" s="880"/>
      <c r="AV23" s="880"/>
      <c r="AW23" s="880"/>
      <c r="AX23" s="880"/>
      <c r="AY23" s="881"/>
      <c r="AZ23" s="889" t="s">
        <v>179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376</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2" t="s">
        <v>401</v>
      </c>
      <c r="AG26" s="893"/>
      <c r="AH26" s="893"/>
      <c r="AI26" s="893"/>
      <c r="AJ26" s="894"/>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600</v>
      </c>
      <c r="C28" s="812"/>
      <c r="D28" s="812"/>
      <c r="E28" s="812"/>
      <c r="F28" s="812"/>
      <c r="G28" s="812"/>
      <c r="H28" s="812"/>
      <c r="I28" s="812"/>
      <c r="J28" s="812"/>
      <c r="K28" s="812"/>
      <c r="L28" s="812"/>
      <c r="M28" s="812"/>
      <c r="N28" s="812"/>
      <c r="O28" s="812"/>
      <c r="P28" s="813"/>
      <c r="Q28" s="902">
        <v>4065</v>
      </c>
      <c r="R28" s="903"/>
      <c r="S28" s="903"/>
      <c r="T28" s="903"/>
      <c r="U28" s="903"/>
      <c r="V28" s="903">
        <v>3493</v>
      </c>
      <c r="W28" s="903"/>
      <c r="X28" s="903"/>
      <c r="Y28" s="903"/>
      <c r="Z28" s="903"/>
      <c r="AA28" s="903">
        <v>573</v>
      </c>
      <c r="AB28" s="903"/>
      <c r="AC28" s="903"/>
      <c r="AD28" s="903"/>
      <c r="AE28" s="904"/>
      <c r="AF28" s="905">
        <v>573</v>
      </c>
      <c r="AG28" s="903"/>
      <c r="AH28" s="903"/>
      <c r="AI28" s="903"/>
      <c r="AJ28" s="906"/>
      <c r="AK28" s="907">
        <v>251</v>
      </c>
      <c r="AL28" s="898"/>
      <c r="AM28" s="898"/>
      <c r="AN28" s="898"/>
      <c r="AO28" s="898"/>
      <c r="AP28" s="898" t="s">
        <v>516</v>
      </c>
      <c r="AQ28" s="898"/>
      <c r="AR28" s="898"/>
      <c r="AS28" s="898"/>
      <c r="AT28" s="898"/>
      <c r="AU28" s="898" t="s">
        <v>599</v>
      </c>
      <c r="AV28" s="898"/>
      <c r="AW28" s="898"/>
      <c r="AX28" s="898"/>
      <c r="AY28" s="898"/>
      <c r="AZ28" s="899" t="s">
        <v>599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601</v>
      </c>
      <c r="C29" s="836"/>
      <c r="D29" s="836"/>
      <c r="E29" s="836"/>
      <c r="F29" s="836"/>
      <c r="G29" s="836"/>
      <c r="H29" s="836"/>
      <c r="I29" s="836"/>
      <c r="J29" s="836"/>
      <c r="K29" s="836"/>
      <c r="L29" s="836"/>
      <c r="M29" s="836"/>
      <c r="N29" s="836"/>
      <c r="O29" s="836"/>
      <c r="P29" s="837"/>
      <c r="Q29" s="838">
        <v>3809</v>
      </c>
      <c r="R29" s="839"/>
      <c r="S29" s="839"/>
      <c r="T29" s="839"/>
      <c r="U29" s="839"/>
      <c r="V29" s="839">
        <v>3697</v>
      </c>
      <c r="W29" s="839"/>
      <c r="X29" s="839"/>
      <c r="Y29" s="839"/>
      <c r="Z29" s="839"/>
      <c r="AA29" s="839">
        <v>111</v>
      </c>
      <c r="AB29" s="839"/>
      <c r="AC29" s="839"/>
      <c r="AD29" s="839"/>
      <c r="AE29" s="840"/>
      <c r="AF29" s="841">
        <v>111</v>
      </c>
      <c r="AG29" s="842"/>
      <c r="AH29" s="842"/>
      <c r="AI29" s="842"/>
      <c r="AJ29" s="843"/>
      <c r="AK29" s="910">
        <v>508</v>
      </c>
      <c r="AL29" s="911"/>
      <c r="AM29" s="911"/>
      <c r="AN29" s="911"/>
      <c r="AO29" s="911"/>
      <c r="AP29" s="911" t="s">
        <v>599</v>
      </c>
      <c r="AQ29" s="911"/>
      <c r="AR29" s="911"/>
      <c r="AS29" s="911"/>
      <c r="AT29" s="911"/>
      <c r="AU29" s="911" t="s">
        <v>599</v>
      </c>
      <c r="AV29" s="911"/>
      <c r="AW29" s="911"/>
      <c r="AX29" s="911"/>
      <c r="AY29" s="911"/>
      <c r="AZ29" s="911" t="s">
        <v>599</v>
      </c>
      <c r="BA29" s="911"/>
      <c r="BB29" s="911"/>
      <c r="BC29" s="911"/>
      <c r="BD29" s="911"/>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602</v>
      </c>
      <c r="C30" s="836"/>
      <c r="D30" s="836"/>
      <c r="E30" s="836"/>
      <c r="F30" s="836"/>
      <c r="G30" s="836"/>
      <c r="H30" s="836"/>
      <c r="I30" s="836"/>
      <c r="J30" s="836"/>
      <c r="K30" s="836"/>
      <c r="L30" s="836"/>
      <c r="M30" s="836"/>
      <c r="N30" s="836"/>
      <c r="O30" s="836"/>
      <c r="P30" s="837"/>
      <c r="Q30" s="838">
        <v>420</v>
      </c>
      <c r="R30" s="839"/>
      <c r="S30" s="839"/>
      <c r="T30" s="839"/>
      <c r="U30" s="839"/>
      <c r="V30" s="839">
        <v>410</v>
      </c>
      <c r="W30" s="839"/>
      <c r="X30" s="839"/>
      <c r="Y30" s="839"/>
      <c r="Z30" s="839"/>
      <c r="AA30" s="839">
        <v>10</v>
      </c>
      <c r="AB30" s="839"/>
      <c r="AC30" s="839"/>
      <c r="AD30" s="839"/>
      <c r="AE30" s="840"/>
      <c r="AF30" s="841">
        <v>10</v>
      </c>
      <c r="AG30" s="842"/>
      <c r="AH30" s="842"/>
      <c r="AI30" s="842"/>
      <c r="AJ30" s="843"/>
      <c r="AK30" s="910">
        <v>125</v>
      </c>
      <c r="AL30" s="911"/>
      <c r="AM30" s="911"/>
      <c r="AN30" s="911"/>
      <c r="AO30" s="911"/>
      <c r="AP30" s="911" t="s">
        <v>599</v>
      </c>
      <c r="AQ30" s="911"/>
      <c r="AR30" s="911"/>
      <c r="AS30" s="911"/>
      <c r="AT30" s="911"/>
      <c r="AU30" s="911" t="s">
        <v>599</v>
      </c>
      <c r="AV30" s="911"/>
      <c r="AW30" s="911"/>
      <c r="AX30" s="911"/>
      <c r="AY30" s="911"/>
      <c r="AZ30" s="911" t="s">
        <v>599</v>
      </c>
      <c r="BA30" s="911"/>
      <c r="BB30" s="911"/>
      <c r="BC30" s="911"/>
      <c r="BD30" s="911"/>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603</v>
      </c>
      <c r="C31" s="836"/>
      <c r="D31" s="836"/>
      <c r="E31" s="836"/>
      <c r="F31" s="836"/>
      <c r="G31" s="836"/>
      <c r="H31" s="836"/>
      <c r="I31" s="836"/>
      <c r="J31" s="836"/>
      <c r="K31" s="836"/>
      <c r="L31" s="836"/>
      <c r="M31" s="836"/>
      <c r="N31" s="836"/>
      <c r="O31" s="836"/>
      <c r="P31" s="837"/>
      <c r="Q31" s="838">
        <v>6</v>
      </c>
      <c r="R31" s="839"/>
      <c r="S31" s="839"/>
      <c r="T31" s="839"/>
      <c r="U31" s="839"/>
      <c r="V31" s="839">
        <v>3</v>
      </c>
      <c r="W31" s="839"/>
      <c r="X31" s="839"/>
      <c r="Y31" s="839"/>
      <c r="Z31" s="839"/>
      <c r="AA31" s="839">
        <v>2</v>
      </c>
      <c r="AB31" s="839"/>
      <c r="AC31" s="839"/>
      <c r="AD31" s="839"/>
      <c r="AE31" s="840"/>
      <c r="AF31" s="841">
        <v>2</v>
      </c>
      <c r="AG31" s="842"/>
      <c r="AH31" s="842"/>
      <c r="AI31" s="842"/>
      <c r="AJ31" s="843"/>
      <c r="AK31" s="910">
        <v>0</v>
      </c>
      <c r="AL31" s="911"/>
      <c r="AM31" s="911"/>
      <c r="AN31" s="911"/>
      <c r="AO31" s="911"/>
      <c r="AP31" s="911" t="s">
        <v>599</v>
      </c>
      <c r="AQ31" s="911"/>
      <c r="AR31" s="911"/>
      <c r="AS31" s="911"/>
      <c r="AT31" s="911"/>
      <c r="AU31" s="911" t="s">
        <v>599</v>
      </c>
      <c r="AV31" s="911"/>
      <c r="AW31" s="911"/>
      <c r="AX31" s="911"/>
      <c r="AY31" s="911"/>
      <c r="AZ31" s="911" t="s">
        <v>599</v>
      </c>
      <c r="BA31" s="911"/>
      <c r="BB31" s="911"/>
      <c r="BC31" s="911"/>
      <c r="BD31" s="911"/>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604</v>
      </c>
      <c r="C32" s="836"/>
      <c r="D32" s="836"/>
      <c r="E32" s="836"/>
      <c r="F32" s="836"/>
      <c r="G32" s="836"/>
      <c r="H32" s="836"/>
      <c r="I32" s="836"/>
      <c r="J32" s="836"/>
      <c r="K32" s="836"/>
      <c r="L32" s="836"/>
      <c r="M32" s="836"/>
      <c r="N32" s="836"/>
      <c r="O32" s="836"/>
      <c r="P32" s="837"/>
      <c r="Q32" s="838">
        <v>1049</v>
      </c>
      <c r="R32" s="839"/>
      <c r="S32" s="839"/>
      <c r="T32" s="839"/>
      <c r="U32" s="839"/>
      <c r="V32" s="839">
        <v>1026</v>
      </c>
      <c r="W32" s="839"/>
      <c r="X32" s="839"/>
      <c r="Y32" s="839"/>
      <c r="Z32" s="839"/>
      <c r="AA32" s="839">
        <v>23</v>
      </c>
      <c r="AB32" s="839"/>
      <c r="AC32" s="839"/>
      <c r="AD32" s="839"/>
      <c r="AE32" s="840"/>
      <c r="AF32" s="841">
        <v>964</v>
      </c>
      <c r="AG32" s="842"/>
      <c r="AH32" s="842"/>
      <c r="AI32" s="842"/>
      <c r="AJ32" s="843"/>
      <c r="AK32" s="910">
        <v>55</v>
      </c>
      <c r="AL32" s="911"/>
      <c r="AM32" s="911"/>
      <c r="AN32" s="911"/>
      <c r="AO32" s="911"/>
      <c r="AP32" s="911">
        <v>1553</v>
      </c>
      <c r="AQ32" s="911"/>
      <c r="AR32" s="911"/>
      <c r="AS32" s="911"/>
      <c r="AT32" s="911"/>
      <c r="AU32" s="911">
        <v>242</v>
      </c>
      <c r="AV32" s="911"/>
      <c r="AW32" s="911"/>
      <c r="AX32" s="911"/>
      <c r="AY32" s="911"/>
      <c r="AZ32" s="911" t="s">
        <v>599</v>
      </c>
      <c r="BA32" s="911"/>
      <c r="BB32" s="911"/>
      <c r="BC32" s="911"/>
      <c r="BD32" s="911"/>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605</v>
      </c>
      <c r="C33" s="836"/>
      <c r="D33" s="836"/>
      <c r="E33" s="836"/>
      <c r="F33" s="836"/>
      <c r="G33" s="836"/>
      <c r="H33" s="836"/>
      <c r="I33" s="836"/>
      <c r="J33" s="836"/>
      <c r="K33" s="836"/>
      <c r="L33" s="836"/>
      <c r="M33" s="836"/>
      <c r="N33" s="836"/>
      <c r="O33" s="836"/>
      <c r="P33" s="837"/>
      <c r="Q33" s="838">
        <v>1623</v>
      </c>
      <c r="R33" s="839"/>
      <c r="S33" s="839"/>
      <c r="T33" s="839"/>
      <c r="U33" s="839"/>
      <c r="V33" s="839">
        <v>1613</v>
      </c>
      <c r="W33" s="839"/>
      <c r="X33" s="839"/>
      <c r="Y33" s="839"/>
      <c r="Z33" s="839"/>
      <c r="AA33" s="839">
        <v>10</v>
      </c>
      <c r="AB33" s="839"/>
      <c r="AC33" s="839"/>
      <c r="AD33" s="839"/>
      <c r="AE33" s="840"/>
      <c r="AF33" s="841">
        <v>2</v>
      </c>
      <c r="AG33" s="842"/>
      <c r="AH33" s="842"/>
      <c r="AI33" s="842"/>
      <c r="AJ33" s="843"/>
      <c r="AK33" s="910">
        <v>401</v>
      </c>
      <c r="AL33" s="911"/>
      <c r="AM33" s="911"/>
      <c r="AN33" s="911"/>
      <c r="AO33" s="911"/>
      <c r="AP33" s="911">
        <v>6900</v>
      </c>
      <c r="AQ33" s="911"/>
      <c r="AR33" s="911"/>
      <c r="AS33" s="911"/>
      <c r="AT33" s="911"/>
      <c r="AU33" s="911">
        <v>4830</v>
      </c>
      <c r="AV33" s="911"/>
      <c r="AW33" s="911"/>
      <c r="AX33" s="911"/>
      <c r="AY33" s="911"/>
      <c r="AZ33" s="911" t="s">
        <v>599</v>
      </c>
      <c r="BA33" s="911"/>
      <c r="BB33" s="911"/>
      <c r="BC33" s="911"/>
      <c r="BD33" s="911"/>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606</v>
      </c>
      <c r="C34" s="836"/>
      <c r="D34" s="836"/>
      <c r="E34" s="836"/>
      <c r="F34" s="836"/>
      <c r="G34" s="836"/>
      <c r="H34" s="836"/>
      <c r="I34" s="836"/>
      <c r="J34" s="836"/>
      <c r="K34" s="836"/>
      <c r="L34" s="836"/>
      <c r="M34" s="836"/>
      <c r="N34" s="836"/>
      <c r="O34" s="836"/>
      <c r="P34" s="837"/>
      <c r="Q34" s="838">
        <v>85</v>
      </c>
      <c r="R34" s="839"/>
      <c r="S34" s="839"/>
      <c r="T34" s="839"/>
      <c r="U34" s="839"/>
      <c r="V34" s="839">
        <v>85</v>
      </c>
      <c r="W34" s="839"/>
      <c r="X34" s="839"/>
      <c r="Y34" s="839"/>
      <c r="Z34" s="839"/>
      <c r="AA34" s="839" t="s">
        <v>591</v>
      </c>
      <c r="AB34" s="839"/>
      <c r="AC34" s="839"/>
      <c r="AD34" s="839"/>
      <c r="AE34" s="840"/>
      <c r="AF34" s="841" t="s">
        <v>409</v>
      </c>
      <c r="AG34" s="842"/>
      <c r="AH34" s="842"/>
      <c r="AI34" s="842"/>
      <c r="AJ34" s="843"/>
      <c r="AK34" s="910">
        <v>56</v>
      </c>
      <c r="AL34" s="911"/>
      <c r="AM34" s="911"/>
      <c r="AN34" s="911"/>
      <c r="AO34" s="911"/>
      <c r="AP34" s="911">
        <v>322</v>
      </c>
      <c r="AQ34" s="911"/>
      <c r="AR34" s="911"/>
      <c r="AS34" s="911"/>
      <c r="AT34" s="911"/>
      <c r="AU34" s="911">
        <v>306</v>
      </c>
      <c r="AV34" s="911"/>
      <c r="AW34" s="911"/>
      <c r="AX34" s="911"/>
      <c r="AY34" s="911"/>
      <c r="AZ34" s="911" t="s">
        <v>599</v>
      </c>
      <c r="BA34" s="911"/>
      <c r="BB34" s="911"/>
      <c r="BC34" s="911"/>
      <c r="BD34" s="911"/>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394</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1663</v>
      </c>
      <c r="AG63" s="922"/>
      <c r="AH63" s="922"/>
      <c r="AI63" s="922"/>
      <c r="AJ63" s="923"/>
      <c r="AK63" s="924"/>
      <c r="AL63" s="919"/>
      <c r="AM63" s="919"/>
      <c r="AN63" s="919"/>
      <c r="AO63" s="919"/>
      <c r="AP63" s="922">
        <v>8775</v>
      </c>
      <c r="AQ63" s="922"/>
      <c r="AR63" s="922"/>
      <c r="AS63" s="922"/>
      <c r="AT63" s="922"/>
      <c r="AU63" s="922">
        <v>5378</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398</v>
      </c>
      <c r="R66" s="798"/>
      <c r="S66" s="798"/>
      <c r="T66" s="798"/>
      <c r="U66" s="799"/>
      <c r="V66" s="797" t="s">
        <v>399</v>
      </c>
      <c r="W66" s="798"/>
      <c r="X66" s="798"/>
      <c r="Y66" s="798"/>
      <c r="Z66" s="799"/>
      <c r="AA66" s="797" t="s">
        <v>400</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383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580</v>
      </c>
      <c r="C68" s="950"/>
      <c r="D68" s="950"/>
      <c r="E68" s="950"/>
      <c r="F68" s="950"/>
      <c r="G68" s="950"/>
      <c r="H68" s="950"/>
      <c r="I68" s="950"/>
      <c r="J68" s="950"/>
      <c r="K68" s="950"/>
      <c r="L68" s="950"/>
      <c r="M68" s="950"/>
      <c r="N68" s="950"/>
      <c r="O68" s="950"/>
      <c r="P68" s="951"/>
      <c r="Q68" s="952">
        <v>1072</v>
      </c>
      <c r="R68" s="946"/>
      <c r="S68" s="946"/>
      <c r="T68" s="946"/>
      <c r="U68" s="946"/>
      <c r="V68" s="946">
        <v>1068</v>
      </c>
      <c r="W68" s="946"/>
      <c r="X68" s="946"/>
      <c r="Y68" s="946"/>
      <c r="Z68" s="946"/>
      <c r="AA68" s="946">
        <v>4</v>
      </c>
      <c r="AB68" s="946"/>
      <c r="AC68" s="946"/>
      <c r="AD68" s="946"/>
      <c r="AE68" s="946"/>
      <c r="AF68" s="946">
        <v>4</v>
      </c>
      <c r="AG68" s="946"/>
      <c r="AH68" s="946"/>
      <c r="AI68" s="946"/>
      <c r="AJ68" s="946"/>
      <c r="AK68" s="946" t="s">
        <v>599</v>
      </c>
      <c r="AL68" s="946"/>
      <c r="AM68" s="946"/>
      <c r="AN68" s="946"/>
      <c r="AO68" s="946"/>
      <c r="AP68" s="946" t="s">
        <v>599</v>
      </c>
      <c r="AQ68" s="946"/>
      <c r="AR68" s="946"/>
      <c r="AS68" s="946"/>
      <c r="AT68" s="946"/>
      <c r="AU68" s="946" t="s">
        <v>599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581</v>
      </c>
      <c r="C69" s="954"/>
      <c r="D69" s="954"/>
      <c r="E69" s="954"/>
      <c r="F69" s="954"/>
      <c r="G69" s="954"/>
      <c r="H69" s="954"/>
      <c r="I69" s="954"/>
      <c r="J69" s="954"/>
      <c r="K69" s="954"/>
      <c r="L69" s="954"/>
      <c r="M69" s="954"/>
      <c r="N69" s="954"/>
      <c r="O69" s="954"/>
      <c r="P69" s="955"/>
      <c r="Q69" s="956">
        <v>83</v>
      </c>
      <c r="R69" s="911"/>
      <c r="S69" s="911"/>
      <c r="T69" s="911"/>
      <c r="U69" s="911"/>
      <c r="V69" s="911">
        <v>70</v>
      </c>
      <c r="W69" s="911"/>
      <c r="X69" s="911"/>
      <c r="Y69" s="911"/>
      <c r="Z69" s="911"/>
      <c r="AA69" s="911">
        <v>13</v>
      </c>
      <c r="AB69" s="911"/>
      <c r="AC69" s="911"/>
      <c r="AD69" s="911"/>
      <c r="AE69" s="911"/>
      <c r="AF69" s="911">
        <v>13</v>
      </c>
      <c r="AG69" s="911"/>
      <c r="AH69" s="911"/>
      <c r="AI69" s="911"/>
      <c r="AJ69" s="911"/>
      <c r="AK69" s="911" t="s">
        <v>516</v>
      </c>
      <c r="AL69" s="911"/>
      <c r="AM69" s="911"/>
      <c r="AN69" s="911"/>
      <c r="AO69" s="911"/>
      <c r="AP69" s="911" t="s">
        <v>516</v>
      </c>
      <c r="AQ69" s="911"/>
      <c r="AR69" s="911"/>
      <c r="AS69" s="911"/>
      <c r="AT69" s="911"/>
      <c r="AU69" s="911" t="s">
        <v>516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582</v>
      </c>
      <c r="C70" s="954"/>
      <c r="D70" s="954"/>
      <c r="E70" s="954"/>
      <c r="F70" s="954"/>
      <c r="G70" s="954"/>
      <c r="H70" s="954"/>
      <c r="I70" s="954"/>
      <c r="J70" s="954"/>
      <c r="K70" s="954"/>
      <c r="L70" s="954"/>
      <c r="M70" s="954"/>
      <c r="N70" s="954"/>
      <c r="O70" s="954"/>
      <c r="P70" s="955"/>
      <c r="Q70" s="956">
        <v>7334</v>
      </c>
      <c r="R70" s="911"/>
      <c r="S70" s="911"/>
      <c r="T70" s="911"/>
      <c r="U70" s="911"/>
      <c r="V70" s="911">
        <v>6742</v>
      </c>
      <c r="W70" s="911"/>
      <c r="X70" s="911"/>
      <c r="Y70" s="911"/>
      <c r="Z70" s="911"/>
      <c r="AA70" s="911">
        <v>592</v>
      </c>
      <c r="AB70" s="911"/>
      <c r="AC70" s="911"/>
      <c r="AD70" s="911"/>
      <c r="AE70" s="911"/>
      <c r="AF70" s="911">
        <v>592</v>
      </c>
      <c r="AG70" s="911"/>
      <c r="AH70" s="911"/>
      <c r="AI70" s="911"/>
      <c r="AJ70" s="911"/>
      <c r="AK70" s="911" t="s">
        <v>516</v>
      </c>
      <c r="AL70" s="911"/>
      <c r="AM70" s="911"/>
      <c r="AN70" s="911"/>
      <c r="AO70" s="911"/>
      <c r="AP70" s="911" t="s">
        <v>599</v>
      </c>
      <c r="AQ70" s="911"/>
      <c r="AR70" s="911"/>
      <c r="AS70" s="911"/>
      <c r="AT70" s="911"/>
      <c r="AU70" s="911" t="s">
        <v>516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583</v>
      </c>
      <c r="C71" s="954"/>
      <c r="D71" s="954"/>
      <c r="E71" s="954"/>
      <c r="F71" s="954"/>
      <c r="G71" s="954"/>
      <c r="H71" s="954"/>
      <c r="I71" s="954"/>
      <c r="J71" s="954"/>
      <c r="K71" s="954"/>
      <c r="L71" s="954"/>
      <c r="M71" s="954"/>
      <c r="N71" s="954"/>
      <c r="O71" s="954"/>
      <c r="P71" s="955"/>
      <c r="Q71" s="956">
        <v>3737</v>
      </c>
      <c r="R71" s="911"/>
      <c r="S71" s="911"/>
      <c r="T71" s="911"/>
      <c r="U71" s="911"/>
      <c r="V71" s="911">
        <v>3653</v>
      </c>
      <c r="W71" s="911"/>
      <c r="X71" s="911"/>
      <c r="Y71" s="911"/>
      <c r="Z71" s="911"/>
      <c r="AA71" s="911">
        <v>84</v>
      </c>
      <c r="AB71" s="911"/>
      <c r="AC71" s="911"/>
      <c r="AD71" s="911"/>
      <c r="AE71" s="911"/>
      <c r="AF71" s="911">
        <v>84</v>
      </c>
      <c r="AG71" s="911"/>
      <c r="AH71" s="911"/>
      <c r="AI71" s="911"/>
      <c r="AJ71" s="911"/>
      <c r="AK71" s="911">
        <v>17</v>
      </c>
      <c r="AL71" s="911"/>
      <c r="AM71" s="911"/>
      <c r="AN71" s="911"/>
      <c r="AO71" s="911"/>
      <c r="AP71" s="911">
        <v>1231</v>
      </c>
      <c r="AQ71" s="911"/>
      <c r="AR71" s="911"/>
      <c r="AS71" s="911"/>
      <c r="AT71" s="911"/>
      <c r="AU71" s="911">
        <v>1043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584</v>
      </c>
      <c r="C72" s="954"/>
      <c r="D72" s="954"/>
      <c r="E72" s="954"/>
      <c r="F72" s="954"/>
      <c r="G72" s="954"/>
      <c r="H72" s="954"/>
      <c r="I72" s="954"/>
      <c r="J72" s="954"/>
      <c r="K72" s="954"/>
      <c r="L72" s="954"/>
      <c r="M72" s="954"/>
      <c r="N72" s="954"/>
      <c r="O72" s="954"/>
      <c r="P72" s="955"/>
      <c r="Q72" s="956">
        <v>754</v>
      </c>
      <c r="R72" s="911"/>
      <c r="S72" s="911"/>
      <c r="T72" s="911"/>
      <c r="U72" s="911"/>
      <c r="V72" s="911">
        <v>715</v>
      </c>
      <c r="W72" s="911"/>
      <c r="X72" s="911"/>
      <c r="Y72" s="911"/>
      <c r="Z72" s="911"/>
      <c r="AA72" s="911">
        <v>40</v>
      </c>
      <c r="AB72" s="911"/>
      <c r="AC72" s="911"/>
      <c r="AD72" s="911"/>
      <c r="AE72" s="911"/>
      <c r="AF72" s="911">
        <v>40</v>
      </c>
      <c r="AG72" s="911"/>
      <c r="AH72" s="911"/>
      <c r="AI72" s="911"/>
      <c r="AJ72" s="911"/>
      <c r="AK72" s="911">
        <v>1</v>
      </c>
      <c r="AL72" s="911"/>
      <c r="AM72" s="911"/>
      <c r="AN72" s="911"/>
      <c r="AO72" s="911"/>
      <c r="AP72" s="911" t="s">
        <v>516</v>
      </c>
      <c r="AQ72" s="911"/>
      <c r="AR72" s="911"/>
      <c r="AS72" s="911"/>
      <c r="AT72" s="911"/>
      <c r="AU72" s="911" t="s">
        <v>516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585</v>
      </c>
      <c r="C73" s="954"/>
      <c r="D73" s="954"/>
      <c r="E73" s="954"/>
      <c r="F73" s="954"/>
      <c r="G73" s="954"/>
      <c r="H73" s="954"/>
      <c r="I73" s="954"/>
      <c r="J73" s="954"/>
      <c r="K73" s="954"/>
      <c r="L73" s="954"/>
      <c r="M73" s="954"/>
      <c r="N73" s="954"/>
      <c r="O73" s="954"/>
      <c r="P73" s="955"/>
      <c r="Q73" s="956">
        <v>159119</v>
      </c>
      <c r="R73" s="911"/>
      <c r="S73" s="911"/>
      <c r="T73" s="911"/>
      <c r="U73" s="911"/>
      <c r="V73" s="911">
        <v>154694</v>
      </c>
      <c r="W73" s="911"/>
      <c r="X73" s="911"/>
      <c r="Y73" s="911"/>
      <c r="Z73" s="911"/>
      <c r="AA73" s="911">
        <v>4425</v>
      </c>
      <c r="AB73" s="911"/>
      <c r="AC73" s="911"/>
      <c r="AD73" s="911"/>
      <c r="AE73" s="911"/>
      <c r="AF73" s="911">
        <v>4425</v>
      </c>
      <c r="AG73" s="911"/>
      <c r="AH73" s="911"/>
      <c r="AI73" s="911"/>
      <c r="AJ73" s="911"/>
      <c r="AK73" s="911">
        <v>1792</v>
      </c>
      <c r="AL73" s="911"/>
      <c r="AM73" s="911"/>
      <c r="AN73" s="911"/>
      <c r="AO73" s="911"/>
      <c r="AP73" s="911" t="s">
        <v>516</v>
      </c>
      <c r="AQ73" s="911"/>
      <c r="AR73" s="911"/>
      <c r="AS73" s="911"/>
      <c r="AT73" s="911"/>
      <c r="AU73" s="911" t="s">
        <v>516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394</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5158</v>
      </c>
      <c r="AG88" s="922"/>
      <c r="AH88" s="922"/>
      <c r="AI88" s="922"/>
      <c r="AJ88" s="922"/>
      <c r="AK88" s="919"/>
      <c r="AL88" s="919"/>
      <c r="AM88" s="919"/>
      <c r="AN88" s="919"/>
      <c r="AO88" s="919"/>
      <c r="AP88" s="922">
        <v>1231</v>
      </c>
      <c r="AQ88" s="922"/>
      <c r="AR88" s="922"/>
      <c r="AS88" s="922"/>
      <c r="AT88" s="922"/>
      <c r="AU88" s="922">
        <v>1043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24</v>
      </c>
      <c r="CS102" s="930"/>
      <c r="CT102" s="930"/>
      <c r="CU102" s="930"/>
      <c r="CV102" s="973"/>
      <c r="CW102" s="972">
        <v>11</v>
      </c>
      <c r="CX102" s="930"/>
      <c r="CY102" s="930"/>
      <c r="CZ102" s="930"/>
      <c r="DA102" s="973"/>
      <c r="DB102" s="972" t="s">
        <v>599</v>
      </c>
      <c r="DC102" s="930"/>
      <c r="DD102" s="930"/>
      <c r="DE102" s="930"/>
      <c r="DF102" s="973"/>
      <c r="DG102" s="972" t="s">
        <v>599</v>
      </c>
      <c r="DH102" s="930"/>
      <c r="DI102" s="930"/>
      <c r="DJ102" s="930"/>
      <c r="DK102" s="973"/>
      <c r="DL102" s="972" t="s">
        <v>599</v>
      </c>
      <c r="DM102" s="930"/>
      <c r="DN102" s="930"/>
      <c r="DO102" s="930"/>
      <c r="DP102" s="973"/>
      <c r="DQ102" s="972" t="s">
        <v>599</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315</v>
      </c>
      <c r="AG109" s="975"/>
      <c r="AH109" s="975"/>
      <c r="AI109" s="975"/>
      <c r="AJ109" s="976"/>
      <c r="AK109" s="974" t="s">
        <v>314</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315</v>
      </c>
      <c r="BW109" s="975"/>
      <c r="BX109" s="975"/>
      <c r="BY109" s="975"/>
      <c r="BZ109" s="976"/>
      <c r="CA109" s="974" t="s">
        <v>314</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315</v>
      </c>
      <c r="DM109" s="975"/>
      <c r="DN109" s="975"/>
      <c r="DO109" s="975"/>
      <c r="DP109" s="976"/>
      <c r="DQ109" s="974" t="s">
        <v>314</v>
      </c>
      <c r="DR109" s="975"/>
      <c r="DS109" s="975"/>
      <c r="DT109" s="975"/>
      <c r="DU109" s="976"/>
      <c r="DV109" s="974" t="s">
        <v>429</v>
      </c>
      <c r="DW109" s="975"/>
      <c r="DX109" s="975"/>
      <c r="DY109" s="975"/>
      <c r="DZ109" s="977"/>
    </row>
    <row r="110" spans="1:131" s="246" customFormat="1" ht="26.25" customHeight="1">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1397692</v>
      </c>
      <c r="AB110" s="982"/>
      <c r="AC110" s="982"/>
      <c r="AD110" s="982"/>
      <c r="AE110" s="983"/>
      <c r="AF110" s="984">
        <v>1384465</v>
      </c>
      <c r="AG110" s="982"/>
      <c r="AH110" s="982"/>
      <c r="AI110" s="982"/>
      <c r="AJ110" s="983"/>
      <c r="AK110" s="984">
        <v>1440963</v>
      </c>
      <c r="AL110" s="982"/>
      <c r="AM110" s="982"/>
      <c r="AN110" s="982"/>
      <c r="AO110" s="983"/>
      <c r="AP110" s="985">
        <v>17.5</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14886908</v>
      </c>
      <c r="BR110" s="1017"/>
      <c r="BS110" s="1017"/>
      <c r="BT110" s="1017"/>
      <c r="BU110" s="1017"/>
      <c r="BV110" s="1017">
        <v>14700527</v>
      </c>
      <c r="BW110" s="1017"/>
      <c r="BX110" s="1017"/>
      <c r="BY110" s="1017"/>
      <c r="BZ110" s="1017"/>
      <c r="CA110" s="1017">
        <v>14358630</v>
      </c>
      <c r="CB110" s="1017"/>
      <c r="CC110" s="1017"/>
      <c r="CD110" s="1017"/>
      <c r="CE110" s="1017"/>
      <c r="CF110" s="1031">
        <v>174</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409</v>
      </c>
      <c r="DH110" s="1017"/>
      <c r="DI110" s="1017"/>
      <c r="DJ110" s="1017"/>
      <c r="DK110" s="1017"/>
      <c r="DL110" s="1017" t="s">
        <v>412</v>
      </c>
      <c r="DM110" s="1017"/>
      <c r="DN110" s="1017"/>
      <c r="DO110" s="1017"/>
      <c r="DP110" s="1017"/>
      <c r="DQ110" s="1017" t="s">
        <v>409</v>
      </c>
      <c r="DR110" s="1017"/>
      <c r="DS110" s="1017"/>
      <c r="DT110" s="1017"/>
      <c r="DU110" s="1017"/>
      <c r="DV110" s="1018" t="s">
        <v>412</v>
      </c>
      <c r="DW110" s="1018"/>
      <c r="DX110" s="1018"/>
      <c r="DY110" s="1018"/>
      <c r="DZ110" s="1019"/>
    </row>
    <row r="111" spans="1:131" s="246" customFormat="1" ht="26.25" customHeight="1">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179</v>
      </c>
      <c r="AB111" s="1024"/>
      <c r="AC111" s="1024"/>
      <c r="AD111" s="1024"/>
      <c r="AE111" s="1025"/>
      <c r="AF111" s="1026" t="s">
        <v>409</v>
      </c>
      <c r="AG111" s="1024"/>
      <c r="AH111" s="1024"/>
      <c r="AI111" s="1024"/>
      <c r="AJ111" s="1025"/>
      <c r="AK111" s="1026" t="s">
        <v>409</v>
      </c>
      <c r="AL111" s="1024"/>
      <c r="AM111" s="1024"/>
      <c r="AN111" s="1024"/>
      <c r="AO111" s="1025"/>
      <c r="AP111" s="1027" t="s">
        <v>409</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455889</v>
      </c>
      <c r="BR111" s="1010"/>
      <c r="BS111" s="1010"/>
      <c r="BT111" s="1010"/>
      <c r="BU111" s="1010"/>
      <c r="BV111" s="1010">
        <v>259094</v>
      </c>
      <c r="BW111" s="1010"/>
      <c r="BX111" s="1010"/>
      <c r="BY111" s="1010"/>
      <c r="BZ111" s="1010"/>
      <c r="CA111" s="1010">
        <v>207392</v>
      </c>
      <c r="CB111" s="1010"/>
      <c r="CC111" s="1010"/>
      <c r="CD111" s="1010"/>
      <c r="CE111" s="1010"/>
      <c r="CF111" s="1004">
        <v>2.5</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412</v>
      </c>
      <c r="DH111" s="1010"/>
      <c r="DI111" s="1010"/>
      <c r="DJ111" s="1010"/>
      <c r="DK111" s="1010"/>
      <c r="DL111" s="1010" t="s">
        <v>412</v>
      </c>
      <c r="DM111" s="1010"/>
      <c r="DN111" s="1010"/>
      <c r="DO111" s="1010"/>
      <c r="DP111" s="1010"/>
      <c r="DQ111" s="1010" t="s">
        <v>412</v>
      </c>
      <c r="DR111" s="1010"/>
      <c r="DS111" s="1010"/>
      <c r="DT111" s="1010"/>
      <c r="DU111" s="1010"/>
      <c r="DV111" s="1011" t="s">
        <v>179</v>
      </c>
      <c r="DW111" s="1011"/>
      <c r="DX111" s="1011"/>
      <c r="DY111" s="1011"/>
      <c r="DZ111" s="1012"/>
    </row>
    <row r="112" spans="1:131" s="246" customFormat="1" ht="26.25" customHeight="1">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409</v>
      </c>
      <c r="AB112" s="1049"/>
      <c r="AC112" s="1049"/>
      <c r="AD112" s="1049"/>
      <c r="AE112" s="1050"/>
      <c r="AF112" s="1051" t="s">
        <v>179</v>
      </c>
      <c r="AG112" s="1049"/>
      <c r="AH112" s="1049"/>
      <c r="AI112" s="1049"/>
      <c r="AJ112" s="1050"/>
      <c r="AK112" s="1051" t="s">
        <v>412</v>
      </c>
      <c r="AL112" s="1049"/>
      <c r="AM112" s="1049"/>
      <c r="AN112" s="1049"/>
      <c r="AO112" s="1050"/>
      <c r="AP112" s="1052" t="s">
        <v>179</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5309301</v>
      </c>
      <c r="BR112" s="1010"/>
      <c r="BS112" s="1010"/>
      <c r="BT112" s="1010"/>
      <c r="BU112" s="1010"/>
      <c r="BV112" s="1010">
        <v>5354043</v>
      </c>
      <c r="BW112" s="1010"/>
      <c r="BX112" s="1010"/>
      <c r="BY112" s="1010"/>
      <c r="BZ112" s="1010"/>
      <c r="CA112" s="1010">
        <v>5378532</v>
      </c>
      <c r="CB112" s="1010"/>
      <c r="CC112" s="1010"/>
      <c r="CD112" s="1010"/>
      <c r="CE112" s="1010"/>
      <c r="CF112" s="1004">
        <v>65.2</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136445</v>
      </c>
      <c r="DH112" s="1010"/>
      <c r="DI112" s="1010"/>
      <c r="DJ112" s="1010"/>
      <c r="DK112" s="1010"/>
      <c r="DL112" s="1010" t="s">
        <v>409</v>
      </c>
      <c r="DM112" s="1010"/>
      <c r="DN112" s="1010"/>
      <c r="DO112" s="1010"/>
      <c r="DP112" s="1010"/>
      <c r="DQ112" s="1010" t="s">
        <v>179</v>
      </c>
      <c r="DR112" s="1010"/>
      <c r="DS112" s="1010"/>
      <c r="DT112" s="1010"/>
      <c r="DU112" s="1010"/>
      <c r="DV112" s="1011" t="s">
        <v>412</v>
      </c>
      <c r="DW112" s="1011"/>
      <c r="DX112" s="1011"/>
      <c r="DY112" s="1011"/>
      <c r="DZ112" s="1012"/>
    </row>
    <row r="113" spans="1:130" s="246" customFormat="1" ht="26.25" customHeight="1">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383245</v>
      </c>
      <c r="AB113" s="1024"/>
      <c r="AC113" s="1024"/>
      <c r="AD113" s="1024"/>
      <c r="AE113" s="1025"/>
      <c r="AF113" s="1026">
        <v>475307</v>
      </c>
      <c r="AG113" s="1024"/>
      <c r="AH113" s="1024"/>
      <c r="AI113" s="1024"/>
      <c r="AJ113" s="1025"/>
      <c r="AK113" s="1026">
        <v>438578</v>
      </c>
      <c r="AL113" s="1024"/>
      <c r="AM113" s="1024"/>
      <c r="AN113" s="1024"/>
      <c r="AO113" s="1025"/>
      <c r="AP113" s="1027">
        <v>5.3</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965644</v>
      </c>
      <c r="BR113" s="1010"/>
      <c r="BS113" s="1010"/>
      <c r="BT113" s="1010"/>
      <c r="BU113" s="1010"/>
      <c r="BV113" s="1010">
        <v>876844</v>
      </c>
      <c r="BW113" s="1010"/>
      <c r="BX113" s="1010"/>
      <c r="BY113" s="1010"/>
      <c r="BZ113" s="1010"/>
      <c r="CA113" s="1010">
        <v>1043183</v>
      </c>
      <c r="CB113" s="1010"/>
      <c r="CC113" s="1010"/>
      <c r="CD113" s="1010"/>
      <c r="CE113" s="1010"/>
      <c r="CF113" s="1004">
        <v>12.6</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179</v>
      </c>
      <c r="DH113" s="1049"/>
      <c r="DI113" s="1049"/>
      <c r="DJ113" s="1049"/>
      <c r="DK113" s="1050"/>
      <c r="DL113" s="1051" t="s">
        <v>179</v>
      </c>
      <c r="DM113" s="1049"/>
      <c r="DN113" s="1049"/>
      <c r="DO113" s="1049"/>
      <c r="DP113" s="1050"/>
      <c r="DQ113" s="1051" t="s">
        <v>412</v>
      </c>
      <c r="DR113" s="1049"/>
      <c r="DS113" s="1049"/>
      <c r="DT113" s="1049"/>
      <c r="DU113" s="1050"/>
      <c r="DV113" s="1052" t="s">
        <v>409</v>
      </c>
      <c r="DW113" s="1053"/>
      <c r="DX113" s="1053"/>
      <c r="DY113" s="1053"/>
      <c r="DZ113" s="1054"/>
    </row>
    <row r="114" spans="1:130" s="246" customFormat="1" ht="26.25" customHeight="1">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294041</v>
      </c>
      <c r="AB114" s="1049"/>
      <c r="AC114" s="1049"/>
      <c r="AD114" s="1049"/>
      <c r="AE114" s="1050"/>
      <c r="AF114" s="1051">
        <v>196430</v>
      </c>
      <c r="AG114" s="1049"/>
      <c r="AH114" s="1049"/>
      <c r="AI114" s="1049"/>
      <c r="AJ114" s="1050"/>
      <c r="AK114" s="1051">
        <v>112430</v>
      </c>
      <c r="AL114" s="1049"/>
      <c r="AM114" s="1049"/>
      <c r="AN114" s="1049"/>
      <c r="AO114" s="1050"/>
      <c r="AP114" s="1052">
        <v>1.4</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2487301</v>
      </c>
      <c r="BR114" s="1010"/>
      <c r="BS114" s="1010"/>
      <c r="BT114" s="1010"/>
      <c r="BU114" s="1010"/>
      <c r="BV114" s="1010">
        <v>2434268</v>
      </c>
      <c r="BW114" s="1010"/>
      <c r="BX114" s="1010"/>
      <c r="BY114" s="1010"/>
      <c r="BZ114" s="1010"/>
      <c r="CA114" s="1010">
        <v>2347571</v>
      </c>
      <c r="CB114" s="1010"/>
      <c r="CC114" s="1010"/>
      <c r="CD114" s="1010"/>
      <c r="CE114" s="1010"/>
      <c r="CF114" s="1004">
        <v>28.5</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179</v>
      </c>
      <c r="DH114" s="1049"/>
      <c r="DI114" s="1049"/>
      <c r="DJ114" s="1049"/>
      <c r="DK114" s="1050"/>
      <c r="DL114" s="1051" t="s">
        <v>409</v>
      </c>
      <c r="DM114" s="1049"/>
      <c r="DN114" s="1049"/>
      <c r="DO114" s="1049"/>
      <c r="DP114" s="1050"/>
      <c r="DQ114" s="1051" t="s">
        <v>179</v>
      </c>
      <c r="DR114" s="1049"/>
      <c r="DS114" s="1049"/>
      <c r="DT114" s="1049"/>
      <c r="DU114" s="1050"/>
      <c r="DV114" s="1052" t="s">
        <v>179</v>
      </c>
      <c r="DW114" s="1053"/>
      <c r="DX114" s="1053"/>
      <c r="DY114" s="1053"/>
      <c r="DZ114" s="1054"/>
    </row>
    <row r="115" spans="1:130" s="246" customFormat="1" ht="26.25" customHeight="1">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302191</v>
      </c>
      <c r="AB115" s="1024"/>
      <c r="AC115" s="1024"/>
      <c r="AD115" s="1024"/>
      <c r="AE115" s="1025"/>
      <c r="AF115" s="1026">
        <v>259055</v>
      </c>
      <c r="AG115" s="1024"/>
      <c r="AH115" s="1024"/>
      <c r="AI115" s="1024"/>
      <c r="AJ115" s="1025"/>
      <c r="AK115" s="1026">
        <v>53040</v>
      </c>
      <c r="AL115" s="1024"/>
      <c r="AM115" s="1024"/>
      <c r="AN115" s="1024"/>
      <c r="AO115" s="1025"/>
      <c r="AP115" s="1027">
        <v>0.6</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412</v>
      </c>
      <c r="BR115" s="1010"/>
      <c r="BS115" s="1010"/>
      <c r="BT115" s="1010"/>
      <c r="BU115" s="1010"/>
      <c r="BV115" s="1010" t="s">
        <v>412</v>
      </c>
      <c r="BW115" s="1010"/>
      <c r="BX115" s="1010"/>
      <c r="BY115" s="1010"/>
      <c r="BZ115" s="1010"/>
      <c r="CA115" s="1010" t="s">
        <v>412</v>
      </c>
      <c r="CB115" s="1010"/>
      <c r="CC115" s="1010"/>
      <c r="CD115" s="1010"/>
      <c r="CE115" s="1010"/>
      <c r="CF115" s="1004" t="s">
        <v>179</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412</v>
      </c>
      <c r="DH115" s="1049"/>
      <c r="DI115" s="1049"/>
      <c r="DJ115" s="1049"/>
      <c r="DK115" s="1050"/>
      <c r="DL115" s="1051" t="s">
        <v>179</v>
      </c>
      <c r="DM115" s="1049"/>
      <c r="DN115" s="1049"/>
      <c r="DO115" s="1049"/>
      <c r="DP115" s="1050"/>
      <c r="DQ115" s="1051" t="s">
        <v>412</v>
      </c>
      <c r="DR115" s="1049"/>
      <c r="DS115" s="1049"/>
      <c r="DT115" s="1049"/>
      <c r="DU115" s="1050"/>
      <c r="DV115" s="1052" t="s">
        <v>179</v>
      </c>
      <c r="DW115" s="1053"/>
      <c r="DX115" s="1053"/>
      <c r="DY115" s="1053"/>
      <c r="DZ115" s="1054"/>
    </row>
    <row r="116" spans="1:130" s="246" customFormat="1" ht="26.25" customHeight="1">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412</v>
      </c>
      <c r="AB116" s="1049"/>
      <c r="AC116" s="1049"/>
      <c r="AD116" s="1049"/>
      <c r="AE116" s="1050"/>
      <c r="AF116" s="1051" t="s">
        <v>179</v>
      </c>
      <c r="AG116" s="1049"/>
      <c r="AH116" s="1049"/>
      <c r="AI116" s="1049"/>
      <c r="AJ116" s="1050"/>
      <c r="AK116" s="1051" t="s">
        <v>409</v>
      </c>
      <c r="AL116" s="1049"/>
      <c r="AM116" s="1049"/>
      <c r="AN116" s="1049"/>
      <c r="AO116" s="1050"/>
      <c r="AP116" s="1052" t="s">
        <v>179</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412</v>
      </c>
      <c r="BR116" s="1010"/>
      <c r="BS116" s="1010"/>
      <c r="BT116" s="1010"/>
      <c r="BU116" s="1010"/>
      <c r="BV116" s="1010" t="s">
        <v>412</v>
      </c>
      <c r="BW116" s="1010"/>
      <c r="BX116" s="1010"/>
      <c r="BY116" s="1010"/>
      <c r="BZ116" s="1010"/>
      <c r="CA116" s="1010" t="s">
        <v>179</v>
      </c>
      <c r="CB116" s="1010"/>
      <c r="CC116" s="1010"/>
      <c r="CD116" s="1010"/>
      <c r="CE116" s="1010"/>
      <c r="CF116" s="1004" t="s">
        <v>412</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177415</v>
      </c>
      <c r="DH116" s="1049"/>
      <c r="DI116" s="1049"/>
      <c r="DJ116" s="1049"/>
      <c r="DK116" s="1050"/>
      <c r="DL116" s="1051">
        <v>152070</v>
      </c>
      <c r="DM116" s="1049"/>
      <c r="DN116" s="1049"/>
      <c r="DO116" s="1049"/>
      <c r="DP116" s="1050"/>
      <c r="DQ116" s="1051">
        <v>126725</v>
      </c>
      <c r="DR116" s="1049"/>
      <c r="DS116" s="1049"/>
      <c r="DT116" s="1049"/>
      <c r="DU116" s="1050"/>
      <c r="DV116" s="1052">
        <v>1.5</v>
      </c>
      <c r="DW116" s="1053"/>
      <c r="DX116" s="1053"/>
      <c r="DY116" s="1053"/>
      <c r="DZ116" s="1054"/>
    </row>
    <row r="117" spans="1:130" s="246" customFormat="1" ht="26.25" customHeight="1">
      <c r="A117" s="994" t="s">
        <v>194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2377169</v>
      </c>
      <c r="AB117" s="1067"/>
      <c r="AC117" s="1067"/>
      <c r="AD117" s="1067"/>
      <c r="AE117" s="1068"/>
      <c r="AF117" s="1069">
        <v>2315257</v>
      </c>
      <c r="AG117" s="1067"/>
      <c r="AH117" s="1067"/>
      <c r="AI117" s="1067"/>
      <c r="AJ117" s="1068"/>
      <c r="AK117" s="1069">
        <v>2045011</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179</v>
      </c>
      <c r="BR117" s="1010"/>
      <c r="BS117" s="1010"/>
      <c r="BT117" s="1010"/>
      <c r="BU117" s="1010"/>
      <c r="BV117" s="1010" t="s">
        <v>179</v>
      </c>
      <c r="BW117" s="1010"/>
      <c r="BX117" s="1010"/>
      <c r="BY117" s="1010"/>
      <c r="BZ117" s="1010"/>
      <c r="CA117" s="1010" t="s">
        <v>456</v>
      </c>
      <c r="CB117" s="1010"/>
      <c r="CC117" s="1010"/>
      <c r="CD117" s="1010"/>
      <c r="CE117" s="1010"/>
      <c r="CF117" s="1004" t="s">
        <v>179</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458</v>
      </c>
      <c r="DH117" s="1049"/>
      <c r="DI117" s="1049"/>
      <c r="DJ117" s="1049"/>
      <c r="DK117" s="1050"/>
      <c r="DL117" s="1051" t="s">
        <v>179</v>
      </c>
      <c r="DM117" s="1049"/>
      <c r="DN117" s="1049"/>
      <c r="DO117" s="1049"/>
      <c r="DP117" s="1050"/>
      <c r="DQ117" s="1051" t="s">
        <v>179</v>
      </c>
      <c r="DR117" s="1049"/>
      <c r="DS117" s="1049"/>
      <c r="DT117" s="1049"/>
      <c r="DU117" s="1050"/>
      <c r="DV117" s="1052" t="s">
        <v>179</v>
      </c>
      <c r="DW117" s="1053"/>
      <c r="DX117" s="1053"/>
      <c r="DY117" s="1053"/>
      <c r="DZ117" s="1054"/>
    </row>
    <row r="118" spans="1:130" s="246" customFormat="1" ht="26.25" customHeight="1">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315</v>
      </c>
      <c r="AG118" s="975"/>
      <c r="AH118" s="975"/>
      <c r="AI118" s="975"/>
      <c r="AJ118" s="976"/>
      <c r="AK118" s="974" t="s">
        <v>314</v>
      </c>
      <c r="AL118" s="975"/>
      <c r="AM118" s="975"/>
      <c r="AN118" s="975"/>
      <c r="AO118" s="976"/>
      <c r="AP118" s="1061" t="s">
        <v>429</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460</v>
      </c>
      <c r="BR118" s="1088"/>
      <c r="BS118" s="1088"/>
      <c r="BT118" s="1088"/>
      <c r="BU118" s="1088"/>
      <c r="BV118" s="1088" t="s">
        <v>460</v>
      </c>
      <c r="BW118" s="1088"/>
      <c r="BX118" s="1088"/>
      <c r="BY118" s="1088"/>
      <c r="BZ118" s="1088"/>
      <c r="CA118" s="1088" t="s">
        <v>461</v>
      </c>
      <c r="CB118" s="1088"/>
      <c r="CC118" s="1088"/>
      <c r="CD118" s="1088"/>
      <c r="CE118" s="1088"/>
      <c r="CF118" s="1004" t="s">
        <v>179</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456</v>
      </c>
      <c r="DH118" s="1049"/>
      <c r="DI118" s="1049"/>
      <c r="DJ118" s="1049"/>
      <c r="DK118" s="1050"/>
      <c r="DL118" s="1051" t="s">
        <v>456</v>
      </c>
      <c r="DM118" s="1049"/>
      <c r="DN118" s="1049"/>
      <c r="DO118" s="1049"/>
      <c r="DP118" s="1050"/>
      <c r="DQ118" s="1051" t="s">
        <v>179</v>
      </c>
      <c r="DR118" s="1049"/>
      <c r="DS118" s="1049"/>
      <c r="DT118" s="1049"/>
      <c r="DU118" s="1050"/>
      <c r="DV118" s="1052" t="s">
        <v>179</v>
      </c>
      <c r="DW118" s="1053"/>
      <c r="DX118" s="1053"/>
      <c r="DY118" s="1053"/>
      <c r="DZ118" s="1054"/>
    </row>
    <row r="119" spans="1:130" s="246" customFormat="1" ht="26.25" customHeight="1">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179</v>
      </c>
      <c r="AB119" s="982"/>
      <c r="AC119" s="982"/>
      <c r="AD119" s="982"/>
      <c r="AE119" s="983"/>
      <c r="AF119" s="984" t="s">
        <v>179</v>
      </c>
      <c r="AG119" s="982"/>
      <c r="AH119" s="982"/>
      <c r="AI119" s="982"/>
      <c r="AJ119" s="983"/>
      <c r="AK119" s="984" t="s">
        <v>456</v>
      </c>
      <c r="AL119" s="982"/>
      <c r="AM119" s="982"/>
      <c r="AN119" s="982"/>
      <c r="AO119" s="983"/>
      <c r="AP119" s="985" t="s">
        <v>461</v>
      </c>
      <c r="AQ119" s="986"/>
      <c r="AR119" s="986"/>
      <c r="AS119" s="986"/>
      <c r="AT119" s="987"/>
      <c r="AU119" s="992"/>
      <c r="AV119" s="993"/>
      <c r="AW119" s="993"/>
      <c r="AX119" s="993"/>
      <c r="AY119" s="993"/>
      <c r="AZ119" s="277" t="s">
        <v>194</v>
      </c>
      <c r="BA119" s="277"/>
      <c r="BB119" s="277"/>
      <c r="BC119" s="277"/>
      <c r="BD119" s="277"/>
      <c r="BE119" s="277"/>
      <c r="BF119" s="277"/>
      <c r="BG119" s="277"/>
      <c r="BH119" s="277"/>
      <c r="BI119" s="277"/>
      <c r="BJ119" s="277"/>
      <c r="BK119" s="277"/>
      <c r="BL119" s="277"/>
      <c r="BM119" s="277"/>
      <c r="BN119" s="277"/>
      <c r="BO119" s="1065" t="s">
        <v>463</v>
      </c>
      <c r="BP119" s="1096"/>
      <c r="BQ119" s="1087">
        <v>24105043</v>
      </c>
      <c r="BR119" s="1088"/>
      <c r="BS119" s="1088"/>
      <c r="BT119" s="1088"/>
      <c r="BU119" s="1088"/>
      <c r="BV119" s="1088">
        <v>23624776</v>
      </c>
      <c r="BW119" s="1088"/>
      <c r="BX119" s="1088"/>
      <c r="BY119" s="1088"/>
      <c r="BZ119" s="1088"/>
      <c r="CA119" s="1088">
        <v>23335308</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142029</v>
      </c>
      <c r="DH119" s="1074"/>
      <c r="DI119" s="1074"/>
      <c r="DJ119" s="1074"/>
      <c r="DK119" s="1075"/>
      <c r="DL119" s="1073">
        <v>107024</v>
      </c>
      <c r="DM119" s="1074"/>
      <c r="DN119" s="1074"/>
      <c r="DO119" s="1074"/>
      <c r="DP119" s="1075"/>
      <c r="DQ119" s="1073">
        <v>80667</v>
      </c>
      <c r="DR119" s="1074"/>
      <c r="DS119" s="1074"/>
      <c r="DT119" s="1074"/>
      <c r="DU119" s="1075"/>
      <c r="DV119" s="1076">
        <v>1</v>
      </c>
      <c r="DW119" s="1077"/>
      <c r="DX119" s="1077"/>
      <c r="DY119" s="1077"/>
      <c r="DZ119" s="1078"/>
    </row>
    <row r="120" spans="1:130" s="246" customFormat="1" ht="26.25" customHeight="1">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179</v>
      </c>
      <c r="AB120" s="1049"/>
      <c r="AC120" s="1049"/>
      <c r="AD120" s="1049"/>
      <c r="AE120" s="1050"/>
      <c r="AF120" s="1051" t="s">
        <v>465</v>
      </c>
      <c r="AG120" s="1049"/>
      <c r="AH120" s="1049"/>
      <c r="AI120" s="1049"/>
      <c r="AJ120" s="1050"/>
      <c r="AK120" s="1051" t="s">
        <v>179</v>
      </c>
      <c r="AL120" s="1049"/>
      <c r="AM120" s="1049"/>
      <c r="AN120" s="1049"/>
      <c r="AO120" s="1050"/>
      <c r="AP120" s="1052" t="s">
        <v>466</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3841350</v>
      </c>
      <c r="BR120" s="1017"/>
      <c r="BS120" s="1017"/>
      <c r="BT120" s="1017"/>
      <c r="BU120" s="1017"/>
      <c r="BV120" s="1017">
        <v>3895899</v>
      </c>
      <c r="BW120" s="1017"/>
      <c r="BX120" s="1017"/>
      <c r="BY120" s="1017"/>
      <c r="BZ120" s="1017"/>
      <c r="CA120" s="1017">
        <v>4357512</v>
      </c>
      <c r="CB120" s="1017"/>
      <c r="CC120" s="1017"/>
      <c r="CD120" s="1017"/>
      <c r="CE120" s="1017"/>
      <c r="CF120" s="1031">
        <v>52.8</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4602239</v>
      </c>
      <c r="DH120" s="1017"/>
      <c r="DI120" s="1017"/>
      <c r="DJ120" s="1017"/>
      <c r="DK120" s="1017"/>
      <c r="DL120" s="1017">
        <v>4758730</v>
      </c>
      <c r="DM120" s="1017"/>
      <c r="DN120" s="1017"/>
      <c r="DO120" s="1017"/>
      <c r="DP120" s="1017"/>
      <c r="DQ120" s="1017">
        <v>4829839</v>
      </c>
      <c r="DR120" s="1017"/>
      <c r="DS120" s="1017"/>
      <c r="DT120" s="1017"/>
      <c r="DU120" s="1017"/>
      <c r="DV120" s="1018">
        <v>58.5</v>
      </c>
      <c r="DW120" s="1018"/>
      <c r="DX120" s="1018"/>
      <c r="DY120" s="1018"/>
      <c r="DZ120" s="1019"/>
    </row>
    <row r="121" spans="1:130" s="246" customFormat="1" ht="26.25" customHeight="1">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197181</v>
      </c>
      <c r="AB121" s="1049"/>
      <c r="AC121" s="1049"/>
      <c r="AD121" s="1049"/>
      <c r="AE121" s="1050"/>
      <c r="AF121" s="1051">
        <v>197181</v>
      </c>
      <c r="AG121" s="1049"/>
      <c r="AH121" s="1049"/>
      <c r="AI121" s="1049"/>
      <c r="AJ121" s="1050"/>
      <c r="AK121" s="1051" t="s">
        <v>472</v>
      </c>
      <c r="AL121" s="1049"/>
      <c r="AM121" s="1049"/>
      <c r="AN121" s="1049"/>
      <c r="AO121" s="1050"/>
      <c r="AP121" s="1052" t="s">
        <v>179</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v>2724030</v>
      </c>
      <c r="BR121" s="1010"/>
      <c r="BS121" s="1010"/>
      <c r="BT121" s="1010"/>
      <c r="BU121" s="1010"/>
      <c r="BV121" s="1010">
        <v>2697090</v>
      </c>
      <c r="BW121" s="1010"/>
      <c r="BX121" s="1010"/>
      <c r="BY121" s="1010"/>
      <c r="BZ121" s="1010"/>
      <c r="CA121" s="1010">
        <v>2719637</v>
      </c>
      <c r="CB121" s="1010"/>
      <c r="CC121" s="1010"/>
      <c r="CD121" s="1010"/>
      <c r="CE121" s="1010"/>
      <c r="CF121" s="1004">
        <v>33</v>
      </c>
      <c r="CG121" s="1005"/>
      <c r="CH121" s="1005"/>
      <c r="CI121" s="1005"/>
      <c r="CJ121" s="1005"/>
      <c r="CK121" s="1100"/>
      <c r="CL121" s="1101"/>
      <c r="CM121" s="1101"/>
      <c r="CN121" s="1101"/>
      <c r="CO121" s="1102"/>
      <c r="CP121" s="1110" t="s">
        <v>408</v>
      </c>
      <c r="CQ121" s="1111"/>
      <c r="CR121" s="1111"/>
      <c r="CS121" s="1111"/>
      <c r="CT121" s="1111"/>
      <c r="CU121" s="1111"/>
      <c r="CV121" s="1111"/>
      <c r="CW121" s="1111"/>
      <c r="CX121" s="1111"/>
      <c r="CY121" s="1111"/>
      <c r="CZ121" s="1111"/>
      <c r="DA121" s="1111"/>
      <c r="DB121" s="1111"/>
      <c r="DC121" s="1111"/>
      <c r="DD121" s="1111"/>
      <c r="DE121" s="1111"/>
      <c r="DF121" s="1112"/>
      <c r="DG121" s="1009">
        <v>362741</v>
      </c>
      <c r="DH121" s="1010"/>
      <c r="DI121" s="1010"/>
      <c r="DJ121" s="1010"/>
      <c r="DK121" s="1010"/>
      <c r="DL121" s="1010">
        <v>334035</v>
      </c>
      <c r="DM121" s="1010"/>
      <c r="DN121" s="1010"/>
      <c r="DO121" s="1010"/>
      <c r="DP121" s="1010"/>
      <c r="DQ121" s="1010">
        <v>306351</v>
      </c>
      <c r="DR121" s="1010"/>
      <c r="DS121" s="1010"/>
      <c r="DT121" s="1010"/>
      <c r="DU121" s="1010"/>
      <c r="DV121" s="1011">
        <v>3.7</v>
      </c>
      <c r="DW121" s="1011"/>
      <c r="DX121" s="1011"/>
      <c r="DY121" s="1011"/>
      <c r="DZ121" s="1012"/>
    </row>
    <row r="122" spans="1:130" s="246" customFormat="1" ht="26.25" customHeight="1">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179</v>
      </c>
      <c r="AB122" s="1049"/>
      <c r="AC122" s="1049"/>
      <c r="AD122" s="1049"/>
      <c r="AE122" s="1050"/>
      <c r="AF122" s="1051" t="s">
        <v>179</v>
      </c>
      <c r="AG122" s="1049"/>
      <c r="AH122" s="1049"/>
      <c r="AI122" s="1049"/>
      <c r="AJ122" s="1050"/>
      <c r="AK122" s="1051" t="s">
        <v>179</v>
      </c>
      <c r="AL122" s="1049"/>
      <c r="AM122" s="1049"/>
      <c r="AN122" s="1049"/>
      <c r="AO122" s="1050"/>
      <c r="AP122" s="1052" t="s">
        <v>472</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14415010</v>
      </c>
      <c r="BR122" s="1088"/>
      <c r="BS122" s="1088"/>
      <c r="BT122" s="1088"/>
      <c r="BU122" s="1088"/>
      <c r="BV122" s="1088">
        <v>13943944</v>
      </c>
      <c r="BW122" s="1088"/>
      <c r="BX122" s="1088"/>
      <c r="BY122" s="1088"/>
      <c r="BZ122" s="1088"/>
      <c r="CA122" s="1088">
        <v>14045268</v>
      </c>
      <c r="CB122" s="1088"/>
      <c r="CC122" s="1088"/>
      <c r="CD122" s="1088"/>
      <c r="CE122" s="1088"/>
      <c r="CF122" s="1108">
        <v>170.2</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v>329214</v>
      </c>
      <c r="DH122" s="1010"/>
      <c r="DI122" s="1010"/>
      <c r="DJ122" s="1010"/>
      <c r="DK122" s="1010"/>
      <c r="DL122" s="1010">
        <v>250697</v>
      </c>
      <c r="DM122" s="1010"/>
      <c r="DN122" s="1010"/>
      <c r="DO122" s="1010"/>
      <c r="DP122" s="1010"/>
      <c r="DQ122" s="1010">
        <v>242342</v>
      </c>
      <c r="DR122" s="1010"/>
      <c r="DS122" s="1010"/>
      <c r="DT122" s="1010"/>
      <c r="DU122" s="1010"/>
      <c r="DV122" s="1011">
        <v>2.9</v>
      </c>
      <c r="DW122" s="1011"/>
      <c r="DX122" s="1011"/>
      <c r="DY122" s="1011"/>
      <c r="DZ122" s="1012"/>
    </row>
    <row r="123" spans="1:130" s="246" customFormat="1" ht="26.25" customHeight="1">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27016</v>
      </c>
      <c r="AB123" s="1049"/>
      <c r="AC123" s="1049"/>
      <c r="AD123" s="1049"/>
      <c r="AE123" s="1050"/>
      <c r="AF123" s="1051">
        <v>26806</v>
      </c>
      <c r="AG123" s="1049"/>
      <c r="AH123" s="1049"/>
      <c r="AI123" s="1049"/>
      <c r="AJ123" s="1050"/>
      <c r="AK123" s="1051">
        <v>26598</v>
      </c>
      <c r="AL123" s="1049"/>
      <c r="AM123" s="1049"/>
      <c r="AN123" s="1049"/>
      <c r="AO123" s="1050"/>
      <c r="AP123" s="1052">
        <v>0.3</v>
      </c>
      <c r="AQ123" s="1053"/>
      <c r="AR123" s="1053"/>
      <c r="AS123" s="1053"/>
      <c r="AT123" s="1054"/>
      <c r="AU123" s="1085"/>
      <c r="AV123" s="1086"/>
      <c r="AW123" s="1086"/>
      <c r="AX123" s="1086"/>
      <c r="AY123" s="1086"/>
      <c r="AZ123" s="277" t="s">
        <v>194</v>
      </c>
      <c r="BA123" s="277"/>
      <c r="BB123" s="277"/>
      <c r="BC123" s="277"/>
      <c r="BD123" s="277"/>
      <c r="BE123" s="277"/>
      <c r="BF123" s="277"/>
      <c r="BG123" s="277"/>
      <c r="BH123" s="277"/>
      <c r="BI123" s="277"/>
      <c r="BJ123" s="277"/>
      <c r="BK123" s="277"/>
      <c r="BL123" s="277"/>
      <c r="BM123" s="277"/>
      <c r="BN123" s="277"/>
      <c r="BO123" s="1065" t="s">
        <v>476</v>
      </c>
      <c r="BP123" s="1096"/>
      <c r="BQ123" s="1155">
        <v>20980390</v>
      </c>
      <c r="BR123" s="1156"/>
      <c r="BS123" s="1156"/>
      <c r="BT123" s="1156"/>
      <c r="BU123" s="1156"/>
      <c r="BV123" s="1156">
        <v>20536933</v>
      </c>
      <c r="BW123" s="1156"/>
      <c r="BX123" s="1156"/>
      <c r="BY123" s="1156"/>
      <c r="BZ123" s="1156"/>
      <c r="CA123" s="1156">
        <v>21122417</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465</v>
      </c>
      <c r="DH123" s="1049"/>
      <c r="DI123" s="1049"/>
      <c r="DJ123" s="1049"/>
      <c r="DK123" s="1050"/>
      <c r="DL123" s="1051" t="s">
        <v>179</v>
      </c>
      <c r="DM123" s="1049"/>
      <c r="DN123" s="1049"/>
      <c r="DO123" s="1049"/>
      <c r="DP123" s="1050"/>
      <c r="DQ123" s="1051" t="s">
        <v>458</v>
      </c>
      <c r="DR123" s="1049"/>
      <c r="DS123" s="1049"/>
      <c r="DT123" s="1049"/>
      <c r="DU123" s="1050"/>
      <c r="DV123" s="1052" t="s">
        <v>179</v>
      </c>
      <c r="DW123" s="1053"/>
      <c r="DX123" s="1053"/>
      <c r="DY123" s="1053"/>
      <c r="DZ123" s="1054"/>
    </row>
    <row r="124" spans="1:130" s="246" customFormat="1" ht="26.25" customHeight="1" thickBot="1">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466</v>
      </c>
      <c r="AB124" s="1049"/>
      <c r="AC124" s="1049"/>
      <c r="AD124" s="1049"/>
      <c r="AE124" s="1050"/>
      <c r="AF124" s="1051" t="s">
        <v>179</v>
      </c>
      <c r="AG124" s="1049"/>
      <c r="AH124" s="1049"/>
      <c r="AI124" s="1049"/>
      <c r="AJ124" s="1050"/>
      <c r="AK124" s="1051" t="s">
        <v>179</v>
      </c>
      <c r="AL124" s="1049"/>
      <c r="AM124" s="1049"/>
      <c r="AN124" s="1049"/>
      <c r="AO124" s="1050"/>
      <c r="AP124" s="1052" t="s">
        <v>461</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38.4</v>
      </c>
      <c r="BR124" s="1118"/>
      <c r="BS124" s="1118"/>
      <c r="BT124" s="1118"/>
      <c r="BU124" s="1118"/>
      <c r="BV124" s="1118">
        <v>37.5</v>
      </c>
      <c r="BW124" s="1118"/>
      <c r="BX124" s="1118"/>
      <c r="BY124" s="1118"/>
      <c r="BZ124" s="1118"/>
      <c r="CA124" s="1118">
        <v>26.8</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v>15107</v>
      </c>
      <c r="DH124" s="1074"/>
      <c r="DI124" s="1074"/>
      <c r="DJ124" s="1074"/>
      <c r="DK124" s="1075"/>
      <c r="DL124" s="1073">
        <v>10581</v>
      </c>
      <c r="DM124" s="1074"/>
      <c r="DN124" s="1074"/>
      <c r="DO124" s="1074"/>
      <c r="DP124" s="1075"/>
      <c r="DQ124" s="1073" t="s">
        <v>456</v>
      </c>
      <c r="DR124" s="1074"/>
      <c r="DS124" s="1074"/>
      <c r="DT124" s="1074"/>
      <c r="DU124" s="1075"/>
      <c r="DV124" s="1076" t="s">
        <v>456</v>
      </c>
      <c r="DW124" s="1077"/>
      <c r="DX124" s="1077"/>
      <c r="DY124" s="1077"/>
      <c r="DZ124" s="1078"/>
    </row>
    <row r="125" spans="1:130" s="246" customFormat="1" ht="26.25" customHeight="1">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179</v>
      </c>
      <c r="AB125" s="1049"/>
      <c r="AC125" s="1049"/>
      <c r="AD125" s="1049"/>
      <c r="AE125" s="1050"/>
      <c r="AF125" s="1051" t="s">
        <v>179</v>
      </c>
      <c r="AG125" s="1049"/>
      <c r="AH125" s="1049"/>
      <c r="AI125" s="1049"/>
      <c r="AJ125" s="1050"/>
      <c r="AK125" s="1051" t="s">
        <v>460</v>
      </c>
      <c r="AL125" s="1049"/>
      <c r="AM125" s="1049"/>
      <c r="AN125" s="1049"/>
      <c r="AO125" s="1050"/>
      <c r="AP125" s="1052" t="s">
        <v>179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179</v>
      </c>
      <c r="DH125" s="1017"/>
      <c r="DI125" s="1017"/>
      <c r="DJ125" s="1017"/>
      <c r="DK125" s="1017"/>
      <c r="DL125" s="1017" t="s">
        <v>179</v>
      </c>
      <c r="DM125" s="1017"/>
      <c r="DN125" s="1017"/>
      <c r="DO125" s="1017"/>
      <c r="DP125" s="1017"/>
      <c r="DQ125" s="1017" t="s">
        <v>179</v>
      </c>
      <c r="DR125" s="1017"/>
      <c r="DS125" s="1017"/>
      <c r="DT125" s="1017"/>
      <c r="DU125" s="1017"/>
      <c r="DV125" s="1018" t="s">
        <v>179</v>
      </c>
      <c r="DW125" s="1018"/>
      <c r="DX125" s="1018"/>
      <c r="DY125" s="1018"/>
      <c r="DZ125" s="1019"/>
    </row>
    <row r="126" spans="1:130" s="246" customFormat="1" ht="26.25" customHeight="1" thickBot="1">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77994</v>
      </c>
      <c r="AB126" s="1049"/>
      <c r="AC126" s="1049"/>
      <c r="AD126" s="1049"/>
      <c r="AE126" s="1050"/>
      <c r="AF126" s="1051">
        <v>35068</v>
      </c>
      <c r="AG126" s="1049"/>
      <c r="AH126" s="1049"/>
      <c r="AI126" s="1049"/>
      <c r="AJ126" s="1050"/>
      <c r="AK126" s="1051">
        <v>26442</v>
      </c>
      <c r="AL126" s="1049"/>
      <c r="AM126" s="1049"/>
      <c r="AN126" s="1049"/>
      <c r="AO126" s="1050"/>
      <c r="AP126" s="1052">
        <v>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t="s">
        <v>483</v>
      </c>
      <c r="DH126" s="1010"/>
      <c r="DI126" s="1010"/>
      <c r="DJ126" s="1010"/>
      <c r="DK126" s="1010"/>
      <c r="DL126" s="1010" t="s">
        <v>179</v>
      </c>
      <c r="DM126" s="1010"/>
      <c r="DN126" s="1010"/>
      <c r="DO126" s="1010"/>
      <c r="DP126" s="1010"/>
      <c r="DQ126" s="1010" t="s">
        <v>179</v>
      </c>
      <c r="DR126" s="1010"/>
      <c r="DS126" s="1010"/>
      <c r="DT126" s="1010"/>
      <c r="DU126" s="1010"/>
      <c r="DV126" s="1011" t="s">
        <v>456</v>
      </c>
      <c r="DW126" s="1011"/>
      <c r="DX126" s="1011"/>
      <c r="DY126" s="1011"/>
      <c r="DZ126" s="1012"/>
    </row>
    <row r="127" spans="1:130" s="246" customFormat="1" ht="26.25" customHeight="1">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179</v>
      </c>
      <c r="AB127" s="1049"/>
      <c r="AC127" s="1049"/>
      <c r="AD127" s="1049"/>
      <c r="AE127" s="1050"/>
      <c r="AF127" s="1051" t="s">
        <v>465</v>
      </c>
      <c r="AG127" s="1049"/>
      <c r="AH127" s="1049"/>
      <c r="AI127" s="1049"/>
      <c r="AJ127" s="1050"/>
      <c r="AK127" s="1051" t="s">
        <v>179</v>
      </c>
      <c r="AL127" s="1049"/>
      <c r="AM127" s="1049"/>
      <c r="AN127" s="1049"/>
      <c r="AO127" s="1050"/>
      <c r="AP127" s="1052" t="s">
        <v>179</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179</v>
      </c>
      <c r="DH127" s="1010"/>
      <c r="DI127" s="1010"/>
      <c r="DJ127" s="1010"/>
      <c r="DK127" s="1010"/>
      <c r="DL127" s="1010" t="s">
        <v>179</v>
      </c>
      <c r="DM127" s="1010"/>
      <c r="DN127" s="1010"/>
      <c r="DO127" s="1010"/>
      <c r="DP127" s="1010"/>
      <c r="DQ127" s="1010" t="s">
        <v>179</v>
      </c>
      <c r="DR127" s="1010"/>
      <c r="DS127" s="1010"/>
      <c r="DT127" s="1010"/>
      <c r="DU127" s="1010"/>
      <c r="DV127" s="1011" t="s">
        <v>472</v>
      </c>
      <c r="DW127" s="1011"/>
      <c r="DX127" s="1011"/>
      <c r="DY127" s="1011"/>
      <c r="DZ127" s="1012"/>
    </row>
    <row r="128" spans="1:130" s="246" customFormat="1" ht="26.25" customHeight="1" thickBot="1">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291994</v>
      </c>
      <c r="AB128" s="1138"/>
      <c r="AC128" s="1138"/>
      <c r="AD128" s="1138"/>
      <c r="AE128" s="1139"/>
      <c r="AF128" s="1140">
        <v>305496</v>
      </c>
      <c r="AG128" s="1138"/>
      <c r="AH128" s="1138"/>
      <c r="AI128" s="1138"/>
      <c r="AJ128" s="1139"/>
      <c r="AK128" s="1140">
        <v>265872</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179</v>
      </c>
      <c r="BG128" s="1145"/>
      <c r="BH128" s="1145"/>
      <c r="BI128" s="1145"/>
      <c r="BJ128" s="1145"/>
      <c r="BK128" s="1145"/>
      <c r="BL128" s="1146"/>
      <c r="BM128" s="1144">
        <v>13.43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179</v>
      </c>
      <c r="DH128" s="1130"/>
      <c r="DI128" s="1130"/>
      <c r="DJ128" s="1130"/>
      <c r="DK128" s="1130"/>
      <c r="DL128" s="1130" t="s">
        <v>179</v>
      </c>
      <c r="DM128" s="1130"/>
      <c r="DN128" s="1130"/>
      <c r="DO128" s="1130"/>
      <c r="DP128" s="1130"/>
      <c r="DQ128" s="1130" t="s">
        <v>179</v>
      </c>
      <c r="DR128" s="1130"/>
      <c r="DS128" s="1130"/>
      <c r="DT128" s="1130"/>
      <c r="DU128" s="1130"/>
      <c r="DV128" s="1131" t="s">
        <v>179</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9475985</v>
      </c>
      <c r="AB129" s="1049"/>
      <c r="AC129" s="1049"/>
      <c r="AD129" s="1049"/>
      <c r="AE129" s="1050"/>
      <c r="AF129" s="1051">
        <v>9460954</v>
      </c>
      <c r="AG129" s="1049"/>
      <c r="AH129" s="1049"/>
      <c r="AI129" s="1049"/>
      <c r="AJ129" s="1050"/>
      <c r="AK129" s="1051">
        <v>9464990</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466</v>
      </c>
      <c r="BG129" s="1159"/>
      <c r="BH129" s="1159"/>
      <c r="BI129" s="1159"/>
      <c r="BJ129" s="1159"/>
      <c r="BK129" s="1159"/>
      <c r="BL129" s="1160"/>
      <c r="BM129" s="1158">
        <v>18.43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1340087</v>
      </c>
      <c r="AB130" s="1049"/>
      <c r="AC130" s="1049"/>
      <c r="AD130" s="1049"/>
      <c r="AE130" s="1050"/>
      <c r="AF130" s="1051">
        <v>1237489</v>
      </c>
      <c r="AG130" s="1049"/>
      <c r="AH130" s="1049"/>
      <c r="AI130" s="1049"/>
      <c r="AJ130" s="1050"/>
      <c r="AK130" s="1051">
        <v>1213926</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8.4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8135898</v>
      </c>
      <c r="AB131" s="1074"/>
      <c r="AC131" s="1074"/>
      <c r="AD131" s="1074"/>
      <c r="AE131" s="1075"/>
      <c r="AF131" s="1073">
        <v>8223465</v>
      </c>
      <c r="AG131" s="1074"/>
      <c r="AH131" s="1074"/>
      <c r="AI131" s="1074"/>
      <c r="AJ131" s="1075"/>
      <c r="AK131" s="1073">
        <v>8251064</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v>26.8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9.1580302509999996</v>
      </c>
      <c r="AB132" s="1190"/>
      <c r="AC132" s="1190"/>
      <c r="AD132" s="1190"/>
      <c r="AE132" s="1191"/>
      <c r="AF132" s="1192">
        <v>9.3910778490000002</v>
      </c>
      <c r="AG132" s="1190"/>
      <c r="AH132" s="1190"/>
      <c r="AI132" s="1190"/>
      <c r="AJ132" s="1191"/>
      <c r="AK132" s="1192">
        <v>6.8501832010000001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9.1</v>
      </c>
      <c r="AB133" s="1173"/>
      <c r="AC133" s="1173"/>
      <c r="AD133" s="1173"/>
      <c r="AE133" s="1174"/>
      <c r="AF133" s="1172">
        <v>9.1</v>
      </c>
      <c r="AG133" s="1173"/>
      <c r="AH133" s="1173"/>
      <c r="AI133" s="1173"/>
      <c r="AJ133" s="1174"/>
      <c r="AK133" s="1172">
        <v>8.4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FvMlN2STfi/BpS7+ipBmkX2EzsLUMKL/Lro1qBY+vy/sDzGjQ9bkVaN1LX+uAoAsGo8GFiEEQn4LIARk4lz+Q==" saltValue="Bm3gCEYbraracLSf9/mp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iLwKGn+sxj1GDXGitrJjpr7k0BU4oEHFps6D1GHEAXSdvdPHl3VF6XiaD0pamksjmX2kS1v7NyWZXnr0AP3ug==" saltValue="N3I5iDDD5XFTB3XNx3uO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GGw4wlpvpoKaxkwIrGY1+I1OsK6a6mUarw+RJM8mF20d4OaaYVNJPwSQ8Br+bWffNMNJW7P3anWZaddEVuakw==" saltValue="r5e4JedDjnYrqQrRT/Cw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2309083</v>
      </c>
      <c r="AP9" s="312">
        <v>64411</v>
      </c>
      <c r="AQ9" s="313">
        <v>90414</v>
      </c>
      <c r="AR9" s="314">
        <v>-28.8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94876</v>
      </c>
      <c r="AP10" s="315">
        <v>2647</v>
      </c>
      <c r="AQ10" s="316">
        <v>7325</v>
      </c>
      <c r="AR10" s="317">
        <v>-63.9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386473</v>
      </c>
      <c r="AP11" s="315">
        <v>10781</v>
      </c>
      <c r="AQ11" s="316">
        <v>9426</v>
      </c>
      <c r="AR11" s="317">
        <v>14.4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t="s">
        <v>516</v>
      </c>
      <c r="AP12" s="315" t="s">
        <v>516</v>
      </c>
      <c r="AQ12" s="316">
        <v>1167</v>
      </c>
      <c r="AR12" s="317" t="s">
        <v>516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516</v>
      </c>
      <c r="AP13" s="315" t="s">
        <v>516</v>
      </c>
      <c r="AQ13" s="316">
        <v>3</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118780</v>
      </c>
      <c r="AP14" s="315">
        <v>3313</v>
      </c>
      <c r="AQ14" s="316">
        <v>4078</v>
      </c>
      <c r="AR14" s="317">
        <v>-18.8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34946</v>
      </c>
      <c r="AP15" s="315">
        <v>975</v>
      </c>
      <c r="AQ15" s="316">
        <v>2195</v>
      </c>
      <c r="AR15" s="317">
        <v>-55.6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-217280</v>
      </c>
      <c r="AP16" s="315">
        <v>-6061</v>
      </c>
      <c r="AQ16" s="316">
        <v>-8893</v>
      </c>
      <c r="AR16" s="317">
        <v>-31.8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194</v>
      </c>
      <c r="AL17" s="1216"/>
      <c r="AM17" s="1216"/>
      <c r="AN17" s="1217"/>
      <c r="AO17" s="315">
        <v>2726878</v>
      </c>
      <c r="AP17" s="315">
        <v>76066</v>
      </c>
      <c r="AQ17" s="316">
        <v>105714</v>
      </c>
      <c r="AR17" s="317">
        <v>-28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6.81</v>
      </c>
      <c r="AP21" s="328">
        <v>10.07</v>
      </c>
      <c r="AQ21" s="329">
        <v>-3.26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99.5</v>
      </c>
      <c r="AP22" s="333">
        <v>97.6</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1440963</v>
      </c>
      <c r="AP32" s="342">
        <v>40195</v>
      </c>
      <c r="AQ32" s="343">
        <v>67110</v>
      </c>
      <c r="AR32" s="344">
        <v>-40.1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516</v>
      </c>
      <c r="AP34" s="342" t="s">
        <v>516</v>
      </c>
      <c r="AQ34" s="343">
        <v>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438578</v>
      </c>
      <c r="AP35" s="342">
        <v>12234</v>
      </c>
      <c r="AQ35" s="343">
        <v>17795</v>
      </c>
      <c r="AR35" s="344">
        <v>-31.3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112430</v>
      </c>
      <c r="AP36" s="342">
        <v>3136</v>
      </c>
      <c r="AQ36" s="343">
        <v>2500</v>
      </c>
      <c r="AR36" s="344">
        <v>25.4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53040</v>
      </c>
      <c r="AP37" s="342">
        <v>1480</v>
      </c>
      <c r="AQ37" s="343">
        <v>1001</v>
      </c>
      <c r="AR37" s="344">
        <v>47.9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516</v>
      </c>
      <c r="AP38" s="345" t="s">
        <v>516</v>
      </c>
      <c r="AQ38" s="346">
        <v>4</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-265872</v>
      </c>
      <c r="AP39" s="342">
        <v>-7416</v>
      </c>
      <c r="AQ39" s="343">
        <v>-3748</v>
      </c>
      <c r="AR39" s="344">
        <v>97.9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-1213926</v>
      </c>
      <c r="AP40" s="342">
        <v>-33862</v>
      </c>
      <c r="AQ40" s="343">
        <v>-58908</v>
      </c>
      <c r="AR40" s="344">
        <v>-42.5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309</v>
      </c>
      <c r="AL41" s="1230"/>
      <c r="AM41" s="1230"/>
      <c r="AN41" s="1231"/>
      <c r="AO41" s="342">
        <v>565213</v>
      </c>
      <c r="AP41" s="342">
        <v>15766</v>
      </c>
      <c r="AQ41" s="343">
        <v>25761</v>
      </c>
      <c r="AR41" s="344">
        <v>-38.799999999999997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3556335</v>
      </c>
      <c r="AN51" s="364">
        <v>94270</v>
      </c>
      <c r="AO51" s="365">
        <v>41.7</v>
      </c>
      <c r="AP51" s="366">
        <v>106614</v>
      </c>
      <c r="AQ51" s="367">
        <v>17.2</v>
      </c>
      <c r="AR51" s="368">
        <v>24.5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1707151</v>
      </c>
      <c r="AN52" s="372">
        <v>45253</v>
      </c>
      <c r="AO52" s="373">
        <v>90.3</v>
      </c>
      <c r="AP52" s="374">
        <v>45545</v>
      </c>
      <c r="AQ52" s="375">
        <v>20.7</v>
      </c>
      <c r="AR52" s="376">
        <v>69.599999999999994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1947875</v>
      </c>
      <c r="AN53" s="364">
        <v>52357</v>
      </c>
      <c r="AO53" s="365">
        <v>-44.5</v>
      </c>
      <c r="AP53" s="366">
        <v>85459</v>
      </c>
      <c r="AQ53" s="367">
        <v>-19.8</v>
      </c>
      <c r="AR53" s="368">
        <v>-24.7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1512261</v>
      </c>
      <c r="AN54" s="372">
        <v>40648</v>
      </c>
      <c r="AO54" s="373">
        <v>-10.199999999999999</v>
      </c>
      <c r="AP54" s="374">
        <v>44378</v>
      </c>
      <c r="AQ54" s="375">
        <v>-2.6</v>
      </c>
      <c r="AR54" s="376">
        <v>-7.6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1995677</v>
      </c>
      <c r="AN55" s="364">
        <v>54283</v>
      </c>
      <c r="AO55" s="365">
        <v>3.7</v>
      </c>
      <c r="AP55" s="366">
        <v>83280</v>
      </c>
      <c r="AQ55" s="367">
        <v>-2.5</v>
      </c>
      <c r="AR55" s="368">
        <v>6.2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1717281</v>
      </c>
      <c r="AN56" s="372">
        <v>46711</v>
      </c>
      <c r="AO56" s="373">
        <v>14.9</v>
      </c>
      <c r="AP56" s="374">
        <v>43123</v>
      </c>
      <c r="AQ56" s="375">
        <v>-2.8</v>
      </c>
      <c r="AR56" s="376">
        <v>17.7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1587417</v>
      </c>
      <c r="AN57" s="364">
        <v>43674</v>
      </c>
      <c r="AO57" s="365">
        <v>-19.5</v>
      </c>
      <c r="AP57" s="366">
        <v>88968</v>
      </c>
      <c r="AQ57" s="367">
        <v>6.8</v>
      </c>
      <c r="AR57" s="368">
        <v>-26.3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770662</v>
      </c>
      <c r="AN58" s="372">
        <v>21203</v>
      </c>
      <c r="AO58" s="373">
        <v>-54.6</v>
      </c>
      <c r="AP58" s="374">
        <v>45482</v>
      </c>
      <c r="AQ58" s="375">
        <v>5.5</v>
      </c>
      <c r="AR58" s="376">
        <v>-60.1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1305010</v>
      </c>
      <c r="AN59" s="364">
        <v>36403</v>
      </c>
      <c r="AO59" s="365">
        <v>-16.600000000000001</v>
      </c>
      <c r="AP59" s="366">
        <v>85173</v>
      </c>
      <c r="AQ59" s="367">
        <v>-4.3</v>
      </c>
      <c r="AR59" s="368">
        <v>-12.3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659747</v>
      </c>
      <c r="AN60" s="372">
        <v>18403</v>
      </c>
      <c r="AO60" s="373">
        <v>-13.2</v>
      </c>
      <c r="AP60" s="374">
        <v>43913</v>
      </c>
      <c r="AQ60" s="375">
        <v>-3.4</v>
      </c>
      <c r="AR60" s="376">
        <v>-9.8000000000000007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2078463</v>
      </c>
      <c r="AN61" s="379">
        <v>56197</v>
      </c>
      <c r="AO61" s="380">
        <v>-7</v>
      </c>
      <c r="AP61" s="381">
        <v>89899</v>
      </c>
      <c r="AQ61" s="382">
        <v>-0.5</v>
      </c>
      <c r="AR61" s="368">
        <v>-6.5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1273420</v>
      </c>
      <c r="AN62" s="372">
        <v>34444</v>
      </c>
      <c r="AO62" s="373">
        <v>5.4</v>
      </c>
      <c r="AP62" s="374">
        <v>44488</v>
      </c>
      <c r="AQ62" s="375">
        <v>3.5</v>
      </c>
      <c r="AR62" s="376">
        <v>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UnVY5+K/pKQ4ygXiWYvzI49Q43E8iR+S1yV2Aw8ToletIE0/5XSFkUobnbU1to/o0Rcv1Fm8T+eig5qfDezsw==" saltValue="6YyAwUHMhrSs7+oRVHdO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wjtBuwyOB2JW0nW10NEzYLagztEYx2MfKX9mqoookf/fYcqe4rRZTvqZOiG+gL09T8So3TO9UWmvkG4IH9/iA==" saltValue="mNfdFhbRzHG8f9r+TacG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50wG4VUrep+i86tGDMNJdrvmE/5qP3CZYrMzgG/oqknUHyuXUl6Xp6MXbQLxl2Fb+7RG7uY836MHE7VpLGNKA==" saltValue="V744zNDQbGsvoYdGesUk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2" t="s">
        <v>3</v>
      </c>
      <c r="D47" s="1232"/>
      <c r="E47" s="1233"/>
      <c r="F47" s="11">
        <v>18.68</v>
      </c>
      <c r="G47" s="12">
        <v>21.4</v>
      </c>
      <c r="H47" s="12">
        <v>22.37</v>
      </c>
      <c r="I47" s="12">
        <v>21.84</v>
      </c>
      <c r="J47" s="13">
        <v>22.22</v>
      </c>
    </row>
    <row r="48" spans="2:10" ht="57.75" customHeight="1">
      <c r="B48" s="14"/>
      <c r="C48" s="1234" t="s">
        <v>4</v>
      </c>
      <c r="D48" s="1234"/>
      <c r="E48" s="1235"/>
      <c r="F48" s="15">
        <v>2.88</v>
      </c>
      <c r="G48" s="16">
        <v>5.78</v>
      </c>
      <c r="H48" s="16">
        <v>4.84</v>
      </c>
      <c r="I48" s="16">
        <v>7.27</v>
      </c>
      <c r="J48" s="17">
        <v>9.83</v>
      </c>
    </row>
    <row r="49" spans="2:10" ht="57.75" customHeight="1" thickBot="1">
      <c r="B49" s="18"/>
      <c r="C49" s="1236" t="s">
        <v>5</v>
      </c>
      <c r="D49" s="1236"/>
      <c r="E49" s="1237"/>
      <c r="F49" s="19" t="s">
        <v>563</v>
      </c>
      <c r="G49" s="20">
        <v>5.68</v>
      </c>
      <c r="H49" s="20" t="s">
        <v>564</v>
      </c>
      <c r="I49" s="20">
        <v>1.86</v>
      </c>
      <c r="J49" s="21">
        <v>2.94</v>
      </c>
    </row>
    <row r="50" spans="2:10" ht="13.5" customHeight="1"/>
    <row r="51" spans="2:10" ht="13.5" hidden="1" customHeight="1"/>
    <row r="52" spans="2:10" ht="13.5" hidden="1" customHeight="1"/>
    <row r="53" spans="2:10" ht="13.5" hidden="1" customHeight="1"/>
  </sheetData>
  <sheetProtection algorithmName="SHA-512" hashValue="3VNP/Tgd6X+cZ4JbhlqVZIcMp2fJzOdM8lA7+mfocOhdAqNwdeqlUg8bd2OkfrpousOIzBUpOgC+AyQzPeUq1w==" saltValue="8b7StXK2QxSDbh5LzZZs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2020-03-06T10:31:53Z</cp:lastPrinted>
  <dcterms:created xsi:type="dcterms:W3CDTF">2020-02-10T02:32:20Z</dcterms:created>
  <dcterms:modified xsi:type="dcterms:W3CDTF">2020-10-01T04:07:26Z</dcterms:modified>
  <cp:category/>
</cp:coreProperties>
</file>