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30"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<sst xmlns="http://schemas.openxmlformats.org/spreadsheetml/2006/main" count="1124" uniqueCount="606">
  <si>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</si>
  <si>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</si>
  <si>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</si>
  <si>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</si>
  <si>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</si>
  <si>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</si>
  <si>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</si>
  <si>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</si>
  <si>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</si>
  <si>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</si>
  <si>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</si>
  <si>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</si>
  <si>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</si>
  <si>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</si>
  <si>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</si>
  <si>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</si>
  <si>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</si>
  <si>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</si>
  <si>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</si>
  <si>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</si>
  <si>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</si>
  <si>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</si>
  <si>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</si>
  <si>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</si>
  <si>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</si>
  <si>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</si>
  <si>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</si>
  <si>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</si>
  <si>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</si>
  <si>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</si>
  <si>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</si>
  <si>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</si>
  <si>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</si>
  <si>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</si>
  <si>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</si>
  <si>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</si>
  <si>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</si>
  <si>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</si>
  <si>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</si>
  <si>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</si>
  <si>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</si>
  <si>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</si>
  <si>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</si>
  <si>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</si>
  <si>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</si>
  <si>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</si>
  <si>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</si>
  <si>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</si>
  <si>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</si>
  <si>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</si>
  <si>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</si>
  <si>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</si>
  <si>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</si>
  <si>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</si>
  <si>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</si>
  <si>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</si>
  <si>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</si>
  <si>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</si>
  <si>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</si>
  <si>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</si>
  <si>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</si>
  <si>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</si>
  <si>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</si>
  <si>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</si>
  <si>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</si>
  <si>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</si>
  <si>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</si>
  <si>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</si>
  <si>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</si>
  <si>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</si>
  <si>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</si>
  <si>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</si>
  <si>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</si>
  <si>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</si>
  <si>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</si>
  <si>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</si>
  <si>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</si>
  <si>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</si>
  <si>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</si>
  <si>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</si>
  <si>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</si>
  <si>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</si>
  <si>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</si>
  <si>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</si>
  <si>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</si>
  <si>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</si>
  <si>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</si>
  <si>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</si>
  <si>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</si>
  <si>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</si>
  <si>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</si>
  <si>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</si>
  <si>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</si>
  <si>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</si>
  <si>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</si>
  <si>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</si>
  <si>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</si>
  <si>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</si>
  <si>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</si>
  <si>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</si>
  <si>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</si>
  <si>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</si>
  <si>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</si>
  <si>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</si>
  <si>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</si>
  <si>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</si>
  <si>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</si>
  <si>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</si>
  <si>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</si>
  <si>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</si>
  <si>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</si>
  <si>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</si>
  <si>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</si>
  <si>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</si>
  <si>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</si>
  <si>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</si>
  <si>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</si>
  <si>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</si>
  <si>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</si>
  <si>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</si>
  <si>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</si>
  <si>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</si>
  <si>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</si>
  <si>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</si>
  <si>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</si>
  <si>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</si>
  <si>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</si>
  <si>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</si>
  <si>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</si>
  <si>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</si>
  <si>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</si>
  <si>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</si>
  <si>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</si>
  <si>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</si>
  <si>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</si>
  <si>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</si>
  <si>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</si>
  <si>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</si>
  <si>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</si>
  <si>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</si>
  <si>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</si>
  <si>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</si>
  <si>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</si>
  <si>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</si>
  <si>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</si>
  <si>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</si>
  <si>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</si>
  <si>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</si>
  <si>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</si>
  <si>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</si>
  <si>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</si>
  <si>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</si>
  <si>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</si>
  <si>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</si>
  <si>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</si>
  <si>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</si>
  <si>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</si>
  <si>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</si>
  <si>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</si>
  <si>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</si>
  <si>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</si>
  <si>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</si>
  <si>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</si>
  <si>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</si>
  <si>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</si>
  <si>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</si>
  <si>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</si>
  <si>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</si>
  <si>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</si>
  <si>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</si>
  <si>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</si>
  <si>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</si>
  <si>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</si>
  <si>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</si>
  <si>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</si>
  <si>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</si>
  <si>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</si>
  <si>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</si>
  <si>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</si>
  <si>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</si>
  <si>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</si>
  <si>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</si>
  <si>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</si>
  <si>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</si>
  <si>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</si>
  <si>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</si>
  <si>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</si>
  <si>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</si>
  <si>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</si>
  <si>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</si>
  <si>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</si>
  <si>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</si>
  <si>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</si>
  <si>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</si>
  <si>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</si>
  <si>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</si>
  <si>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</si>
  <si>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</si>
  <si>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</si>
  <si>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</si>
  <si>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</si>
  <si>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</si>
  <si>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</si>
  <si>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</si>
  <si>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</si>
  <si>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</si>
  <si>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</si>
  <si>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</si>
  <si>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</si>
  <si>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</si>
  <si>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</si>
  <si>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</si>
  <si>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</si>
  <si>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</si>
  <si>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</si>
  <si>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</si>
  <si>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</si>
  <si>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山形県南陽市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</si>
  <si>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</si>
  <si>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</si>
  <si>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</si>
  <si>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</si>
  <si>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</si>
  <si>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</si>
  <si>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</si>
  <si>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</si>
  <si>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</si>
  <si>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</si>
  <si>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</si>
  <si>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</si>
  <si>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</si>
  <si>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</si>
  <si>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</si>
  <si>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</si>
  <si>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</si>
  <si>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</si>
  <si>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</si>
  <si>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</si>
  <si>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</si>
  <si>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</si>
  <si>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</si>
  <si>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</si>
  <si>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</si>
  <si>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</si>
  <si>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</si>
  <si>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</si>
  <si>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</si>
  <si>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</si>
  <si>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</si>
  <si>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</si>
  <si>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</si>
  <si>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</si>
  <si>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</si>
  <si>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</si>
  <si>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</si>
  <si>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</si>
  <si>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</si>
  <si>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</si>
  <si>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</si>
  <si>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</si>
  <si>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</si>
  <si>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</si>
  <si>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</si>
  <si>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</si>
  <si>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</si>
  <si>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</si>
  <si>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</si>
  <si>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</si>
  <si>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</si>
  <si>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</si>
  <si>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</si>
  <si>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</si>
  <si>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</si>
  <si>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</si>
  <si>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</si>
  <si>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</si>
  <si>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</si>
  <si>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</si>
  <si>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</si>
  <si>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</si>
  <si>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</si>
  <si>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</si>
  <si>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</si>
  <si>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</si>
  <si>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</si>
  <si>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</si>
  <si>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</si>
  <si>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</si>
  <si>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</si>
  <si>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</si>
  <si>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</si>
  <si>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</si>
  <si>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</si>
  <si>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</si>
  <si>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</si>
  <si>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</si>
  <si>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</si>
  <si>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</si>
  <si>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</si>
  <si>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</si>
  <si>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</si>
  <si>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</si>
  <si>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</si>
  <si>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</si>
  <si>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</si>
  <si>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</si>
  <si>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</si>
  <si>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</si>
  <si>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</si>
  <si>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</si>
  <si>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</si>
  <si>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</si>
  <si>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</si>
  <si>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</si>
  <si>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</si>
  <si>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</si>
  <si>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t>
    <phoneticPr fontId="5"/>
  </si>
  <si>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</si>
  <si>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</si>
  <si>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</si>
  <si>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</si>
  <si>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</si>
  <si>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</si>
  <si>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</si>
  <si>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</si>
  <si>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</si>
  <si>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</si>
  <si>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</si>
  <si>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</si>
  <si>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</si>
  <si>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</si>
  <si>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</si>
  <si>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</si>
  <si>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</si>
  <si>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</si>
  <si>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</si>
  <si>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</si>
  <si>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</si>
  <si>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</si>
  <si>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</si>
  <si>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</si>
  <si>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</si>
  <si>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</si>
  <si>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</si>
  <si>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</si>
  <si>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</si>
  <si>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</si>
  <si>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</si>
  <si>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</si>
  <si>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</si>
  <si>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</si>
  <si>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</si>
  <si>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</si>
  <si>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</si>
  <si>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</si>
  <si>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</si>
  <si>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</si>
  <si>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</si>
  <si>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</si>
  <si>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</si>
  <si>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</si>
  <si>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</si>
  <si>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</si>
  <si>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</si>
  <si>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</si>
  <si>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</si>
  <si>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</si>
  <si>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</si>
  <si>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山形県南陽市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</si>
  <si>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</si>
  <si>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</si>
  <si>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</si>
  <si>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</si>
  <si>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</si>
  <si>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</si>
  <si>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</si>
  <si>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</si>
  <si>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</si>
  <si>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</si>
  <si>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</si>
  <si>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</si>
  <si>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</si>
  <si>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</si>
  <si>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</si>
  <si>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</si>
  <si>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</si>
  <si>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</si>
  <si>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</si>
  <si>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</si>
  <si>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</si>
  <si>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</si>
  <si>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</si>
  <si>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</si>
  <si>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</si>
  <si>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</si>
  <si>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</si>
  <si>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</si>
  <si>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</si>
  <si>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</si>
  <si>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</si>
  <si>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</si>
  <si>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</si>
  <si>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</si>
  <si>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</si>
  <si>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</si>
  <si>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</si>
  <si>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</si>
  <si>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</si>
  <si>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</si>
  <si>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</si>
  <si>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</si>
  <si>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</si>
  <si>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</si>
  <si>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</si>
  <si>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</si>
  <si>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</si>
  <si>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</si>
  <si>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</si>
  <si>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</si>
  <si>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</si>
  <si>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</si>
  <si>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</si>
  <si>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</si>
  <si>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</si>
  <si>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</si>
  <si>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</si>
  <si>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</si>
  <si>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</si>
  <si>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</si>
  <si>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</si>
  <si>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</si>
  <si>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</si>
  <si>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</si>
  <si>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</si>
  <si>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</si>
  <si>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</si>
  <si>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</si>
  <si>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</si>
  <si>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</si>
  <si>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</si>
  <si>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</si>
  <si>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</si>
  <si>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</si>
  <si>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</si>
  <si>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</si>
  <si>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</si>
  <si>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</si>
  <si>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</si>
  <si>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</si>
  <si>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</si>
  <si>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</si>
  <si>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</si>
  <si>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</si>
  <si>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</si>
  <si>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</si>
  <si>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</si>
  <si>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</si>
  <si>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</si>
  <si>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</si>
  <si>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</si>
  <si>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</si>
  <si>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</si>
  <si>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</si>
  <si>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</si>
  <si>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</si>
  <si>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</si>
  <si>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</si>
  <si>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</si>
  <si>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</si>
  <si>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</si>
  <si>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</si>
  <si>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</si>
  <si>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</si>
  <si>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</si>
  <si>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</si>
  <si>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</si>
  <si>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</si>
  <si>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</si>
  <si>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</si>
  <si>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</si>
  <si>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</si>
  <si>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</si>
  <si>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</si>
  <si>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</si>
  <si>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</si>
  <si>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</si>
  <si>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</si>
  <si>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</si>
  <si>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</si>
  <si>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</si>
  <si>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</si>
  <si>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</si>
  <si>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</si>
  <si>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</si>
  <si>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</si>
  <si>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</si>
  <si>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</si>
  <si>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</si>
  <si>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</si>
  <si>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</si>
  <si>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</si>
  <si>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</si>
  <si>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</si>
  <si>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</si>
  <si>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</si>
  <si>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</si>
  <si>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</si>
  <si>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</si>
  <si>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</si>
  <si>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</si>
  <si>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</si>
  <si>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</si>
  <si>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</si>
  <si>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</si>
  <si>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</si>
  <si>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</si>
  <si>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</si>
  <si>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</si>
  <si>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</si>
  <si>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</si>
  <si>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</si>
  <si>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</si>
  <si>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</si>
  <si>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</si>
  <si>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</si>
  <si>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</si>
  <si>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</si>
  <si>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</si>
  <si>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</si>
  <si>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</si>
  <si>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</si>
  <si>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</si>
  <si>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</si>
  <si>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</si>
  <si>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</si>
  <si>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</si>
  <si>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</si>
  <si>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</si>
  <si>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</si>
  <si>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</si>
  <si>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</si>
  <si>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</si>
  <si>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</si>
  <si>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</si>
  <si>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</si>
  <si>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</si>
  <si>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</si>
  <si>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</si>
  <si>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</si>
  <si>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</si>
  <si>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</si>
  <si>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</si>
  <si>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</si>
  <si>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</si>
  <si>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</si>
  <si>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</si>
  <si>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1.47</t>
  </si>
  <si>
    <t>▲ 1.69</t>
  </si>
  <si>
    <t>一般会計</t>
  </si>
  <si>
    <t>水道事業会計</t>
  </si>
  <si>
    <t>下水道事業会計</t>
  </si>
  <si>
    <t>国民健康保険特別会計</t>
  </si>
  <si>
    <t>介護保険特別会計</t>
  </si>
  <si>
    <t>後期高齢者医療特別会計</t>
  </si>
  <si>
    <t>育英事業特別会計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</si>
  <si>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</si>
  <si>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</si>
  <si>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</si>
  <si>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</si>
  <si>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</si>
  <si>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</si>
  <si>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</si>
  <si>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</si>
  <si>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公共施設維持管理基金</t>
    <rPh sb="0" eb="2">
      <t>コウキョウ</t>
    </rPh>
    <rPh sb="2" eb="4">
      <t>シセツ</t>
    </rPh>
    <rPh sb="4" eb="6">
      <t>イジ</t>
    </rPh>
    <rPh sb="6" eb="8">
      <t>カンリ</t>
    </rPh>
    <rPh sb="8" eb="10">
      <t>キキン</t>
    </rPh>
    <phoneticPr fontId="2"/>
  </si>
  <si>
    <t>地域振興基金</t>
    <rPh sb="0" eb="2">
      <t>チイキ</t>
    </rPh>
    <rPh sb="2" eb="4">
      <t>シンコウ</t>
    </rPh>
    <rPh sb="4" eb="6">
      <t>キキン</t>
    </rPh>
    <phoneticPr fontId="2"/>
  </si>
  <si>
    <t>川崎勇、艶香基金</t>
    <rPh sb="0" eb="2">
      <t>カワサキ</t>
    </rPh>
    <rPh sb="2" eb="3">
      <t>イサム</t>
    </rPh>
    <rPh sb="4" eb="5">
      <t>ツヤ</t>
    </rPh>
    <rPh sb="5" eb="6">
      <t>カオル</t>
    </rPh>
    <rPh sb="6" eb="8">
      <t>キキン</t>
    </rPh>
    <phoneticPr fontId="2"/>
  </si>
  <si>
    <t>スポーツ振興基金</t>
    <phoneticPr fontId="2"/>
  </si>
  <si>
    <t>皆川健次菊まつり振興基金</t>
    <rPh sb="0" eb="2">
      <t>ミナガワ</t>
    </rPh>
    <rPh sb="2" eb="4">
      <t>ケンジ</t>
    </rPh>
    <rPh sb="4" eb="5">
      <t>キク</t>
    </rPh>
    <rPh sb="8" eb="10">
      <t>シンコウ</t>
    </rPh>
    <rPh sb="10" eb="12">
      <t>キキン</t>
    </rPh>
    <phoneticPr fontId="2"/>
  </si>
  <si>
    <t>置賜広域行政事務組合</t>
    <rPh sb="0" eb="2">
      <t>オイタマ</t>
    </rPh>
    <rPh sb="2" eb="4">
      <t>コウイキ</t>
    </rPh>
    <rPh sb="4" eb="6">
      <t>ギョウセイ</t>
    </rPh>
    <rPh sb="6" eb="8">
      <t>ジム</t>
    </rPh>
    <rPh sb="8" eb="10">
      <t>クミアイ</t>
    </rPh>
    <phoneticPr fontId="2"/>
  </si>
  <si>
    <t>置賜広域病院企業団</t>
    <rPh sb="0" eb="2">
      <t>オイタマ</t>
    </rPh>
    <rPh sb="2" eb="4">
      <t>コウイキ</t>
    </rPh>
    <rPh sb="4" eb="6">
      <t>ビョウイン</t>
    </rPh>
    <rPh sb="6" eb="8">
      <t>キギョウ</t>
    </rPh>
    <rPh sb="8" eb="9">
      <t>ダン</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</si>
  <si>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</si>
  <si>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</si>
  <si>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</si>
  <si>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</si>
  <si>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</si>
  <si>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山形県市町村職員退手組合</t>
    <rPh sb="0" eb="3">
      <t>ヤマガタケン</t>
    </rPh>
    <rPh sb="3" eb="6">
      <t>シチョウソン</t>
    </rPh>
    <rPh sb="6" eb="8">
      <t>ショクイン</t>
    </rPh>
    <rPh sb="8" eb="9">
      <t>タイ</t>
    </rPh>
    <rPh sb="9" eb="10">
      <t>テ</t>
    </rPh>
    <rPh sb="10" eb="12">
      <t>クミアイ</t>
    </rPh>
    <phoneticPr fontId="2"/>
  </si>
  <si>
    <t>松川堰組合</t>
    <rPh sb="0" eb="2">
      <t>マツカワ</t>
    </rPh>
    <rPh sb="2" eb="3">
      <t>セキ</t>
    </rPh>
    <rPh sb="3" eb="5">
      <t>クミアイ</t>
    </rPh>
    <phoneticPr fontId="2"/>
  </si>
  <si>
    <t>法適用企業</t>
    <rPh sb="0" eb="1">
      <t>ホウ</t>
    </rPh>
    <rPh sb="1" eb="3">
      <t>テキヨウ</t>
    </rPh>
    <rPh sb="3" eb="5">
      <t>キギョウ</t>
    </rPh>
    <phoneticPr fontId="2"/>
  </si>
  <si>
    <t>-</t>
    <phoneticPr fontId="2"/>
  </si>
  <si>
    <t>-</t>
    <phoneticPr fontId="2"/>
  </si>
  <si>
    <t>ハイジアパーク南陽</t>
    <rPh sb="7" eb="9">
      <t>ナンヨウ</t>
    </rPh>
    <phoneticPr fontId="2"/>
  </si>
  <si>
    <t>南陽市土地開発公社</t>
    <rPh sb="0" eb="3">
      <t>ナンヨウシ</t>
    </rPh>
    <rPh sb="3" eb="5">
      <t>トチ</t>
    </rPh>
    <rPh sb="5" eb="7">
      <t>カイハツ</t>
    </rPh>
    <rPh sb="7" eb="9">
      <t>コウシャ</t>
    </rPh>
    <phoneticPr fontId="2"/>
  </si>
  <si>
    <t>山形鉄道</t>
    <rPh sb="0" eb="2">
      <t>ヤマガタ</t>
    </rPh>
    <rPh sb="2" eb="4">
      <t>テツドウ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</si>
  <si>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</si>
  <si>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</si>
  <si>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</si>
  <si>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</si>
  <si>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将来負担比率は類似団体内平均値と比較して高い水準にある一方、有形固定資産減価償却率は類似団体内平均値よりも低くなっている。これは、平成21年度から中学校再編及び学校耐震化事業を行ってきたこと、また、文化会館が平成26年に建築された影響で、類似団体内平均値より低く推移しているためである。
公共施設の約4割が築30年を経過するなど老朽化が進んでいる状況にある。今後の人口減少により財政状況が一層厳しくなる段階に、これらの施設の大規模改修・更新が発生することから、工事の実施時期を計画的に分散し、財政負担の平準化を図る必要がある。また、同一類型施設の集約化など統廃合等を含む更新費用削減に向けた検討も必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</si>
  <si>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</si>
  <si>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</si>
  <si>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</si>
  <si>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</si>
  <si>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</si>
  <si>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</si>
  <si>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文化会館整備の影響で平成26年に高くはなっているが、以降大規模な事業が少なかったため減少している。しかし、類似団体内平均値と比較すると高い水準となっており、それは学校耐震化、災害復旧、文化会館整備事業等によるもので、計画的に繰上償還を実施し地方債現在高を抑制していく必要がある。実質公債費比率においては年々減少傾向だが、平成21年度から始まった中学校再編及び学校耐震化事業等の大規模公共事業の償還が平成25年度から始まったことと合わせ、新文化会館整備事業、災害復旧事業等の償還により当該数値が増加に転じることが見込まれる。類似団体内平均値と比較しても高い状態となっており、今後予想される上昇に対応するため、減債基金への積立を実施したり、計画的な繰上償還を行うなど元利償還金の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</si>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</sst>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8C86-4A31-91D5-1BC75AC752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131467</c:v>
                </c:pt>
                <c:pt idx="1">
                  <c:v>42605</c:v>
                </c:pt>
                <c:pt idx="2">
                  <c:v>24365</c:v>
                </c:pt>
                <c:pt idx="3">
                  <c:v>30923</c:v>
                </c:pt>
                <c:pt idx="4">
                  <c:v>50149</c:v>
                </c:pt>
              </c:numCache>
            </c:numRef>
          </c:val>
          <c:smooth val="0"/>
          <c:extLst xmlns:c16r2="http://schemas.microsoft.com/office/drawing/2015/06/chart">
            <c:ext xmlns:c16="http://schemas.microsoft.com/office/drawing/2014/chart" uri="{C3380CC4-5D6E-409C-BE32-E72D297353CC}">
              <c16:uniqueId val="{00000001-8C86-4A31-91D5-1BC75AC752F9}"/>
            </c:ext>
          </c:extLst>
        </c:ser>
        <c:dLbls>
          <c:showLegendKey val="0"/>
          <c:showVal val="0"/>
          <c:showCatName val="0"/>
          <c:showSerName val="0"/>
          <c:showPercent val="0"/>
          <c:showBubbleSize val="0"/>
        </c:dLbls>
        <c:marker val="1"/>
        <c:smooth val="0"/>
        <c:axId val="144333824"/>
        <c:axId val="144352384"/>
      </c:lineChart>
      <c:catAx>
        <c:axId val="14433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52384"/>
        <c:crosses val="autoZero"/>
        <c:auto val="1"/>
        <c:lblAlgn val="ctr"/>
        <c:lblOffset val="100"/>
        <c:tickLblSkip val="1"/>
        <c:tickMarkSkip val="1"/>
        <c:noMultiLvlLbl val="0"/>
      </c:catAx>
      <c:valAx>
        <c:axId val="1443523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11.41</c:v>
                </c:pt>
                <c:pt idx="1">
                  <c:v>13.03</c:v>
                </c:pt>
                <c:pt idx="2">
                  <c:v>8.9700000000000006</c:v>
                </c:pt>
                <c:pt idx="3">
                  <c:v>11.79</c:v>
                </c:pt>
                <c:pt idx="4">
                  <c:v>11.47</c:v>
                </c:pt>
              </c:numCache>
            </c:numRef>
          </c:val>
          <c:extLst xmlns:c16r2="http://schemas.microsoft.com/office/drawing/2015/06/chart">
            <c:ext xmlns:c16="http://schemas.microsoft.com/office/drawing/2014/chart" uri="{C3380CC4-5D6E-409C-BE32-E72D297353CC}">
              <c16:uniqueId val="{00000000-4C68-4F53-9DF5-BF377AB3C0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4.55</c:v>
                </c:pt>
                <c:pt idx="1">
                  <c:v>8.82</c:v>
                </c:pt>
                <c:pt idx="2">
                  <c:v>18.34</c:v>
                </c:pt>
                <c:pt idx="3">
                  <c:v>14</c:v>
                </c:pt>
                <c:pt idx="4">
                  <c:v>12.58</c:v>
                </c:pt>
              </c:numCache>
            </c:numRef>
          </c:val>
          <c:extLst xmlns:c16r2="http://schemas.microsoft.com/office/drawing/2015/06/chart">
            <c:ext xmlns:c16="http://schemas.microsoft.com/office/drawing/2014/chart" uri="{C3380CC4-5D6E-409C-BE32-E72D297353CC}">
              <c16:uniqueId val="{00000001-4C68-4F53-9DF5-BF377AB3C0C5}"/>
            </c:ext>
          </c:extLst>
        </c:ser>
        <c:dLbls>
          <c:showLegendKey val="0"/>
          <c:showVal val="0"/>
          <c:showCatName val="0"/>
          <c:showSerName val="0"/>
          <c:showPercent val="0"/>
          <c:showBubbleSize val="0"/>
        </c:dLbls>
        <c:gapWidth val="250"/>
        <c:overlap val="100"/>
        <c:axId val="215778816"/>
        <c:axId val="21578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5.98</c:v>
                </c:pt>
                <c:pt idx="2">
                  <c:v>4.8899999999999997</c:v>
                </c:pt>
                <c:pt idx="3">
                  <c:v>-1.47</c:v>
                </c:pt>
                <c:pt idx="4">
                  <c:v>-1.69</c:v>
                </c:pt>
              </c:numCache>
            </c:numRef>
          </c:val>
          <c:smooth val="0"/>
          <c:extLst xmlns:c16r2="http://schemas.microsoft.com/office/drawing/2015/06/chart">
            <c:ext xmlns:c16="http://schemas.microsoft.com/office/drawing/2014/chart" uri="{C3380CC4-5D6E-409C-BE32-E72D297353CC}">
              <c16:uniqueId val="{00000002-4C68-4F53-9DF5-BF377AB3C0C5}"/>
            </c:ext>
          </c:extLst>
        </c:ser>
        <c:dLbls>
          <c:showLegendKey val="0"/>
          <c:showVal val="0"/>
          <c:showCatName val="0"/>
          <c:showSerName val="0"/>
          <c:showPercent val="0"/>
          <c:showBubbleSize val="0"/>
        </c:dLbls>
        <c:marker val="1"/>
        <c:smooth val="0"/>
        <c:axId val="215778816"/>
        <c:axId val="215780736"/>
      </c:lineChart>
      <c:catAx>
        <c:axId val="2157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780736"/>
        <c:crosses val="autoZero"/>
        <c:auto val="1"/>
        <c:lblAlgn val="ctr"/>
        <c:lblOffset val="100"/>
        <c:tickLblSkip val="1"/>
        <c:tickMarkSkip val="1"/>
        <c:noMultiLvlLbl val="0"/>
      </c:catAx>
      <c:valAx>
        <c:axId val="2157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7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12A-4F4F-96D0-4284CFD5A9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2A-4F4F-96D0-4284CFD5A9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12A-4F4F-96D0-4284CFD5A980}"/>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0.06</c:v>
                </c:pt>
                <c:pt idx="4">
                  <c:v>#N/A</c:v>
                </c:pt>
                <c:pt idx="5">
                  <c:v>0.1</c:v>
                </c:pt>
                <c:pt idx="6">
                  <c:v>#N/A</c:v>
                </c:pt>
                <c:pt idx="7">
                  <c:v>0.14000000000000001</c:v>
                </c:pt>
                <c:pt idx="8">
                  <c:v>#N/A</c:v>
                </c:pt>
                <c:pt idx="9">
                  <c:v>0.02</c:v>
                </c:pt>
              </c:numCache>
            </c:numRef>
          </c:val>
          <c:extLst xmlns:c16r2="http://schemas.microsoft.com/office/drawing/2015/06/chart">
            <c:ext xmlns:c16="http://schemas.microsoft.com/office/drawing/2014/chart" uri="{C3380CC4-5D6E-409C-BE32-E72D297353CC}">
              <c16:uniqueId val="{00000003-812A-4F4F-96D0-4284CFD5A9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0.05</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812A-4F4F-96D0-4284CFD5A98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0.69</c:v>
                </c:pt>
                <c:pt idx="2">
                  <c:v>#N/A</c:v>
                </c:pt>
                <c:pt idx="3">
                  <c:v>0.67</c:v>
                </c:pt>
                <c:pt idx="4">
                  <c:v>#N/A</c:v>
                </c:pt>
                <c:pt idx="5">
                  <c:v>1.47</c:v>
                </c:pt>
                <c:pt idx="6">
                  <c:v>#N/A</c:v>
                </c:pt>
                <c:pt idx="7">
                  <c:v>1.4</c:v>
                </c:pt>
                <c:pt idx="8">
                  <c:v>#N/A</c:v>
                </c:pt>
                <c:pt idx="9">
                  <c:v>2.14</c:v>
                </c:pt>
              </c:numCache>
            </c:numRef>
          </c:val>
          <c:extLst xmlns:c16r2="http://schemas.microsoft.com/office/drawing/2015/06/chart">
            <c:ext xmlns:c16="http://schemas.microsoft.com/office/drawing/2014/chart" uri="{C3380CC4-5D6E-409C-BE32-E72D297353CC}">
              <c16:uniqueId val="{00000005-812A-4F4F-96D0-4284CFD5A9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1.56</c:v>
                </c:pt>
                <c:pt idx="2">
                  <c:v>#N/A</c:v>
                </c:pt>
                <c:pt idx="3">
                  <c:v>1.7</c:v>
                </c:pt>
                <c:pt idx="4">
                  <c:v>#N/A</c:v>
                </c:pt>
                <c:pt idx="5">
                  <c:v>2.91</c:v>
                </c:pt>
                <c:pt idx="6">
                  <c:v>#N/A</c:v>
                </c:pt>
                <c:pt idx="7">
                  <c:v>2.99</c:v>
                </c:pt>
                <c:pt idx="8">
                  <c:v>#N/A</c:v>
                </c:pt>
                <c:pt idx="9">
                  <c:v>2.69</c:v>
                </c:pt>
              </c:numCache>
            </c:numRef>
          </c:val>
          <c:extLst xmlns:c16r2="http://schemas.microsoft.com/office/drawing/2015/06/chart">
            <c:ext xmlns:c16="http://schemas.microsoft.com/office/drawing/2014/chart" uri="{C3380CC4-5D6E-409C-BE32-E72D297353CC}">
              <c16:uniqueId val="{00000006-812A-4F4F-96D0-4284CFD5A9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2.3199999999999998</c:v>
                </c:pt>
                <c:pt idx="2">
                  <c:v>#N/A</c:v>
                </c:pt>
                <c:pt idx="3">
                  <c:v>2.27</c:v>
                </c:pt>
                <c:pt idx="4">
                  <c:v>#N/A</c:v>
                </c:pt>
                <c:pt idx="5">
                  <c:v>3.03</c:v>
                </c:pt>
                <c:pt idx="6">
                  <c:v>#N/A</c:v>
                </c:pt>
                <c:pt idx="7">
                  <c:v>2.82</c:v>
                </c:pt>
                <c:pt idx="8">
                  <c:v>#N/A</c:v>
                </c:pt>
                <c:pt idx="9">
                  <c:v>3.15</c:v>
                </c:pt>
              </c:numCache>
            </c:numRef>
          </c:val>
          <c:extLst xmlns:c16r2="http://schemas.microsoft.com/office/drawing/2015/06/chart">
            <c:ext xmlns:c16="http://schemas.microsoft.com/office/drawing/2014/chart" uri="{C3380CC4-5D6E-409C-BE32-E72D297353CC}">
              <c16:uniqueId val="{00000007-812A-4F4F-96D0-4284CFD5A9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8.76</c:v>
                </c:pt>
                <c:pt idx="2">
                  <c:v>#N/A</c:v>
                </c:pt>
                <c:pt idx="3">
                  <c:v>8.7799999999999994</c:v>
                </c:pt>
                <c:pt idx="4">
                  <c:v>#N/A</c:v>
                </c:pt>
                <c:pt idx="5">
                  <c:v>10.14</c:v>
                </c:pt>
                <c:pt idx="6">
                  <c:v>#N/A</c:v>
                </c:pt>
                <c:pt idx="7">
                  <c:v>8.59</c:v>
                </c:pt>
                <c:pt idx="8">
                  <c:v>#N/A</c:v>
                </c:pt>
                <c:pt idx="9">
                  <c:v>8.98</c:v>
                </c:pt>
              </c:numCache>
            </c:numRef>
          </c:val>
          <c:extLst xmlns:c16r2="http://schemas.microsoft.com/office/drawing/2015/06/chart">
            <c:ext xmlns:c16="http://schemas.microsoft.com/office/drawing/2014/chart" uri="{C3380CC4-5D6E-409C-BE32-E72D297353CC}">
              <c16:uniqueId val="{00000008-812A-4F4F-96D0-4284CFD5A9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11.37</c:v>
                </c:pt>
                <c:pt idx="2">
                  <c:v>#N/A</c:v>
                </c:pt>
                <c:pt idx="3">
                  <c:v>12.96</c:v>
                </c:pt>
                <c:pt idx="4">
                  <c:v>#N/A</c:v>
                </c:pt>
                <c:pt idx="5">
                  <c:v>8.86</c:v>
                </c:pt>
                <c:pt idx="6">
                  <c:v>#N/A</c:v>
                </c:pt>
                <c:pt idx="7">
                  <c:v>11.64</c:v>
                </c:pt>
                <c:pt idx="8">
                  <c:v>#N/A</c:v>
                </c:pt>
                <c:pt idx="9">
                  <c:v>11.44</c:v>
                </c:pt>
              </c:numCache>
            </c:numRef>
          </c:val>
          <c:extLst xmlns:c16r2="http://schemas.microsoft.com/office/drawing/2015/06/chart">
            <c:ext xmlns:c16="http://schemas.microsoft.com/office/drawing/2014/chart" uri="{C3380CC4-5D6E-409C-BE32-E72D297353CC}">
              <c16:uniqueId val="{00000009-812A-4F4F-96D0-4284CFD5A980}"/>
            </c:ext>
          </c:extLst>
        </c:ser>
        <c:dLbls>
          <c:showLegendKey val="0"/>
          <c:showVal val="0"/>
          <c:showCatName val="0"/>
          <c:showSerName val="0"/>
          <c:showPercent val="0"/>
          <c:showBubbleSize val="0"/>
        </c:dLbls>
        <c:gapWidth val="150"/>
        <c:overlap val="100"/>
        <c:axId val="219693056"/>
        <c:axId val="219694592"/>
      </c:barChart>
      <c:catAx>
        <c:axId val="2196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94592"/>
        <c:crosses val="autoZero"/>
        <c:auto val="1"/>
        <c:lblAlgn val="ctr"/>
        <c:lblOffset val="100"/>
        <c:tickLblSkip val="1"/>
        <c:tickMarkSkip val="1"/>
        <c:noMultiLvlLbl val="0"/>
      </c:catAx>
      <c:valAx>
        <c:axId val="21969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9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1496</c:v>
                </c:pt>
                <c:pt idx="5">
                  <c:v>1423</c:v>
                </c:pt>
                <c:pt idx="8">
                  <c:v>1364</c:v>
                </c:pt>
                <c:pt idx="11">
                  <c:v>1351</c:v>
                </c:pt>
                <c:pt idx="14">
                  <c:v>1308</c:v>
                </c:pt>
              </c:numCache>
            </c:numRef>
          </c:val>
          <c:extLst xmlns:c16r2="http://schemas.microsoft.com/office/drawing/2015/06/chart">
            <c:ext xmlns:c16="http://schemas.microsoft.com/office/drawing/2014/chart" uri="{C3380CC4-5D6E-409C-BE32-E72D297353CC}">
              <c16:uniqueId val="{00000000-BBAB-424E-A1DB-5812E82491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AB-424E-A1DB-5812E82491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10</c:v>
                </c:pt>
                <c:pt idx="12">
                  <c:v>10</c:v>
                </c:pt>
              </c:numCache>
            </c:numRef>
          </c:val>
          <c:extLst xmlns:c16r2="http://schemas.microsoft.com/office/drawing/2015/06/chart">
            <c:ext xmlns:c16="http://schemas.microsoft.com/office/drawing/2014/chart" uri="{C3380CC4-5D6E-409C-BE32-E72D297353CC}">
              <c16:uniqueId val="{00000002-BBAB-424E-A1DB-5812E82491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158</c:v>
                </c:pt>
                <c:pt idx="3">
                  <c:v>175</c:v>
                </c:pt>
                <c:pt idx="6">
                  <c:v>152</c:v>
                </c:pt>
                <c:pt idx="9">
                  <c:v>151</c:v>
                </c:pt>
                <c:pt idx="12">
                  <c:v>154</c:v>
                </c:pt>
              </c:numCache>
            </c:numRef>
          </c:val>
          <c:extLst xmlns:c16r2="http://schemas.microsoft.com/office/drawing/2015/06/chart">
            <c:ext xmlns:c16="http://schemas.microsoft.com/office/drawing/2014/chart" uri="{C3380CC4-5D6E-409C-BE32-E72D297353CC}">
              <c16:uniqueId val="{00000003-BBAB-424E-A1DB-5812E82491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590</c:v>
                </c:pt>
                <c:pt idx="3">
                  <c:v>605</c:v>
                </c:pt>
                <c:pt idx="6">
                  <c:v>595</c:v>
                </c:pt>
                <c:pt idx="9">
                  <c:v>612</c:v>
                </c:pt>
                <c:pt idx="12">
                  <c:v>579</c:v>
                </c:pt>
              </c:numCache>
            </c:numRef>
          </c:val>
          <c:extLst xmlns:c16r2="http://schemas.microsoft.com/office/drawing/2015/06/chart">
            <c:ext xmlns:c16="http://schemas.microsoft.com/office/drawing/2014/chart" uri="{C3380CC4-5D6E-409C-BE32-E72D297353CC}">
              <c16:uniqueId val="{00000004-BBAB-424E-A1DB-5812E82491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AB-424E-A1DB-5812E82491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AB-424E-A1DB-5812E82491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1612</c:v>
                </c:pt>
                <c:pt idx="3">
                  <c:v>1514</c:v>
                </c:pt>
                <c:pt idx="6">
                  <c:v>1416</c:v>
                </c:pt>
                <c:pt idx="9">
                  <c:v>1391</c:v>
                </c:pt>
                <c:pt idx="12">
                  <c:v>1382</c:v>
                </c:pt>
              </c:numCache>
            </c:numRef>
          </c:val>
          <c:extLst xmlns:c16r2="http://schemas.microsoft.com/office/drawing/2015/06/chart">
            <c:ext xmlns:c16="http://schemas.microsoft.com/office/drawing/2014/chart" uri="{C3380CC4-5D6E-409C-BE32-E72D297353CC}">
              <c16:uniqueId val="{00000007-BBAB-424E-A1DB-5812E824916D}"/>
            </c:ext>
          </c:extLst>
        </c:ser>
        <c:dLbls>
          <c:showLegendKey val="0"/>
          <c:showVal val="0"/>
          <c:showCatName val="0"/>
          <c:showSerName val="0"/>
          <c:showPercent val="0"/>
          <c:showBubbleSize val="0"/>
        </c:dLbls>
        <c:gapWidth val="100"/>
        <c:overlap val="100"/>
        <c:axId val="213715584"/>
        <c:axId val="21372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875</c:v>
                </c:pt>
                <c:pt idx="2">
                  <c:v>#N/A</c:v>
                </c:pt>
                <c:pt idx="3">
                  <c:v>#N/A</c:v>
                </c:pt>
                <c:pt idx="4">
                  <c:v>882</c:v>
                </c:pt>
                <c:pt idx="5">
                  <c:v>#N/A</c:v>
                </c:pt>
                <c:pt idx="6">
                  <c:v>#N/A</c:v>
                </c:pt>
                <c:pt idx="7">
                  <c:v>810</c:v>
                </c:pt>
                <c:pt idx="8">
                  <c:v>#N/A</c:v>
                </c:pt>
                <c:pt idx="9">
                  <c:v>#N/A</c:v>
                </c:pt>
                <c:pt idx="10">
                  <c:v>813</c:v>
                </c:pt>
                <c:pt idx="11">
                  <c:v>#N/A</c:v>
                </c:pt>
                <c:pt idx="12">
                  <c:v>#N/A</c:v>
                </c:pt>
                <c:pt idx="13">
                  <c:v>817</c:v>
                </c:pt>
                <c:pt idx="14">
                  <c:v>#N/A</c:v>
                </c:pt>
              </c:numCache>
            </c:numRef>
          </c:val>
          <c:smooth val="0"/>
          <c:extLst xmlns:c16r2="http://schemas.microsoft.com/office/drawing/2015/06/chart">
            <c:ext xmlns:c16="http://schemas.microsoft.com/office/drawing/2014/chart" uri="{C3380CC4-5D6E-409C-BE32-E72D297353CC}">
              <c16:uniqueId val="{00000008-BBAB-424E-A1DB-5812E824916D}"/>
            </c:ext>
          </c:extLst>
        </c:ser>
        <c:dLbls>
          <c:showLegendKey val="0"/>
          <c:showVal val="0"/>
          <c:showCatName val="0"/>
          <c:showSerName val="0"/>
          <c:showPercent val="0"/>
          <c:showBubbleSize val="0"/>
        </c:dLbls>
        <c:marker val="1"/>
        <c:smooth val="0"/>
        <c:axId val="213715584"/>
        <c:axId val="213721856"/>
      </c:lineChart>
      <c:catAx>
        <c:axId val="2137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721856"/>
        <c:crosses val="autoZero"/>
        <c:auto val="1"/>
        <c:lblAlgn val="ctr"/>
        <c:lblOffset val="100"/>
        <c:tickLblSkip val="1"/>
        <c:tickMarkSkip val="1"/>
        <c:noMultiLvlLbl val="0"/>
      </c:catAx>
      <c:valAx>
        <c:axId val="2137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1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13884</c:v>
                </c:pt>
                <c:pt idx="5">
                  <c:v>13685</c:v>
                </c:pt>
                <c:pt idx="8">
                  <c:v>13306</c:v>
                </c:pt>
                <c:pt idx="11">
                  <c:v>12994</c:v>
                </c:pt>
                <c:pt idx="14">
                  <c:v>12675</c:v>
                </c:pt>
              </c:numCache>
            </c:numRef>
          </c:val>
          <c:extLst xmlns:c16r2="http://schemas.microsoft.com/office/drawing/2015/06/chart">
            <c:ext xmlns:c16="http://schemas.microsoft.com/office/drawing/2014/chart" uri="{C3380CC4-5D6E-409C-BE32-E72D297353CC}">
              <c16:uniqueId val="{00000000-C63F-48E9-81F6-D20DAAF69F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2170</c:v>
                </c:pt>
                <c:pt idx="5">
                  <c:v>2067</c:v>
                </c:pt>
                <c:pt idx="8">
                  <c:v>1988</c:v>
                </c:pt>
                <c:pt idx="11">
                  <c:v>1875</c:v>
                </c:pt>
                <c:pt idx="14">
                  <c:v>1806</c:v>
                </c:pt>
              </c:numCache>
            </c:numRef>
          </c:val>
          <c:extLst xmlns:c16r2="http://schemas.microsoft.com/office/drawing/2015/06/chart">
            <c:ext xmlns:c16="http://schemas.microsoft.com/office/drawing/2014/chart" uri="{C3380CC4-5D6E-409C-BE32-E72D297353CC}">
              <c16:uniqueId val="{00000001-C63F-48E9-81F6-D20DAAF69F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1159</c:v>
                </c:pt>
                <c:pt idx="5">
                  <c:v>1660</c:v>
                </c:pt>
                <c:pt idx="8">
                  <c:v>2628</c:v>
                </c:pt>
                <c:pt idx="11">
                  <c:v>2642</c:v>
                </c:pt>
                <c:pt idx="14">
                  <c:v>2508</c:v>
                </c:pt>
              </c:numCache>
            </c:numRef>
          </c:val>
          <c:extLst xmlns:c16r2="http://schemas.microsoft.com/office/drawing/2015/06/chart">
            <c:ext xmlns:c16="http://schemas.microsoft.com/office/drawing/2014/chart" uri="{C3380CC4-5D6E-409C-BE32-E72D297353CC}">
              <c16:uniqueId val="{00000002-C63F-48E9-81F6-D20DAAF69F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3F-48E9-81F6-D20DAAF69F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3F-48E9-81F6-D20DAAF69F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281</c:v>
                </c:pt>
                <c:pt idx="3">
                  <c:v>275</c:v>
                </c:pt>
                <c:pt idx="6">
                  <c:v>0</c:v>
                </c:pt>
                <c:pt idx="9">
                  <c:v>0</c:v>
                </c:pt>
                <c:pt idx="12">
                  <c:v>0</c:v>
                </c:pt>
              </c:numCache>
            </c:numRef>
          </c:val>
          <c:extLst xmlns:c16r2="http://schemas.microsoft.com/office/drawing/2015/06/chart">
            <c:ext xmlns:c16="http://schemas.microsoft.com/office/drawing/2014/chart" uri="{C3380CC4-5D6E-409C-BE32-E72D297353CC}">
              <c16:uniqueId val="{00000005-C63F-48E9-81F6-D20DAAF69F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2347</c:v>
                </c:pt>
                <c:pt idx="3">
                  <c:v>2284</c:v>
                </c:pt>
                <c:pt idx="6">
                  <c:v>2314</c:v>
                </c:pt>
                <c:pt idx="9">
                  <c:v>2248</c:v>
                </c:pt>
                <c:pt idx="12">
                  <c:v>2131</c:v>
                </c:pt>
              </c:numCache>
            </c:numRef>
          </c:val>
          <c:extLst xmlns:c16r2="http://schemas.microsoft.com/office/drawing/2015/06/chart">
            <c:ext xmlns:c16="http://schemas.microsoft.com/office/drawing/2014/chart" uri="{C3380CC4-5D6E-409C-BE32-E72D297353CC}">
              <c16:uniqueId val="{00000006-C63F-48E9-81F6-D20DAAF69F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1332</c:v>
                </c:pt>
                <c:pt idx="3">
                  <c:v>1252</c:v>
                </c:pt>
                <c:pt idx="6">
                  <c:v>1229</c:v>
                </c:pt>
                <c:pt idx="9">
                  <c:v>1233</c:v>
                </c:pt>
                <c:pt idx="12">
                  <c:v>1696</c:v>
                </c:pt>
              </c:numCache>
            </c:numRef>
          </c:val>
          <c:extLst xmlns:c16r2="http://schemas.microsoft.com/office/drawing/2015/06/chart">
            <c:ext xmlns:c16="http://schemas.microsoft.com/office/drawing/2014/chart" uri="{C3380CC4-5D6E-409C-BE32-E72D297353CC}">
              <c16:uniqueId val="{00000007-C63F-48E9-81F6-D20DAAF69F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8025</c:v>
                </c:pt>
                <c:pt idx="3">
                  <c:v>7547</c:v>
                </c:pt>
                <c:pt idx="6">
                  <c:v>7146</c:v>
                </c:pt>
                <c:pt idx="9">
                  <c:v>6742</c:v>
                </c:pt>
                <c:pt idx="12">
                  <c:v>6407</c:v>
                </c:pt>
              </c:numCache>
            </c:numRef>
          </c:val>
          <c:extLst xmlns:c16r2="http://schemas.microsoft.com/office/drawing/2015/06/chart">
            <c:ext xmlns:c16="http://schemas.microsoft.com/office/drawing/2014/chart" uri="{C3380CC4-5D6E-409C-BE32-E72D297353CC}">
              <c16:uniqueId val="{00000008-C63F-48E9-81F6-D20DAAF69F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100</c:v>
                </c:pt>
                <c:pt idx="3">
                  <c:v>92</c:v>
                </c:pt>
                <c:pt idx="6">
                  <c:v>84</c:v>
                </c:pt>
                <c:pt idx="9">
                  <c:v>75</c:v>
                </c:pt>
                <c:pt idx="12">
                  <c:v>67</c:v>
                </c:pt>
              </c:numCache>
            </c:numRef>
          </c:val>
          <c:extLst xmlns:c16r2="http://schemas.microsoft.com/office/drawing/2015/06/chart">
            <c:ext xmlns:c16="http://schemas.microsoft.com/office/drawing/2014/chart" uri="{C3380CC4-5D6E-409C-BE32-E72D297353CC}">
              <c16:uniqueId val="{00000009-C63F-48E9-81F6-D20DAAF69F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16425</c:v>
                </c:pt>
                <c:pt idx="3">
                  <c:v>16514</c:v>
                </c:pt>
                <c:pt idx="6">
                  <c:v>16041</c:v>
                </c:pt>
                <c:pt idx="9">
                  <c:v>15642</c:v>
                </c:pt>
                <c:pt idx="12">
                  <c:v>15553</c:v>
                </c:pt>
              </c:numCache>
            </c:numRef>
          </c:val>
          <c:extLst xmlns:c16r2="http://schemas.microsoft.com/office/drawing/2015/06/chart">
            <c:ext xmlns:c16="http://schemas.microsoft.com/office/drawing/2014/chart" uri="{C3380CC4-5D6E-409C-BE32-E72D297353CC}">
              <c16:uniqueId val="{0000000A-C63F-48E9-81F6-D20DAAF69F44}"/>
            </c:ext>
          </c:extLst>
        </c:ser>
        <c:dLbls>
          <c:showLegendKey val="0"/>
          <c:showVal val="0"/>
          <c:showCatName val="0"/>
          <c:showSerName val="0"/>
          <c:showPercent val="0"/>
          <c:showBubbleSize val="0"/>
        </c:dLbls>
        <c:gapWidth val="100"/>
        <c:overlap val="100"/>
        <c:axId val="220603904"/>
        <c:axId val="22060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11297</c:v>
                </c:pt>
                <c:pt idx="2">
                  <c:v>#N/A</c:v>
                </c:pt>
                <c:pt idx="3">
                  <c:v>#N/A</c:v>
                </c:pt>
                <c:pt idx="4">
                  <c:v>10552</c:v>
                </c:pt>
                <c:pt idx="5">
                  <c:v>#N/A</c:v>
                </c:pt>
                <c:pt idx="6">
                  <c:v>#N/A</c:v>
                </c:pt>
                <c:pt idx="7">
                  <c:v>8892</c:v>
                </c:pt>
                <c:pt idx="8">
                  <c:v>#N/A</c:v>
                </c:pt>
                <c:pt idx="9">
                  <c:v>#N/A</c:v>
                </c:pt>
                <c:pt idx="10">
                  <c:v>8430</c:v>
                </c:pt>
                <c:pt idx="11">
                  <c:v>#N/A</c:v>
                </c:pt>
                <c:pt idx="12">
                  <c:v>#N/A</c:v>
                </c:pt>
                <c:pt idx="13">
                  <c:v>8864</c:v>
                </c:pt>
                <c:pt idx="14">
                  <c:v>#N/A</c:v>
                </c:pt>
              </c:numCache>
            </c:numRef>
          </c:val>
          <c:smooth val="0"/>
          <c:extLst xmlns:c16r2="http://schemas.microsoft.com/office/drawing/2015/06/chart">
            <c:ext xmlns:c16="http://schemas.microsoft.com/office/drawing/2014/chart" uri="{C3380CC4-5D6E-409C-BE32-E72D297353CC}">
              <c16:uniqueId val="{0000000B-C63F-48E9-81F6-D20DAAF69F44}"/>
            </c:ext>
          </c:extLst>
        </c:ser>
        <c:dLbls>
          <c:showLegendKey val="0"/>
          <c:showVal val="0"/>
          <c:showCatName val="0"/>
          <c:showSerName val="0"/>
          <c:showPercent val="0"/>
          <c:showBubbleSize val="0"/>
        </c:dLbls>
        <c:marker val="1"/>
        <c:smooth val="0"/>
        <c:axId val="220603904"/>
        <c:axId val="220605824"/>
      </c:lineChart>
      <c:catAx>
        <c:axId val="2206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605824"/>
        <c:crosses val="autoZero"/>
        <c:auto val="1"/>
        <c:lblAlgn val="ctr"/>
        <c:lblOffset val="100"/>
        <c:tickLblSkip val="1"/>
        <c:tickMarkSkip val="1"/>
        <c:noMultiLvlLbl val="0"/>
      </c:catAx>
      <c:valAx>
        <c:axId val="22060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1473</c:v>
                </c:pt>
                <c:pt idx="1">
                  <c:v>1125</c:v>
                </c:pt>
                <c:pt idx="2">
                  <c:v>1013</c:v>
                </c:pt>
              </c:numCache>
            </c:numRef>
          </c:val>
          <c:extLst xmlns:c16r2="http://schemas.microsoft.com/office/drawing/2015/06/chart">
            <c:ext xmlns:c16="http://schemas.microsoft.com/office/drawing/2014/chart" uri="{C3380CC4-5D6E-409C-BE32-E72D297353CC}">
              <c16:uniqueId val="{00000000-D25B-470F-803E-4A254699B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110</c:v>
                </c:pt>
                <c:pt idx="1">
                  <c:v>111</c:v>
                </c:pt>
                <c:pt idx="2">
                  <c:v>111</c:v>
                </c:pt>
              </c:numCache>
            </c:numRef>
          </c:val>
          <c:extLst xmlns:c16r2="http://schemas.microsoft.com/office/drawing/2015/06/chart">
            <c:ext xmlns:c16="http://schemas.microsoft.com/office/drawing/2014/chart" uri="{C3380CC4-5D6E-409C-BE32-E72D297353CC}">
              <c16:uniqueId val="{00000001-D25B-470F-803E-4A254699B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587</c:v>
                </c:pt>
                <c:pt idx="1">
                  <c:v>900</c:v>
                </c:pt>
                <c:pt idx="2">
                  <c:v>826</c:v>
                </c:pt>
              </c:numCache>
            </c:numRef>
          </c:val>
          <c:extLst xmlns:c16r2="http://schemas.microsoft.com/office/drawing/2015/06/chart">
            <c:ext xmlns:c16="http://schemas.microsoft.com/office/drawing/2014/chart" uri="{C3380CC4-5D6E-409C-BE32-E72D297353CC}">
              <c16:uniqueId val="{00000002-D25B-470F-803E-4A254699B96C}"/>
            </c:ext>
          </c:extLst>
        </c:ser>
        <c:dLbls>
          <c:showLegendKey val="0"/>
          <c:showVal val="0"/>
          <c:showCatName val="0"/>
          <c:showSerName val="0"/>
          <c:showPercent val="0"/>
          <c:showBubbleSize val="0"/>
        </c:dLbls>
        <c:gapWidth val="120"/>
        <c:overlap val="100"/>
        <c:axId val="220814336"/>
        <c:axId val="220820224"/>
      </c:barChart>
      <c:catAx>
        <c:axId val="2208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820224"/>
        <c:crosses val="autoZero"/>
        <c:auto val="1"/>
        <c:lblAlgn val="ctr"/>
        <c:lblOffset val="100"/>
        <c:tickLblSkip val="1"/>
        <c:tickMarkSkip val="1"/>
        <c:noMultiLvlLbl val="0"/>
      </c:catAx>
      <c:valAx>
        <c:axId val="220820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81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{006BB927-D4CF-417D-983A-6CB06F1778EA}</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D4-4AC5-ABB2-8795BF08BFB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{57E0C847-425D-472F-A92B-424001F3B520}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D4-4AC5-ABB2-8795BF08BFB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{F0643113-63B3-40F2-9074-A78E508D668C}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D4-4AC5-ABB2-8795BF08BFB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{E5DAEECF-A729-46F0-A173-63D85FB29E19}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D4-4AC5-ABB2-8795BF08BFB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{2EDFFEF6-F5A1-4DEC-AC21-365A47FCDFC6}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D4-4AC5-ABB2-8795BF08BFB8}"/>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{A63E2D5A-2742-4A36-B0A2-F27B1075A6E5}</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D4-4AC5-ABB2-8795BF08BFB8}"/>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{55616D15-EA46-4221-AE35-5E3C306D6241}</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D4-4AC5-ABB2-8795BF08BFB8}"/>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{C8CCB4FF-A477-491E-9D2A-41B84A18247E}</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D4-4AC5-ABB2-8795BF08BFB8}"/>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{8A141982-FCEE-47C3-9E1B-075B765B2F07}</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D4-4AC5-ABB2-8795BF08BF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37.799999999999997</c:v>
                </c:pt>
                <c:pt idx="16">
                  <c:v>48.2</c:v>
                </c:pt>
                <c:pt idx="24">
                  <c:v>50.3</c:v>
                </c:pt>
                <c:pt idx="32">
                  <c:v>51.5</c:v>
                </c:pt>
              </c:numCache>
            </c:numRef>
          </c:xVal>
          <c:yVal>
            <c:numRef>
              <c:f>[1]公会計指標分析・財政指標組合せ分析表!$BP$51:$DC$51</c:f>
              <c:numCache>
                <c:formatCode>General</c:formatCode>
                <c:ptCount val="40"/>
                <c:pt idx="8">
                  <c:v>150</c:v>
                </c:pt>
                <c:pt idx="16">
                  <c:v>129.80000000000001</c:v>
                </c:pt>
                <c:pt idx="24">
                  <c:v>122.6</c:v>
                </c:pt>
                <c:pt idx="32">
                  <c:v>128</c:v>
                </c:pt>
              </c:numCache>
            </c:numRef>
          </c:yVal>
          <c:smooth val="0"/>
          <c:extLst xmlns:c16r2="http://schemas.microsoft.com/office/drawing/2015/06/chart">
            <c:ext xmlns:c16="http://schemas.microsoft.com/office/drawing/2014/chart" uri="{C3380CC4-5D6E-409C-BE32-E72D297353CC}">
              <c16:uniqueId val="{00000009-EBD4-4AC5-ABB2-8795BF08BFB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{198AE143-E851-46C2-BB65-29BB4EED8F7B}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D4-4AC5-ABB2-8795BF08BFB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{8233D9A8-50DE-49EA-A40E-37219075D7D5}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D4-4AC5-ABB2-8795BF08BFB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{033BCB04-3165-494A-BA1A-9C3A45C6711F}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D4-4AC5-ABB2-8795BF08BFB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{44FA747B-7A7E-4F92-A552-C9FFA6F18292}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D4-4AC5-ABB2-8795BF08BFB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{22399743-7DD1-4C2C-A3CC-8BFA0A56E3D5}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D4-4AC5-ABB2-8795BF08BFB8}"/>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{821A34DC-D6B4-45AF-ABF2-A21E8D593F1E}</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D4-4AC5-ABB2-8795BF08BFB8}"/>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{A941EA89-94F7-4C7C-9742-ECC459B70387}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D4-4AC5-ABB2-8795BF08BFB8}"/>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{54A9DA79-2AEA-4D6C-8CB6-C1215FE6B640}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D4-4AC5-ABB2-8795BF08BFB8}"/>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{B7F38B46-0F8F-4064-A979-181F7101E2A8}</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D4-4AC5-ABB2-8795BF08BF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52.9</c:v>
                </c:pt>
                <c:pt idx="16">
                  <c:v>58.3</c:v>
                </c:pt>
                <c:pt idx="24">
                  <c:v>59.6</c:v>
                </c:pt>
                <c:pt idx="32">
                  <c:v>60.5</c:v>
                </c:pt>
              </c:numCache>
            </c:numRef>
          </c:xVal>
          <c:yVal>
            <c:numRef>
              <c:f>[1]公会計指標分析・財政指標組合せ分析表!$BP$55:$DC$55</c:f>
              <c:numCache>
                <c:formatCode>General</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EBD4-4AC5-ABB2-8795BF08BFB8}"/>
            </c:ext>
          </c:extLst>
        </c:ser>
        <c:dLbls>
          <c:showLegendKey val="0"/>
          <c:showVal val="1"/>
          <c:showCatName val="0"/>
          <c:showSerName val="0"/>
          <c:showPercent val="0"/>
          <c:showBubbleSize val="0"/>
        </c:dLbls>
        <c:axId val="220263552"/>
        <c:axId val="220265472"/>
      </c:scatterChart>
      <c:valAx>
        <c:axId val="220263552"/>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265472"/>
        <c:crosses val="autoZero"/>
        <c:crossBetween val="midCat"/>
      </c:valAx>
      <c:valAx>
        <c:axId val="220265472"/>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26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{56606DDA-9168-410F-9666-86D1760088EC}</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8C-45D9-A21A-55C29342A88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{AA1AB843-0BA4-4687-9299-33D148A90237}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8C-45D9-A21A-55C29342A88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{313CF476-7F6A-4208-B17E-527EA8C6873B}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8C-45D9-A21A-55C29342A88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{89AA29BC-D58C-4EC1-8CFF-147E739E8ED4}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8C-45D9-A21A-55C29342A88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{0A1519BF-BB90-4F37-865E-20A3A53F56A9}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8C-45D9-A21A-55C29342A883}"/>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{DEA592DF-2E89-4AC8-8A59-D9166D5543DA}</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8C-45D9-A21A-55C29342A883}"/>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{71FA7385-9CF7-4413-AD8E-5394FC228AFB}</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8C-45D9-A21A-55C29342A883}"/>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{0763FFE5-C68F-4258-9BBC-B086843CE0B9}</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8C-45D9-A21A-55C29342A883}"/>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{DFE2D1FE-FF38-4971-B0F4-228B33D4A2A1}</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8C-45D9-A21A-55C29342A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13.2</c:v>
                </c:pt>
                <c:pt idx="8">
                  <c:v>12.5</c:v>
                </c:pt>
                <c:pt idx="16">
                  <c:v>12.3</c:v>
                </c:pt>
                <c:pt idx="24">
                  <c:v>12</c:v>
                </c:pt>
                <c:pt idx="32">
                  <c:v>11.8</c:v>
                </c:pt>
              </c:numCache>
            </c:numRef>
          </c:xVal>
          <c:yVal>
            <c:numRef>
              <c:f>[1]公会計指標分析・財政指標組合せ分析表!$BP$73:$DC$73</c:f>
              <c:numCache>
                <c:formatCode>General</c:formatCode>
                <c:ptCount val="40"/>
                <c:pt idx="0">
                  <c:v>163.5</c:v>
                </c:pt>
                <c:pt idx="8">
                  <c:v>150</c:v>
                </c:pt>
                <c:pt idx="16">
                  <c:v>129.80000000000001</c:v>
                </c:pt>
                <c:pt idx="24">
                  <c:v>122.6</c:v>
                </c:pt>
                <c:pt idx="32">
                  <c:v>128</c:v>
                </c:pt>
              </c:numCache>
            </c:numRef>
          </c:yVal>
          <c:smooth val="0"/>
          <c:extLst xmlns:c16r2="http://schemas.microsoft.com/office/drawing/2015/06/chart">
            <c:ext xmlns:c16="http://schemas.microsoft.com/office/drawing/2014/chart" uri="{C3380CC4-5D6E-409C-BE32-E72D297353CC}">
              <c16:uniqueId val="{00000009-1A8C-45D9-A21A-55C29342A88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{2E8B2BD5-96D5-4C30-B657-F505087FF96C}</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8C-45D9-A21A-55C29342A8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{1F972BFE-48F6-4E5F-8B6A-86EC654F1D55}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8C-45D9-A21A-55C29342A88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{7BD2F59B-DDEA-4290-808E-A714A82A0DD4}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8C-45D9-A21A-55C29342A88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{9706790C-5866-47A4-9C14-78437D3DF9B8}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8C-45D9-A21A-55C29342A88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{62147911-110B-4AFC-A3F3-34AE9E2B1864}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8C-45D9-A21A-55C29342A883}"/>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{12FC434C-1B69-44E9-808E-B515EC14D4F8}</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8C-45D9-A21A-55C29342A883}"/>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{36A0CEFB-F556-4100-A983-26B9FB08004C}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8C-45D9-A21A-55C29342A883}"/>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{7E709746-4319-4F85-BB2B-049FA8822DA8}</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8C-45D9-A21A-55C29342A883}"/>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{8BFCC649-8779-446A-A41D-B03281382BA1}</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8C-45D9-A21A-55C29342A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11.1</c:v>
                </c:pt>
                <c:pt idx="8">
                  <c:v>10.7</c:v>
                </c:pt>
                <c:pt idx="16">
                  <c:v>10</c:v>
                </c:pt>
                <c:pt idx="24">
                  <c:v>9.8000000000000007</c:v>
                </c:pt>
                <c:pt idx="32">
                  <c:v>9.6</c:v>
                </c:pt>
              </c:numCache>
            </c:numRef>
          </c:xVal>
          <c:yVal>
            <c:numRef>
              <c:f>[1]公会計指標分析・財政指標組合せ分析表!$BP$77:$DC$77</c:f>
              <c:numCache>
                <c:formatCode>General</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1A8C-45D9-A21A-55C29342A883}"/>
            </c:ext>
          </c:extLst>
        </c:ser>
        <c:dLbls>
          <c:showLegendKey val="0"/>
          <c:showVal val="1"/>
          <c:showCatName val="0"/>
          <c:showSerName val="0"/>
          <c:showPercent val="0"/>
          <c:showBubbleSize val="0"/>
        </c:dLbls>
        <c:axId val="221421952"/>
        <c:axId val="221423872"/>
      </c:scatterChart>
      <c:valAx>
        <c:axId val="221421952"/>
        <c:scaling>
          <c:orientation val="minMax"/>
          <c:max val="13.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423872"/>
        <c:crosses val="autoZero"/>
        <c:crossBetween val="midCat"/>
      </c:valAx>
      <c:valAx>
        <c:axId val="221423872"/>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421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baseline="0">
              <a:solidFill>
                <a:schemeClr val="dk1"/>
              </a:solidFill>
              <a:effectLst/>
              <a:latin typeface="+mn-lt"/>
              <a:ea typeface="+mn-ea"/>
              <a:cs typeface="+mn-cs"/>
            </a:rPr>
            <a:t>元利償還金は旧地域総合整備事業債、地方道路等整備事業債、臨税収補填債の減により減少した。</a:t>
          </a:r>
          <a:endParaRPr kumimoji="0" lang="en-US" altLang="ja-JP" sz="1100" b="0" i="0" baseline="0">
            <a:solidFill>
              <a:schemeClr val="dk1"/>
            </a:solidFill>
            <a:effectLst/>
            <a:latin typeface="+mn-lt"/>
            <a:ea typeface="+mn-ea"/>
            <a:cs typeface="+mn-cs"/>
          </a:endParaRPr>
        </a:p>
        <a:p>
          <a:r>
            <a:rPr kumimoji="0" lang="ja-JP" altLang="en-US" sz="1100" b="0" i="0" baseline="0">
              <a:solidFill>
                <a:schemeClr val="dk1"/>
              </a:solidFill>
              <a:effectLst/>
              <a:latin typeface="+mn-lt"/>
              <a:ea typeface="+mn-ea"/>
              <a:cs typeface="+mn-cs"/>
            </a:rPr>
            <a:t>近年は公債費が徐々に減少してきたが、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a:t>
          </a:r>
          <a:r>
            <a:rPr kumimoji="1" lang="ja-JP" altLang="en-US" sz="1100">
              <a:solidFill>
                <a:schemeClr val="dk1"/>
              </a:solidFill>
              <a:effectLst/>
              <a:latin typeface="+mn-lt"/>
              <a:ea typeface="+mn-ea"/>
              <a:cs typeface="+mn-cs"/>
            </a:rPr>
            <a:t>今後、</a:t>
          </a:r>
          <a:r>
            <a:rPr kumimoji="0" lang="ja-JP" altLang="en-US" sz="1100" b="0" i="0" baseline="0">
              <a:solidFill>
                <a:schemeClr val="dk1"/>
              </a:solidFill>
              <a:effectLst/>
              <a:latin typeface="+mn-lt"/>
              <a:ea typeface="+mn-ea"/>
              <a:cs typeface="+mn-cs"/>
            </a:rPr>
            <a:t>高位で推移する見込みとなっている。今後予想される上昇に対応するため、減債基金への積立を実施し、計画的な繰上償還を行うなど、元利償還金の抑制に努めていく。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baseline="0">
              <a:solidFill>
                <a:schemeClr val="dk1"/>
              </a:solidFill>
              <a:effectLst/>
              <a:latin typeface="+mn-lt"/>
              <a:ea typeface="+mn-ea"/>
              <a:cs typeface="+mn-cs"/>
            </a:rPr>
            <a:t>　将来負担比率（分子）は、前年度と比較して</a:t>
          </a:r>
          <a:r>
            <a:rPr kumimoji="0" lang="en-US" altLang="ja-JP" sz="1100" b="0" i="0" baseline="0">
              <a:solidFill>
                <a:schemeClr val="dk1"/>
              </a:solidFill>
              <a:effectLst/>
              <a:latin typeface="+mn-lt"/>
              <a:ea typeface="+mn-ea"/>
              <a:cs typeface="+mn-cs"/>
            </a:rPr>
            <a:t>434</a:t>
          </a:r>
          <a:r>
            <a:rPr kumimoji="0" lang="ja-JP" altLang="en-US" sz="1100" b="0" i="0" baseline="0">
              <a:solidFill>
                <a:schemeClr val="dk1"/>
              </a:solidFill>
              <a:effectLst/>
              <a:latin typeface="+mn-lt"/>
              <a:ea typeface="+mn-ea"/>
              <a:cs typeface="+mn-cs"/>
            </a:rPr>
            <a:t>百万円の増となった。増加の主な要因は、充当可能財源等の</a:t>
          </a:r>
          <a:r>
            <a:rPr kumimoji="0" lang="en-US" altLang="ja-JP" sz="1100" b="0" i="0" baseline="0">
              <a:solidFill>
                <a:schemeClr val="dk1"/>
              </a:solidFill>
              <a:effectLst/>
              <a:latin typeface="+mn-lt"/>
              <a:ea typeface="+mn-ea"/>
              <a:cs typeface="+mn-cs"/>
            </a:rPr>
            <a:t>2</a:t>
          </a:r>
          <a:r>
            <a:rPr kumimoji="0" lang="ja-JP" altLang="en-US" sz="1100" b="0" i="0" baseline="0">
              <a:solidFill>
                <a:schemeClr val="dk1"/>
              </a:solidFill>
              <a:effectLst/>
              <a:latin typeface="+mn-lt"/>
              <a:ea typeface="+mn-ea"/>
              <a:cs typeface="+mn-cs"/>
            </a:rPr>
            <a:t>年連続減少や、将来負担額については、</a:t>
          </a:r>
          <a:r>
            <a:rPr lang="ja-JP" altLang="ja-JP" sz="1100" b="0" i="0" baseline="0">
              <a:solidFill>
                <a:schemeClr val="dk1"/>
              </a:solidFill>
              <a:effectLst/>
              <a:latin typeface="+mn-lt"/>
              <a:ea typeface="+mn-ea"/>
              <a:cs typeface="+mn-cs"/>
            </a:rPr>
            <a:t>全体的に減少傾向にある中、</a:t>
          </a:r>
          <a:r>
            <a:rPr kumimoji="0" lang="ja-JP" altLang="en-US" sz="1100" b="0" i="0" baseline="0">
              <a:solidFill>
                <a:schemeClr val="dk1"/>
              </a:solidFill>
              <a:effectLst/>
              <a:latin typeface="+mn-lt"/>
              <a:ea typeface="+mn-ea"/>
              <a:cs typeface="+mn-cs"/>
            </a:rPr>
            <a:t>南陽病院建替えによる</a:t>
          </a:r>
          <a:r>
            <a:rPr lang="ja-JP" altLang="ja-JP" sz="1100" b="0" i="0" baseline="0">
              <a:solidFill>
                <a:schemeClr val="dk1"/>
              </a:solidFill>
              <a:effectLst/>
              <a:latin typeface="+mn-lt"/>
              <a:ea typeface="+mn-ea"/>
              <a:cs typeface="+mn-cs"/>
            </a:rPr>
            <a:t>組合等負担等見込額</a:t>
          </a:r>
          <a:r>
            <a:rPr lang="ja-JP" altLang="en-US" sz="1100" b="0" i="0" baseline="0">
              <a:solidFill>
                <a:schemeClr val="dk1"/>
              </a:solidFill>
              <a:effectLst/>
              <a:latin typeface="+mn-lt"/>
              <a:ea typeface="+mn-ea"/>
              <a:cs typeface="+mn-cs"/>
            </a:rPr>
            <a:t>の増加の影響が大きい</a:t>
          </a:r>
          <a:r>
            <a:rPr kumimoji="0"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組合等負担等見込額</a:t>
          </a:r>
          <a:r>
            <a:rPr lang="ja-JP" altLang="en-US" sz="1100" b="0" i="0" baseline="0">
              <a:solidFill>
                <a:schemeClr val="dk1"/>
              </a:solidFill>
              <a:effectLst/>
              <a:latin typeface="+mn-lt"/>
              <a:ea typeface="+mn-ea"/>
              <a:cs typeface="+mn-cs"/>
            </a:rPr>
            <a:t>の高い推移が見込まれるため将来負担比率としては悪化が見込まれる。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年度末の全ての積立基金の残高合計は</a:t>
          </a:r>
          <a:r>
            <a:rPr kumimoji="1" lang="en-US" altLang="ja-JP" sz="1300">
              <a:solidFill>
                <a:schemeClr val="dk1"/>
              </a:solidFill>
              <a:effectLst/>
              <a:latin typeface="+mn-lt"/>
              <a:ea typeface="+mn-ea"/>
              <a:cs typeface="+mn-cs"/>
            </a:rPr>
            <a:t>19</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千万円となり、</a:t>
          </a:r>
          <a:r>
            <a:rPr kumimoji="1" lang="ja-JP" altLang="ja-JP" sz="1300">
              <a:solidFill>
                <a:schemeClr val="dk1"/>
              </a:solidFill>
              <a:effectLst/>
              <a:latin typeface="+mn-lt"/>
              <a:ea typeface="+mn-ea"/>
              <a:cs typeface="+mn-cs"/>
            </a:rPr>
            <a:t>財政調整基金と地域振興基金</a:t>
          </a:r>
          <a:r>
            <a:rPr kumimoji="1" lang="ja-JP" altLang="en-US" sz="1300">
              <a:solidFill>
                <a:schemeClr val="dk1"/>
              </a:solidFill>
              <a:effectLst/>
              <a:latin typeface="+mn-lt"/>
              <a:ea typeface="+mn-ea"/>
              <a:cs typeface="+mn-cs"/>
            </a:rPr>
            <a:t>の減少の影響により、</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前年度末から約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千万円減少した。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公共施設維持管理基金：旧廃止施設の解体、跡地利用、施設の維持管理に対応するため、積み立てを行い、費用負担の平準化を図る。</a:t>
          </a:r>
        </a:p>
        <a:p>
          <a:r>
            <a:rPr kumimoji="1" lang="ja-JP" altLang="en-US" sz="1300">
              <a:solidFill>
                <a:schemeClr val="dk1"/>
              </a:solidFill>
              <a:effectLst/>
              <a:latin typeface="+mn-ea"/>
              <a:ea typeface="+mn-ea"/>
              <a:cs typeface="+mn-cs"/>
            </a:rPr>
            <a:t>地域振興基金：ふるさと納税による寄付金を財源とした積立基金、また、地域振興を推進する目的。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公共施設維持管理基金</a:t>
          </a:r>
          <a:r>
            <a:rPr kumimoji="1" lang="ja-JP" altLang="en-US" sz="1300">
              <a:solidFill>
                <a:schemeClr val="dk1"/>
              </a:solidFill>
              <a:effectLst/>
              <a:latin typeface="+mn-lt"/>
              <a:ea typeface="+mn-ea"/>
              <a:cs typeface="+mn-cs"/>
            </a:rPr>
            <a:t>：運用益、公共施設適正管理に係る事業費として積立、市有施設適正管理事業費・小・中学校施設整備事業費として取崩し。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地域振興基金：</a:t>
          </a:r>
          <a:r>
            <a:rPr kumimoji="1" lang="ja-JP" altLang="en-US" sz="1300">
              <a:solidFill>
                <a:schemeClr val="dk1"/>
              </a:solidFill>
              <a:effectLst/>
              <a:latin typeface="+mn-lt"/>
              <a:ea typeface="+mn-ea"/>
              <a:cs typeface="+mn-cs"/>
            </a:rPr>
            <a:t>運用益、ふるさと納税事業として積立、ふるさと納税事業費・小中学校整備事業費として取崩し。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重点施策等（教育まちづくり、産業まちづくり、健康まちづくり）への充当を基本としながら、今後とも適正な運用となるよう努める。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普通交付税の減、公共施設等の老朽化対策等に係る経費の増による。</a:t>
          </a:r>
        </a:p>
        <a:p>
          <a:endParaRPr kumimoji="1" lang="ja-JP" altLang="en-US"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今後、災害等への備えとして、また、将来の財政基盤の安定のため財政規模の</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％程度（</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億円）まで積み立てることとしている。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運用益（預金利子）による増。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公債費の増高を抑制するため、高利率の債務の繰上償還を平成２２年度から積極的に実施している。</a:t>
          </a:r>
        </a:p>
        <a:p>
          <a:r>
            <a:rPr kumimoji="1" lang="ja-JP" altLang="en-US" sz="1300">
              <a:solidFill>
                <a:schemeClr val="dk1"/>
              </a:solidFill>
              <a:effectLst/>
              <a:latin typeface="+mn-ea"/>
              <a:ea typeface="+mn-ea"/>
              <a:cs typeface="+mn-cs"/>
            </a:rPr>
            <a:t>現在は実質公債費比率が安定しており、また、高金利の地方債がないことから繰上償還の予定はないが、将来の繰上償還の財源とすべく減債基金への積立てを計画的に実施する。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C83314B-4123-4C25-9DEE-5C7BB45FC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30B80D8-FE9D-4EDD-8021-4C7284380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87528C42-F88D-4061-BC30-3CCA4B4986FF}"/>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E992219A-7691-4179-AB5F-8ABC3EE2126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14AD418D-267A-4C9B-9FB6-8A9B8CA6723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5F4C7B1A-3A68-4598-93BD-3C71C6A2432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2C8D291-9982-412B-B262-25C1EF25F3A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1DA385E-4A66-455A-988A-E45FBC23C25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C06BF584-096D-47FC-953F-D9AB7D7B51F1}"/>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813D0B7-8D56-4F34-ACDA-D85A95EF665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AC1FDFF-AA1C-4F45-8C58-FA3A5EA7E1B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CED93B8E-D064-4389-ADFA-23936093C17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11BB92F-D3EA-44EC-A83D-696D8E9AA8D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8F63D8CF-EC42-4EEF-BF2D-762C09793FA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ED1D4DC5-62DB-465D-877A-FF8E6844B4D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EB88383B-41ED-4E7B-8B31-5F1C3EE2F4F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29A29E7D-4104-4D45-A61D-24E10E31483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A382906B-1D7B-430E-A038-985EC2840C3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3588AD9-70A7-40FF-9C93-F9648D16D823}"/>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501FE14-B5FA-402F-B666-F6F531302FB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CD076B4-379A-405A-8007-DD308FCFC8E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C9E1A15-C7AF-4011-A604-138A8E45233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46109E5-0C40-4635-8FC3-3BE24E85F4C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C4670434-8D01-4595-BB6E-F30ABEF40F3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12E7FF8-23C0-4165-9F37-2E21BE437DC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660621A-F13C-424D-9ADA-3BF845CA243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75888E7-3774-46B9-8284-60E2578C1F0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71CEEFA-DD1F-41B4-9276-9293FF7A39E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8FB8BAED-4987-4316-9D8C-E65E15B284A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A04DB0F6-7313-41EA-BEA8-7D9CF4F42AF8}"/>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878A0BEA-E8DA-44A9-BA2E-102CB529E497}"/>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FAEF07AE-02C6-4B7C-B9EF-B6984F46E8E3}"/>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9FC45F4C-39DA-4A77-8EB5-A1E401BD0CA3}"/>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C9D7627B-9439-42DA-BB6F-9BA08B3F50C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7A6E7A7D-9E84-4E4F-857F-7A614FA67AC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4A8C5AF2-9C95-4CB4-99F5-45D6BB7D3DA1}"/>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C829813D-7573-4F85-AED4-293385A79351}"/>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352E9E48-11E8-46E4-8A67-696848F4FCF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78322603-32C3-42C6-BF96-E5CB240070ED}"/>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DE84D7D4-A25E-4610-9704-0EEE01AAAD5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4DB4EE4C-E3DA-4AD9-B57B-CCED01532AA1}"/>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C886D0AB-E82A-4F5A-9CCC-F4F424752D6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51317E1A-C63C-4611-A183-0E1FF0B57EBD}"/>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BEE835A9-27A0-4B57-A02D-3CBE3772843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4D9B582A-A263-4C62-86A0-250D1CD7888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97EB2B1C-9687-4B94-BB58-9B790BE15F8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年度の有形固定資産減価償却率は、類似団体内平均値</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ポイント低くなっている。しかし人口減少のなか、公共施設の約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年を経過するなど老朽化が進んでいる状況にあるため、平成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年度に策定した公共施設等総合管理計画に基づき、同一類型施設の集約化、統廃合等を含む公共施設等の最適な配置の実現を計画的に進めていく。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C174F91C-DF68-431A-A61C-AE5B4EF729B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58A6DF79-D34E-45CD-9B0F-FEF72F7D2F67}"/>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C8B16A25-4B76-498E-9E0A-E3B11353C966}"/>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1AE7938-A61D-46DB-B2DB-3AB6CCFAF76A}"/>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303DA392-15D5-4A15-94BF-21189AE835F9}"/>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F92ECC2D-8AA8-44AA-8CEB-CCA3FA638EDE}"/>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2AAE999E-5370-4300-9BC7-68B5F49F89F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CAA45A8E-21C7-4BF4-B5DA-02CE1799FFD9}"/>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9C216CB0-3885-4768-A4EC-1714E85D1994}"/>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E601D2CC-5244-4442-8E88-3BCB1A694281}"/>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8D28E39D-E236-435C-B0C3-50D0BC72E47F}"/>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46B224C7-5EE8-4FF9-8BF9-39D6619F5C18}"/>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B6F50E61-3448-4364-88D0-AA657B4CA1CA}"/>
            </a:ext>
          </a:extLst>
        </xdr:cNvPr>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9555DBB8-6503-4238-BA9D-FC988D72497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B2690AA7-34BB-4707-9758-DDE48FAA396A}"/>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2506C12E-1110-49F0-BE28-C2E1BD11F61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xmlns="" id="{9CC1B2E8-EE26-45DD-BBB1-1E9DDB75FA20}"/>
            </a:ext>
          </a:extLst>
        </xdr:cNvPr>
        <xdr:cNvCxnSpPr/>
      </xdr:nvCxnSpPr>
      <xdr:spPr>
        <a:xfrm flipV="1">
          <a:off x="4206240" y="5442902"/>
          <a:ext cx="1270" cy="96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xmlns="" id="{C716ECB9-D512-4D5F-9D24-1080A54F98EA}"/>
            </a:ext>
          </a:extLst>
        </xdr:cNvPr>
        <xdr:cNvSpPr txBox="1"/>
      </xdr:nvSpPr>
      <xdr:spPr>
        <a:xfrm>
          <a:off x="4258945"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xmlns="" id="{BEF70318-D0F7-4725-B3D1-E38FC17A5365}"/>
            </a:ext>
          </a:extLst>
        </xdr:cNvPr>
        <xdr:cNvCxnSpPr/>
      </xdr:nvCxnSpPr>
      <xdr:spPr>
        <a:xfrm>
          <a:off x="4119245" y="64077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xmlns="" id="{DD900A7D-4FF4-433D-AA6A-E6206D1740FA}"/>
            </a:ext>
          </a:extLst>
        </xdr:cNvPr>
        <xdr:cNvSpPr txBox="1"/>
      </xdr:nvSpPr>
      <xdr:spPr>
        <a:xfrm>
          <a:off x="4258945" y="522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xmlns="" id="{3CCFECB4-6816-4C40-8EAD-C730A728D4B9}"/>
            </a:ext>
          </a:extLst>
        </xdr:cNvPr>
        <xdr:cNvCxnSpPr/>
      </xdr:nvCxnSpPr>
      <xdr:spPr>
        <a:xfrm>
          <a:off x="4119245" y="5442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xmlns="" id="{2CABB36C-613E-4372-A546-27B0DDBC8718}"/>
            </a:ext>
          </a:extLst>
        </xdr:cNvPr>
        <xdr:cNvSpPr txBox="1"/>
      </xdr:nvSpPr>
      <xdr:spPr>
        <a:xfrm>
          <a:off x="4258945" y="569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xmlns="" id="{C2A59558-C42C-46BC-A463-BE6E1171131C}"/>
            </a:ext>
          </a:extLst>
        </xdr:cNvPr>
        <xdr:cNvSpPr/>
      </xdr:nvSpPr>
      <xdr:spPr>
        <a:xfrm>
          <a:off x="4157345" y="584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xmlns="" id="{971516FC-874A-4D87-BDAC-5B096615B794}"/>
            </a:ext>
          </a:extLst>
        </xdr:cNvPr>
        <xdr:cNvSpPr/>
      </xdr:nvSpPr>
      <xdr:spPr>
        <a:xfrm>
          <a:off x="353758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7DF214C1-A899-4CE0-9C8A-ACEE9ED9C6C9}"/>
            </a:ext>
          </a:extLst>
        </xdr:cNvPr>
        <xdr:cNvSpPr/>
      </xdr:nvSpPr>
      <xdr:spPr>
        <a:xfrm>
          <a:off x="2867025" y="5880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xmlns="" id="{A43E03C6-8E51-482E-96BB-6A4DD6107008}"/>
            </a:ext>
          </a:extLst>
        </xdr:cNvPr>
        <xdr:cNvSpPr/>
      </xdr:nvSpPr>
      <xdr:spPr>
        <a:xfrm>
          <a:off x="2196465" y="5974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AB1E4575-6BA2-4440-A878-9028221565A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46812EA2-CE3C-40C4-8AFD-781408E7333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F4ED427F-970E-43F7-B9B7-3C91910A7E0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D1B9B10-D866-4427-B29A-7AACC49113D1}"/>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F69E38F-29AE-4064-BFB0-26F29777346E}"/>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48154</xdr:rowOff>
    </xdr:from>
    <xdr:to>
      <xdr:col>23</xdr:col>
      <xdr:colOff>136525</xdr:colOff>
      <xdr:row>31</xdr:row>
      <xdr:rowOff>149754</xdr:rowOff>
    </xdr:to>
    <xdr:sp macro="" textlink="">
      <xdr:nvSpPr>
        <xdr:cNvPr id="79" name="楕円 78">
          <a:extLst>
            <a:ext uri="{FF2B5EF4-FFF2-40B4-BE49-F238E27FC236}">
              <a16:creationId xmlns:a16="http://schemas.microsoft.com/office/drawing/2014/main" xmlns="" id="{A1D99EAA-B234-4A56-9D2B-73312344F958}"/>
            </a:ext>
          </a:extLst>
        </xdr:cNvPr>
        <xdr:cNvSpPr/>
      </xdr:nvSpPr>
      <xdr:spPr>
        <a:xfrm>
          <a:off x="4157345" y="59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26581</xdr:rowOff>
    </xdr:from>
    <xdr:ext cx="405111" cy="259045"/>
    <xdr:sp macro="" textlink="">
      <xdr:nvSpPr>
        <xdr:cNvPr id="80" name="有形固定資産減価償却率該当値テキスト">
          <a:extLst>
            <a:ext uri="{FF2B5EF4-FFF2-40B4-BE49-F238E27FC236}">
              <a16:creationId xmlns:a16="http://schemas.microsoft.com/office/drawing/2014/main" xmlns="" id="{E339DB8E-24DF-4F2F-AF14-496789FB0D3E}"/>
            </a:ext>
          </a:extLst>
        </xdr:cNvPr>
        <xdr:cNvSpPr txBox="1"/>
      </xdr:nvSpPr>
      <xdr:spPr>
        <a:xfrm>
          <a:off x="4258945" y="597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69744</xdr:rowOff>
    </xdr:from>
    <xdr:to>
      <xdr:col>19</xdr:col>
      <xdr:colOff>187325</xdr:colOff>
      <xdr:row>31</xdr:row>
      <xdr:rowOff>171344</xdr:rowOff>
    </xdr:to>
    <xdr:sp macro="" textlink="">
      <xdr:nvSpPr>
        <xdr:cNvPr id="81" name="楕円 80">
          <a:extLst>
            <a:ext uri="{FF2B5EF4-FFF2-40B4-BE49-F238E27FC236}">
              <a16:creationId xmlns:a16="http://schemas.microsoft.com/office/drawing/2014/main" xmlns="" id="{6AEF95C5-CB6F-4EC8-AD7B-622F877B7BF9}"/>
            </a:ext>
          </a:extLst>
        </xdr:cNvPr>
        <xdr:cNvSpPr/>
      </xdr:nvSpPr>
      <xdr:spPr>
        <a:xfrm>
          <a:off x="3537585" y="6020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98954</xdr:rowOff>
    </xdr:from>
    <xdr:to>
      <xdr:col>23</xdr:col>
      <xdr:colOff>85725</xdr:colOff>
      <xdr:row>31</xdr:row>
      <xdr:rowOff>120544</xdr:rowOff>
    </xdr:to>
    <xdr:cxnSp macro="">
      <xdr:nvCxnSpPr>
        <xdr:cNvPr id="82" name="直線コネクタ 81">
          <a:extLst>
            <a:ext uri="{FF2B5EF4-FFF2-40B4-BE49-F238E27FC236}">
              <a16:creationId xmlns:a16="http://schemas.microsoft.com/office/drawing/2014/main" xmlns="" id="{08FC6A8E-642B-4B08-A3AE-74B8CD5BDC83}"/>
            </a:ext>
          </a:extLst>
        </xdr:cNvPr>
        <xdr:cNvCxnSpPr/>
      </xdr:nvCxnSpPr>
      <xdr:spPr>
        <a:xfrm flipV="1">
          <a:off x="3588385" y="6050174"/>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3" name="楕円 82">
          <a:extLst>
            <a:ext uri="{FF2B5EF4-FFF2-40B4-BE49-F238E27FC236}">
              <a16:creationId xmlns:a16="http://schemas.microsoft.com/office/drawing/2014/main" xmlns="" id="{D683D948-330C-4CCF-93AE-DA36A6B411F1}"/>
            </a:ext>
          </a:extLst>
        </xdr:cNvPr>
        <xdr:cNvSpPr/>
      </xdr:nvSpPr>
      <xdr:spPr>
        <a:xfrm>
          <a:off x="2867025" y="6058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120544</xdr:rowOff>
    </xdr:from>
    <xdr:to>
      <xdr:col>19</xdr:col>
      <xdr:colOff>136525</xdr:colOff>
      <xdr:row>31</xdr:row>
      <xdr:rowOff>158327</xdr:rowOff>
    </xdr:to>
    <xdr:cxnSp macro="">
      <xdr:nvCxnSpPr>
        <xdr:cNvPr id="84" name="直線コネクタ 83">
          <a:extLst>
            <a:ext uri="{FF2B5EF4-FFF2-40B4-BE49-F238E27FC236}">
              <a16:creationId xmlns:a16="http://schemas.microsoft.com/office/drawing/2014/main" xmlns="" id="{50759951-C259-4C6E-837E-50B71867F2ED}"/>
            </a:ext>
          </a:extLst>
        </xdr:cNvPr>
        <xdr:cNvCxnSpPr/>
      </xdr:nvCxnSpPr>
      <xdr:spPr>
        <a:xfrm flipV="1">
          <a:off x="2917825" y="6071764"/>
          <a:ext cx="67056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85" name="楕円 84">
          <a:extLst>
            <a:ext uri="{FF2B5EF4-FFF2-40B4-BE49-F238E27FC236}">
              <a16:creationId xmlns:a16="http://schemas.microsoft.com/office/drawing/2014/main" xmlns="" id="{6D9DD18B-EF26-4A47-8256-62EB9E81A35D}"/>
            </a:ext>
          </a:extLst>
        </xdr:cNvPr>
        <xdr:cNvSpPr/>
      </xdr:nvSpPr>
      <xdr:spPr>
        <a:xfrm>
          <a:off x="2196465" y="6242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158327</xdr:rowOff>
    </xdr:from>
    <xdr:to>
      <xdr:col>15</xdr:col>
      <xdr:colOff>136525</xdr:colOff>
      <xdr:row>33</xdr:row>
      <xdr:rowOff>2540</xdr:rowOff>
    </xdr:to>
    <xdr:cxnSp macro="">
      <xdr:nvCxnSpPr>
        <xdr:cNvPr id="86" name="直線コネクタ 85">
          <a:extLst>
            <a:ext uri="{FF2B5EF4-FFF2-40B4-BE49-F238E27FC236}">
              <a16:creationId xmlns:a16="http://schemas.microsoft.com/office/drawing/2014/main" xmlns="" id="{C953E6CA-D9B2-48AF-BFE2-6CE63EEC3CDF}"/>
            </a:ext>
          </a:extLst>
        </xdr:cNvPr>
        <xdr:cNvCxnSpPr/>
      </xdr:nvCxnSpPr>
      <xdr:spPr>
        <a:xfrm flipV="1">
          <a:off x="2247265" y="6109547"/>
          <a:ext cx="670560" cy="17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xmlns="" id="{E586BB9A-61E9-4FF5-85AF-C790473AA743}"/>
            </a:ext>
          </a:extLst>
        </xdr:cNvPr>
        <xdr:cNvSpPr txBox="1"/>
      </xdr:nvSpPr>
      <xdr:spPr>
        <a:xfrm>
          <a:off x="339598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xmlns="" id="{25B28F0C-A962-441B-9929-DF9188B0C7AE}"/>
            </a:ext>
          </a:extLst>
        </xdr:cNvPr>
        <xdr:cNvSpPr txBox="1"/>
      </xdr:nvSpPr>
      <xdr:spPr>
        <a:xfrm>
          <a:off x="2738129" y="56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9" name="n_3aveValue有形固定資産減価償却率">
          <a:extLst>
            <a:ext uri="{FF2B5EF4-FFF2-40B4-BE49-F238E27FC236}">
              <a16:creationId xmlns:a16="http://schemas.microsoft.com/office/drawing/2014/main" xmlns="" id="{D3E12D1F-BD03-49CB-AB1C-E30A8B9BA94F}"/>
            </a:ext>
          </a:extLst>
        </xdr:cNvPr>
        <xdr:cNvSpPr txBox="1"/>
      </xdr:nvSpPr>
      <xdr:spPr>
        <a:xfrm>
          <a:off x="2067569" y="57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162471</xdr:rowOff>
    </xdr:from>
    <xdr:ext cx="405111" cy="259045"/>
    <xdr:sp macro="" textlink="">
      <xdr:nvSpPr>
        <xdr:cNvPr id="90" name="n_1mainValue有形固定資産減価償却率">
          <a:extLst>
            <a:ext uri="{FF2B5EF4-FFF2-40B4-BE49-F238E27FC236}">
              <a16:creationId xmlns:a16="http://schemas.microsoft.com/office/drawing/2014/main" xmlns="" id="{B98C9C96-6D0A-427B-AA5D-A7EA9BCE0B9A}"/>
            </a:ext>
          </a:extLst>
        </xdr:cNvPr>
        <xdr:cNvSpPr txBox="1"/>
      </xdr:nvSpPr>
      <xdr:spPr>
        <a:xfrm>
          <a:off x="3395989" y="611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91" name="n_2mainValue有形固定資産減価償却率">
          <a:extLst>
            <a:ext uri="{FF2B5EF4-FFF2-40B4-BE49-F238E27FC236}">
              <a16:creationId xmlns:a16="http://schemas.microsoft.com/office/drawing/2014/main" xmlns="" id="{DEC8E742-BB3A-4E98-9FAD-8F1969740294}"/>
            </a:ext>
          </a:extLst>
        </xdr:cNvPr>
        <xdr:cNvSpPr txBox="1"/>
      </xdr:nvSpPr>
      <xdr:spPr>
        <a:xfrm>
          <a:off x="2738129" y="614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92" name="n_3mainValue有形固定資産減価償却率">
          <a:extLst>
            <a:ext uri="{FF2B5EF4-FFF2-40B4-BE49-F238E27FC236}">
              <a16:creationId xmlns:a16="http://schemas.microsoft.com/office/drawing/2014/main" xmlns="" id="{91B50D23-037C-4D43-90E2-F152E862EBC7}"/>
            </a:ext>
          </a:extLst>
        </xdr:cNvPr>
        <xdr:cNvSpPr txBox="1"/>
      </xdr:nvSpPr>
      <xdr:spPr>
        <a:xfrm>
          <a:off x="2067569"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E7B7F9DE-B18B-40A6-964D-1AC678076862}"/>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B562E3A4-3D6B-4522-8580-10502D54D5C2}"/>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1D8B8AAD-BC2E-4B99-9984-3E922F0363E4}"/>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B02CD44B-0FED-4D6F-B547-48EE51EECD7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23672956-7FB4-43A9-9E78-B397AFC9E6A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142EF9BE-F82E-4B64-974E-C88D3C120C57}"/>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18D1D3C2-EC92-4C46-9C25-EC41E5682D3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37A27D41-491E-4D8D-9DC3-7A488AEBEFD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EDEC6A36-B356-4E8C-B627-5F8C37F1E3F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BC50EDAA-E4C6-4282-923E-2EC8779B3FF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31F63B06-3D13-4CA9-9BF4-05272C70DF76}"/>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A95FA17-A352-4F34-9705-B33FCF896228}"/>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D7BAF9D-AD67-47C8-A046-894E4F854557}"/>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年度小中学校改築整備事業、平成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年度文化会館整備事業による地方債現在高が高く推移している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。公共施設等総合管理計画に基づき、長期的な視点をもって公共施設等の更新・統廃合等の検討や更新費用の抑制等により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財政負担の縮減・平準化を図るとともに、公共施設等の最適な配置の実現を図る取り組みを行っている。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95928FD4-53D5-4206-A0A3-D9D773F8A151}"/>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7AB6A77-7FD8-4109-A00C-CF93387BEBC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xmlns="" id="{F48B15CC-3603-4B76-B29F-1DCB2F3A512C}"/>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xmlns="" id="{901C19C0-6B46-4667-80E0-A86ABB56B6D8}"/>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xmlns="" id="{F0A5FA86-7540-4837-BB2E-7E78A100FC33}"/>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xmlns="" id="{D458CBE5-5168-4C4A-AC7E-B38EAB94B168}"/>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xmlns="" id="{37AC8F36-A44D-4E33-A925-A908859F131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xmlns="" id="{5664C79F-BCDF-4491-8278-DDFD7DCD87AB}"/>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xmlns="" id="{49338679-9074-403E-AB39-E601E9BBE192}"/>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xmlns="" id="{20CA4C30-7D58-44AF-9E7E-413937E4F6D5}"/>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xmlns="" id="{41CA4691-EFA8-443C-8617-82F52AEAD3AD}"/>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xmlns="" id="{C31B9FDB-E74E-45E1-AC1E-777CD25311F5}"/>
            </a:ext>
          </a:extLst>
        </xdr:cNvPr>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xmlns="" id="{7587DE4C-73EF-4AF2-B0D8-E29C51E57D97}"/>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xmlns="" id="{D46E4D3E-BAFD-4752-BB73-28DE3B4C56E9}"/>
            </a:ext>
          </a:extLst>
        </xdr:cNvPr>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93DB8CD0-A302-4FA5-922D-49953D01C5F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43DCA73F-723B-4A17-A022-4188DCBE7831}"/>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504692C7-098B-435E-8D9A-90E6967F830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xmlns="" id="{7501A6D4-E40E-4A3E-B768-8CDEB502E97C}"/>
            </a:ext>
          </a:extLst>
        </xdr:cNvPr>
        <xdr:cNvCxnSpPr/>
      </xdr:nvCxnSpPr>
      <xdr:spPr>
        <a:xfrm flipV="1">
          <a:off x="13027660" y="5165991"/>
          <a:ext cx="1269" cy="131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xmlns="" id="{DF6F864C-1248-40B7-A2CE-2F8D38405ACD}"/>
            </a:ext>
          </a:extLst>
        </xdr:cNvPr>
        <xdr:cNvSpPr txBox="1"/>
      </xdr:nvSpPr>
      <xdr:spPr>
        <a:xfrm>
          <a:off x="13080365" y="648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xmlns="" id="{08D4EFA2-E89D-4608-BCA6-7A7672AFCF9A}"/>
            </a:ext>
          </a:extLst>
        </xdr:cNvPr>
        <xdr:cNvCxnSpPr/>
      </xdr:nvCxnSpPr>
      <xdr:spPr>
        <a:xfrm>
          <a:off x="12963525" y="648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xmlns="" id="{E29FBD16-85CC-4924-B060-35462EA44F3A}"/>
            </a:ext>
          </a:extLst>
        </xdr:cNvPr>
        <xdr:cNvSpPr txBox="1"/>
      </xdr:nvSpPr>
      <xdr:spPr>
        <a:xfrm>
          <a:off x="13080365" y="494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xmlns="" id="{6C101E90-95CE-41CE-A0DE-552A353DAAB7}"/>
            </a:ext>
          </a:extLst>
        </xdr:cNvPr>
        <xdr:cNvCxnSpPr/>
      </xdr:nvCxnSpPr>
      <xdr:spPr>
        <a:xfrm>
          <a:off x="12963525" y="5165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xmlns="" id="{EADBD121-9666-433D-BC6F-D5FB4577C9BD}"/>
            </a:ext>
          </a:extLst>
        </xdr:cNvPr>
        <xdr:cNvSpPr txBox="1"/>
      </xdr:nvSpPr>
      <xdr:spPr>
        <a:xfrm>
          <a:off x="13080365" y="588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xmlns="" id="{BE046EF9-1CD7-496D-A90D-5A1A723B0B41}"/>
            </a:ext>
          </a:extLst>
        </xdr:cNvPr>
        <xdr:cNvSpPr/>
      </xdr:nvSpPr>
      <xdr:spPr>
        <a:xfrm>
          <a:off x="13001625" y="590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xmlns="" id="{AD421151-7BDB-45A6-BA3C-D84CF2B34773}"/>
            </a:ext>
          </a:extLst>
        </xdr:cNvPr>
        <xdr:cNvSpPr/>
      </xdr:nvSpPr>
      <xdr:spPr>
        <a:xfrm>
          <a:off x="12359005" y="591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C4A14E80-85BD-469C-932D-A39FC6B32E9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F6AA0BA0-D4FA-40FA-976F-071BABCA2B4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F31A78A3-8D26-453D-9417-E57D0E8C9DC4}"/>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92C8C8A4-7E4B-4CD7-9028-156C2E65875D}"/>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DD429A47-3162-4359-9B71-3E5D1335AA5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164411</xdr:rowOff>
    </xdr:from>
    <xdr:to>
      <xdr:col>76</xdr:col>
      <xdr:colOff>73025</xdr:colOff>
      <xdr:row>30</xdr:row>
      <xdr:rowOff>94561</xdr:rowOff>
    </xdr:to>
    <xdr:sp macro="" textlink="">
      <xdr:nvSpPr>
        <xdr:cNvPr id="136" name="楕円 135">
          <a:extLst>
            <a:ext uri="{FF2B5EF4-FFF2-40B4-BE49-F238E27FC236}">
              <a16:creationId xmlns:a16="http://schemas.microsoft.com/office/drawing/2014/main" xmlns="" id="{680C18AE-4A86-4B18-BA55-A9A7DB731E8F}"/>
            </a:ext>
          </a:extLst>
        </xdr:cNvPr>
        <xdr:cNvSpPr/>
      </xdr:nvSpPr>
      <xdr:spPr>
        <a:xfrm>
          <a:off x="13001625" y="5780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15838</xdr:rowOff>
    </xdr:from>
    <xdr:ext cx="469744" cy="259045"/>
    <xdr:sp macro="" textlink="">
      <xdr:nvSpPr>
        <xdr:cNvPr id="137" name="債務償還比率該当値テキスト">
          <a:extLst>
            <a:ext uri="{FF2B5EF4-FFF2-40B4-BE49-F238E27FC236}">
              <a16:creationId xmlns:a16="http://schemas.microsoft.com/office/drawing/2014/main" xmlns="" id="{A4DB5397-40BB-49F9-B40D-7B283BECA567}"/>
            </a:ext>
          </a:extLst>
        </xdr:cNvPr>
        <xdr:cNvSpPr txBox="1"/>
      </xdr:nvSpPr>
      <xdr:spPr>
        <a:xfrm>
          <a:off x="13080365" y="56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33879</xdr:rowOff>
    </xdr:from>
    <xdr:to>
      <xdr:col>72</xdr:col>
      <xdr:colOff>123825</xdr:colOff>
      <xdr:row>30</xdr:row>
      <xdr:rowOff>135479</xdr:rowOff>
    </xdr:to>
    <xdr:sp macro="" textlink="">
      <xdr:nvSpPr>
        <xdr:cNvPr id="138" name="楕円 137">
          <a:extLst>
            <a:ext uri="{FF2B5EF4-FFF2-40B4-BE49-F238E27FC236}">
              <a16:creationId xmlns:a16="http://schemas.microsoft.com/office/drawing/2014/main" xmlns="" id="{85F9C478-CA4E-456B-B4DA-B8AB96581074}"/>
            </a:ext>
          </a:extLst>
        </xdr:cNvPr>
        <xdr:cNvSpPr/>
      </xdr:nvSpPr>
      <xdr:spPr>
        <a:xfrm>
          <a:off x="12359005" y="5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43761</xdr:rowOff>
    </xdr:from>
    <xdr:to>
      <xdr:col>76</xdr:col>
      <xdr:colOff>22225</xdr:colOff>
      <xdr:row>30</xdr:row>
      <xdr:rowOff>84679</xdr:rowOff>
    </xdr:to>
    <xdr:cxnSp macro="">
      <xdr:nvCxnSpPr>
        <xdr:cNvPr id="139" name="直線コネクタ 138">
          <a:extLst>
            <a:ext uri="{FF2B5EF4-FFF2-40B4-BE49-F238E27FC236}">
              <a16:creationId xmlns:a16="http://schemas.microsoft.com/office/drawing/2014/main" xmlns="" id="{EBC042A5-E8E2-4B96-818A-19A2F30AA08D}"/>
            </a:ext>
          </a:extLst>
        </xdr:cNvPr>
        <xdr:cNvCxnSpPr/>
      </xdr:nvCxnSpPr>
      <xdr:spPr>
        <a:xfrm flipV="1">
          <a:off x="12409805" y="5827341"/>
          <a:ext cx="61976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xmlns="" id="{6A06309C-29FD-4F60-A33E-7A603439E7EB}"/>
            </a:ext>
          </a:extLst>
        </xdr:cNvPr>
        <xdr:cNvSpPr txBox="1"/>
      </xdr:nvSpPr>
      <xdr:spPr>
        <a:xfrm>
          <a:off x="12185092" y="60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152006</xdr:rowOff>
    </xdr:from>
    <xdr:ext cx="469744" cy="259045"/>
    <xdr:sp macro="" textlink="">
      <xdr:nvSpPr>
        <xdr:cNvPr id="141" name="n_1mainValue債務償還比率">
          <a:extLst>
            <a:ext uri="{FF2B5EF4-FFF2-40B4-BE49-F238E27FC236}">
              <a16:creationId xmlns:a16="http://schemas.microsoft.com/office/drawing/2014/main" xmlns="" id="{EFA838E4-5DEF-4CEE-B1F7-5BC0E9D5C455}"/>
            </a:ext>
          </a:extLst>
        </xdr:cNvPr>
        <xdr:cNvSpPr txBox="1"/>
      </xdr:nvSpPr>
      <xdr:spPr>
        <a:xfrm>
          <a:off x="12185092" y="56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5CDAA6A-52C4-4DA2-A96B-53319127CAD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CE1E6A62-BB7D-4D80-8D6B-75FEEF2C02B4}"/>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41AB785B-334F-4177-A9BD-A68868EF9D3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C71F7D88-3BA4-4F57-B018-3889F0C5B3D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83CB1F30-856D-45EB-AA91-2246417ACB2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191CAD9A-220F-48D6-A72C-585AED0E081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C717462-4879-47FE-8BEC-2E82CBF4D5F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CEDAA8D-25A7-4A73-AB71-F582E269235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BB46A5D-3782-4BB1-96AB-1FE22024B7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C027D65-2A61-4608-B776-6F51AF10983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584DCA3-8ADD-4FBC-948E-381B31FB7DC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B78556B-D2FE-45A8-8FCC-A979591EB78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EB55835-CDEB-4D5E-8473-5747B3E8877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A3FF029-6ED4-4C0C-B365-026F892F666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E8F1AC9-6339-4D36-B55A-16DA1D9A7A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5096889-C91C-478E-A37C-5BFBBDF3E14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940A5E9-E2ED-4A57-B610-D7D8ECEBA12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55DDE3C-0A02-4BAA-94B4-B6B02BA1541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5BB05CE-98D5-4295-BFAA-F95AF2CBC41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19C001D-5B2C-4B59-89BE-542C650ADB0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FE74386-8425-409D-B936-2216368B27C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99A268D-AC1A-4D5E-AA7D-24A075D8B89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8476402-262E-468A-89F5-CD87A5EDBBE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F3513CF-9603-4E4F-9E54-7A87027DD0C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1C8B116-3429-451C-A15E-554EC84F6FD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3B14C69-51A7-4135-8EE5-9EE116708ED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D5C809F-52B9-4AF1-B9BB-F7587C5DBE2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D761135-B5AB-4F5A-B304-7185186436B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763452C-12E0-4594-A457-1C7361AA1F9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8CB4FD8-86BF-4F52-A7B6-F2247E9EE5B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6C3C550-6EA9-4D3D-BE86-46E19A92BE3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A9F7D65-4A41-4547-A542-715C6BC5E44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78E663F-50ED-4BA9-90DD-61D53F674A2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4B5E0FF-6FA8-4BF1-B53B-82CA1C73CF3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EDE9D49-EADA-4A29-8307-863316E8AF7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9A9A1DE-5330-4813-BA92-BB3A6F194C5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11B5BE2-899D-4647-85AF-23D429FEC75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2036E37-BAF3-432F-8441-AA0ED2AA8AD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27E8759-18D3-4686-B68C-249486101F4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38E58A7-B4FE-4AD0-B18F-E5E40D94B42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6CED08F-A6D7-42C1-94CE-161A6B3AC04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13A3DD3-8DAF-4335-87A3-4F5D94914E4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5676A6F-67E8-4549-A63B-8973375EED5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0D98AAE-F789-43FB-964B-BDCDDE593ED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4169F95-DF6A-4528-AFC5-78075A028E3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4A0235FC-8E5C-4873-B329-901B9C73079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2BF64326-CDEB-4693-A00C-633CD5AA527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7B0EC74C-8C83-4A5A-9157-E029AEC5B421}"/>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5EBEDF0-684A-4E41-B25B-0371BF772299}"/>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7F55A3BA-AD42-466A-A3F2-BF11CDD79BF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C2ABBF0D-ED00-412B-A858-5C788CEEEB5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FC0C411A-6AF9-4335-AE03-02C7527711C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5D1C5C9B-CFF7-49EB-9FAF-3AD188A5DA3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3E685801-4CBC-465C-9677-B52767E915BD}"/>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663545E6-369D-46EF-8911-5222961E43EB}"/>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A6F9FEC6-F9A5-4A7D-B56C-59B44304084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B1B31776-DF8C-4F1D-B090-3424A92BFE6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D3F88A2-63C1-45C1-9FFC-343C08A9525B}"/>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092A1AC-8C9F-452C-8C46-C7C5C172E2C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1DC25F3-F1F4-4DBE-BCD8-3177C8C12B9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71559AB-222C-434A-B3A5-ED3A945FAAC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A82F8A67-598E-416F-B554-7CD379119BAF}"/>
            </a:ext>
          </a:extLst>
        </xdr:cNvPr>
        <xdr:cNvCxnSpPr/>
      </xdr:nvCxnSpPr>
      <xdr:spPr>
        <a:xfrm flipV="1">
          <a:off x="4086225" y="5578928"/>
          <a:ext cx="0" cy="146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5C080320-E1F3-4842-85EE-2DC06371BD74}"/>
            </a:ext>
          </a:extLst>
        </xdr:cNvPr>
        <xdr:cNvSpPr txBox="1"/>
      </xdr:nvSpPr>
      <xdr:spPr>
        <a:xfrm>
          <a:off x="412496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0D62E4A5-E34A-40C2-BB1E-D53E763FB1AE}"/>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176332E-4F33-4FF9-9FBF-623189243EBA}"/>
            </a:ext>
          </a:extLst>
        </xdr:cNvPr>
        <xdr:cNvSpPr txBox="1"/>
      </xdr:nvSpPr>
      <xdr:spPr>
        <a:xfrm>
          <a:off x="4124960" y="5361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AC09F76B-16C6-42C4-9CDE-6900F4AD88FA}"/>
            </a:ext>
          </a:extLst>
        </xdr:cNvPr>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353DF0D-8DFC-40DC-A6F5-2A6B566FC2FD}"/>
            </a:ext>
          </a:extLst>
        </xdr:cNvPr>
        <xdr:cNvSpPr txBox="1"/>
      </xdr:nvSpPr>
      <xdr:spPr>
        <a:xfrm>
          <a:off x="4124960" y="5963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D275AA97-9597-4AA1-B171-EDECCF5C082B}"/>
            </a:ext>
          </a:extLst>
        </xdr:cNvPr>
        <xdr:cNvSpPr/>
      </xdr:nvSpPr>
      <xdr:spPr>
        <a:xfrm>
          <a:off x="4036060" y="6107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5A12D5CD-CED1-455E-881B-0E7EA599F616}"/>
            </a:ext>
          </a:extLst>
        </xdr:cNvPr>
        <xdr:cNvSpPr/>
      </xdr:nvSpPr>
      <xdr:spPr>
        <a:xfrm>
          <a:off x="3312160" y="612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3442C13F-BD82-489F-BA28-3ADCBE89AC4A}"/>
            </a:ext>
          </a:extLst>
        </xdr:cNvPr>
        <xdr:cNvSpPr/>
      </xdr:nvSpPr>
      <xdr:spPr>
        <a:xfrm>
          <a:off x="251460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AD03BACF-FFF0-462D-901E-60E3CFB19753}"/>
            </a:ext>
          </a:extLst>
        </xdr:cNvPr>
        <xdr:cNvSpPr/>
      </xdr:nvSpPr>
      <xdr:spPr>
        <a:xfrm>
          <a:off x="173990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F285983-245C-4A15-9A9D-999FE444DCE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E2D70B5-E3F4-47B8-B5A9-1121C494C7B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A40DED2-758E-4995-A031-DA89060B482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C864579-0CC9-4C89-9515-3ADD88B29DB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7A60CED-B0E5-458B-B39C-71F7DF28F25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129903</xdr:rowOff>
    </xdr:from>
    <xdr:to>
      <xdr:col>24</xdr:col>
      <xdr:colOff>114300</xdr:colOff>
      <xdr:row>38</xdr:row>
      <xdr:rowOff>60053</xdr:rowOff>
    </xdr:to>
    <xdr:sp macro="" textlink="">
      <xdr:nvSpPr>
        <xdr:cNvPr id="72" name="楕円 71">
          <a:extLst>
            <a:ext uri="{FF2B5EF4-FFF2-40B4-BE49-F238E27FC236}">
              <a16:creationId xmlns:a16="http://schemas.microsoft.com/office/drawing/2014/main" xmlns="" id="{52C66AB5-6CC7-450C-8C62-1D6B066DEF78}"/>
            </a:ext>
          </a:extLst>
        </xdr:cNvPr>
        <xdr:cNvSpPr/>
      </xdr:nvSpPr>
      <xdr:spPr>
        <a:xfrm>
          <a:off x="4036060" y="6332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108330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72484925-83B3-4D89-ACD9-238726F46C5A}"/>
            </a:ext>
          </a:extLst>
        </xdr:cNvPr>
        <xdr:cNvSpPr txBox="1"/>
      </xdr:nvSpPr>
      <xdr:spPr>
        <a:xfrm>
          <a:off x="4124960"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4" name="楕円 73">
          <a:extLst>
            <a:ext uri="{FF2B5EF4-FFF2-40B4-BE49-F238E27FC236}">
              <a16:creationId xmlns:a16="http://schemas.microsoft.com/office/drawing/2014/main" xmlns="" id="{CE3E72BC-8DE8-4E04-A422-432039C0A9A1}"/>
            </a:ext>
          </a:extLst>
        </xdr:cNvPr>
        <xdr:cNvSpPr/>
      </xdr:nvSpPr>
      <xdr:spPr>
        <a:xfrm>
          <a:off x="3312160" y="6357076"/>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9253</xdr:rowOff>
    </xdr:from>
    <xdr:to>
      <xdr:col>24</xdr:col>
      <xdr:colOff>63500</xdr:colOff>
      <xdr:row>38</xdr:row>
      <xdr:rowOff>33746</xdr:rowOff>
    </xdr:to>
    <xdr:cxnSp macro="">
      <xdr:nvCxnSpPr>
        <xdr:cNvPr id="75" name="直線コネクタ 74">
          <a:extLst>
            <a:ext uri="{FF2B5EF4-FFF2-40B4-BE49-F238E27FC236}">
              <a16:creationId xmlns:a16="http://schemas.microsoft.com/office/drawing/2014/main" xmlns="" id="{EE376420-1593-4939-A9C8-A3FD4B2EDA94}"/>
            </a:ext>
          </a:extLst>
        </xdr:cNvPr>
        <xdr:cNvCxnSpPr/>
      </xdr:nvCxnSpPr>
      <xdr:spPr>
        <a:xfrm flipV="1">
          <a:off x="3355340" y="6379573"/>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6" name="楕円 75">
          <a:extLst>
            <a:ext uri="{FF2B5EF4-FFF2-40B4-BE49-F238E27FC236}">
              <a16:creationId xmlns:a16="http://schemas.microsoft.com/office/drawing/2014/main" xmlns="" id="{53FFE7C1-FB8F-436A-90AD-B9E41FF10AE4}"/>
            </a:ext>
          </a:extLst>
        </xdr:cNvPr>
        <xdr:cNvSpPr/>
      </xdr:nvSpPr>
      <xdr:spPr>
        <a:xfrm>
          <a:off x="2514600" y="63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58238</xdr:rowOff>
    </xdr:to>
    <xdr:cxnSp macro="">
      <xdr:nvCxnSpPr>
        <xdr:cNvPr id="77" name="直線コネクタ 76">
          <a:extLst>
            <a:ext uri="{FF2B5EF4-FFF2-40B4-BE49-F238E27FC236}">
              <a16:creationId xmlns:a16="http://schemas.microsoft.com/office/drawing/2014/main" xmlns="" id="{F2001E51-A5F5-4ADD-95F0-594DA3A733EE}"/>
            </a:ext>
          </a:extLst>
        </xdr:cNvPr>
        <xdr:cNvCxnSpPr/>
      </xdr:nvCxnSpPr>
      <xdr:spPr>
        <a:xfrm flipV="1">
          <a:off x="2565400" y="6404066"/>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78" name="楕円 77">
          <a:extLst>
            <a:ext uri="{FF2B5EF4-FFF2-40B4-BE49-F238E27FC236}">
              <a16:creationId xmlns:a16="http://schemas.microsoft.com/office/drawing/2014/main" xmlns="" id="{D29262EF-1337-47BC-9722-BD64D7EC7F8E}"/>
            </a:ext>
          </a:extLst>
        </xdr:cNvPr>
        <xdr:cNvSpPr/>
      </xdr:nvSpPr>
      <xdr:spPr>
        <a:xfrm>
          <a:off x="1739900" y="64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38</xdr:row>
      <xdr:rowOff>81099</xdr:rowOff>
    </xdr:to>
    <xdr:cxnSp macro="">
      <xdr:nvCxnSpPr>
        <xdr:cNvPr id="79" name="直線コネクタ 78">
          <a:extLst>
            <a:ext uri="{FF2B5EF4-FFF2-40B4-BE49-F238E27FC236}">
              <a16:creationId xmlns:a16="http://schemas.microsoft.com/office/drawing/2014/main" xmlns="" id="{EAA30407-A4AE-49D2-B1BA-B1E97D251FDD}"/>
            </a:ext>
          </a:extLst>
        </xdr:cNvPr>
        <xdr:cNvCxnSpPr/>
      </xdr:nvCxnSpPr>
      <xdr:spPr>
        <a:xfrm flipV="1">
          <a:off x="1790700" y="6428558"/>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xmlns="" id="{AFAE9696-7C0D-411D-BD3A-D9EAD5D094BF}"/>
            </a:ext>
          </a:extLst>
        </xdr:cNvPr>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xmlns="" id="{79C6C67F-4B60-44CC-9421-97739FAC4727}"/>
            </a:ext>
          </a:extLst>
        </xdr:cNvPr>
        <xdr:cNvSpPr txBox="1"/>
      </xdr:nvSpPr>
      <xdr:spPr>
        <a:xfrm>
          <a:off x="23857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xmlns="" id="{FDD63BF4-BC2A-4921-AA0D-4F321CDA635C}"/>
            </a:ext>
          </a:extLst>
        </xdr:cNvPr>
        <xdr:cNvSpPr txBox="1"/>
      </xdr:nvSpPr>
      <xdr:spPr>
        <a:xfrm>
          <a:off x="161100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3" name="n_1mainValue【道路】&#10;有形固定資産減価償却率">
          <a:extLst>
            <a:ext uri="{FF2B5EF4-FFF2-40B4-BE49-F238E27FC236}">
              <a16:creationId xmlns:a16="http://schemas.microsoft.com/office/drawing/2014/main" xmlns="" id="{2CE121C3-8BD7-41A5-BAEE-8500007218E8}"/>
            </a:ext>
          </a:extLst>
        </xdr:cNvPr>
        <xdr:cNvSpPr txBox="1"/>
      </xdr:nvSpPr>
      <xdr:spPr>
        <a:xfrm>
          <a:off x="317056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100165</xdr:rowOff>
    </xdr:from>
    <xdr:ext cx="405111" cy="259045"/>
    <xdr:sp macro="" textlink="">
      <xdr:nvSpPr>
        <xdr:cNvPr id="84" name="n_2mainValue【道路】&#10;有形固定資産減価償却率">
          <a:extLst>
            <a:ext uri="{FF2B5EF4-FFF2-40B4-BE49-F238E27FC236}">
              <a16:creationId xmlns:a16="http://schemas.microsoft.com/office/drawing/2014/main" xmlns="" id="{A6827857-86CE-41D1-B675-94DE6B561FEE}"/>
            </a:ext>
          </a:extLst>
        </xdr:cNvPr>
        <xdr:cNvSpPr txBox="1"/>
      </xdr:nvSpPr>
      <xdr:spPr>
        <a:xfrm>
          <a:off x="2385704" y="647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5" name="n_3mainValue【道路】&#10;有形固定資産減価償却率">
          <a:extLst>
            <a:ext uri="{FF2B5EF4-FFF2-40B4-BE49-F238E27FC236}">
              <a16:creationId xmlns:a16="http://schemas.microsoft.com/office/drawing/2014/main" xmlns="" id="{710CC424-8FA1-437C-B269-5412F08B0CEE}"/>
            </a:ext>
          </a:extLst>
        </xdr:cNvPr>
        <xdr:cNvSpPr txBox="1"/>
      </xdr:nvSpPr>
      <xdr:spPr>
        <a:xfrm>
          <a:off x="1611004" y="649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C1BC8B2B-4186-4554-9ACE-3080EC0D69C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22810B0-2090-41AE-B9D3-B60224026E0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4A26A95-0A5E-45B3-9AB5-8CBE9899CB8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DDAF3ED4-3DD4-43FB-9974-A37D8143395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9D18CB63-7A2A-4511-A780-86B922D3CBB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AD886991-F91D-41A0-B1FF-480932D99A8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675B125A-DFFB-4560-AAAD-6944A968B6B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468C5E96-D9B9-4D0E-8DA0-1FAE4579C0B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56BC6C94-6B4F-4F89-AFF0-FC134BA4DB4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F37AB87B-3F80-42F4-ACFB-EA7AC148194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C7C95EDC-D126-4102-BDB1-EDBE9CD9FF1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9EBB22FB-F775-4DB8-85F7-1C258ACE3F6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895799D9-0C72-45F4-ACDF-C469C98B1B1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2B524954-3BE4-4AB3-B19E-C7BD5500681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CCCE488E-7862-4E51-9583-521A01BF980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A265095A-5B5D-4DDB-98CC-CCFC7789D3CA}"/>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1ACD0C02-4E0A-439B-9EC7-35BB71E97E7A}"/>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EF429E84-C219-4D0F-99AB-153111A6925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708768C1-3785-49CB-8DE5-4AB05BE6263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4972DA08-05CD-43E3-8F83-8A1B54F536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569129C0-1122-4745-A535-3F2F8B8757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22F9B4FD-CD80-40A0-90E7-E6E3BF6A84C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2CFC21CB-FB87-491C-931C-A57ACE73B3D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xmlns="" id="{B3744B59-91FE-4165-9F28-38E3779EFCDD}"/>
            </a:ext>
          </a:extLst>
        </xdr:cNvPr>
        <xdr:cNvCxnSpPr/>
      </xdr:nvCxnSpPr>
      <xdr:spPr>
        <a:xfrm flipV="1">
          <a:off x="9219565" y="5787847"/>
          <a:ext cx="0" cy="125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xmlns="" id="{64781216-C7B3-43DB-BFFF-A6A35E6F855E}"/>
            </a:ext>
          </a:extLst>
        </xdr:cNvPr>
        <xdr:cNvSpPr txBox="1"/>
      </xdr:nvSpPr>
      <xdr:spPr>
        <a:xfrm>
          <a:off x="9258300" y="7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xmlns="" id="{0436CA22-54D2-4CEC-90CD-CDDD96443C57}"/>
            </a:ext>
          </a:extLst>
        </xdr:cNvPr>
        <xdr:cNvCxnSpPr/>
      </xdr:nvCxnSpPr>
      <xdr:spPr>
        <a:xfrm>
          <a:off x="9154160" y="7041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xmlns="" id="{15A2728C-671E-4C72-8E3D-10F8C750BBFD}"/>
            </a:ext>
          </a:extLst>
        </xdr:cNvPr>
        <xdr:cNvSpPr txBox="1"/>
      </xdr:nvSpPr>
      <xdr:spPr>
        <a:xfrm>
          <a:off x="9258300" y="55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xmlns="" id="{02F1A45E-8017-44B7-804B-2FF0F1ACDE35}"/>
            </a:ext>
          </a:extLst>
        </xdr:cNvPr>
        <xdr:cNvCxnSpPr/>
      </xdr:nvCxnSpPr>
      <xdr:spPr>
        <a:xfrm>
          <a:off x="9154160" y="578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xmlns="" id="{2DF498D3-3DEE-42BC-AF59-136C7A07B73F}"/>
            </a:ext>
          </a:extLst>
        </xdr:cNvPr>
        <xdr:cNvSpPr txBox="1"/>
      </xdr:nvSpPr>
      <xdr:spPr>
        <a:xfrm>
          <a:off x="9258300" y="643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xmlns="" id="{85FA2123-7D22-479A-B2BE-2F2ECADD2220}"/>
            </a:ext>
          </a:extLst>
        </xdr:cNvPr>
        <xdr:cNvSpPr/>
      </xdr:nvSpPr>
      <xdr:spPr>
        <a:xfrm>
          <a:off x="9192260" y="6581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xmlns="" id="{8DD7AD86-84CE-4CF0-A83E-3DAE4B869372}"/>
            </a:ext>
          </a:extLst>
        </xdr:cNvPr>
        <xdr:cNvSpPr/>
      </xdr:nvSpPr>
      <xdr:spPr>
        <a:xfrm>
          <a:off x="8445500" y="65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xmlns="" id="{0B66FB8E-8427-447C-9094-FAB838E86D1F}"/>
            </a:ext>
          </a:extLst>
        </xdr:cNvPr>
        <xdr:cNvSpPr/>
      </xdr:nvSpPr>
      <xdr:spPr>
        <a:xfrm>
          <a:off x="7670800" y="659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xmlns="" id="{CEE71631-7D18-4479-B41A-4F637D581186}"/>
            </a:ext>
          </a:extLst>
        </xdr:cNvPr>
        <xdr:cNvSpPr/>
      </xdr:nvSpPr>
      <xdr:spPr>
        <a:xfrm>
          <a:off x="6873240" y="662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62643C57-EC16-406E-B1E5-497216CB730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542FFE3-A46D-4828-BB28-B33BB7D5BF9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7ACF7FAB-948A-4D90-9AE2-3E31A7DBEEB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7B9C43A2-40BE-46CE-BC43-E9478B029E8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84081790-E916-47AB-B4BC-DC78877443E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125927</xdr:rowOff>
    </xdr:from>
    <xdr:to>
      <xdr:col>55</xdr:col>
      <xdr:colOff>50800</xdr:colOff>
      <xdr:row>41</xdr:row>
      <xdr:rowOff>56077</xdr:rowOff>
    </xdr:to>
    <xdr:sp macro="" textlink="">
      <xdr:nvSpPr>
        <xdr:cNvPr id="124" name="楕円 123">
          <a:extLst>
            <a:ext uri="{FF2B5EF4-FFF2-40B4-BE49-F238E27FC236}">
              <a16:creationId xmlns:a16="http://schemas.microsoft.com/office/drawing/2014/main" xmlns="" id="{E949D694-9D31-4E86-8952-80E51612212B}"/>
            </a:ext>
          </a:extLst>
        </xdr:cNvPr>
        <xdr:cNvSpPr/>
      </xdr:nvSpPr>
      <xdr:spPr>
        <a:xfrm>
          <a:off x="9192260" y="6831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104354</xdr:rowOff>
    </xdr:from>
    <xdr:ext cx="534377" cy="259045"/>
    <xdr:sp macro="" textlink="">
      <xdr:nvSpPr>
        <xdr:cNvPr id="125" name="【道路】&#10;一人当たり延長該当値テキスト">
          <a:extLst>
            <a:ext uri="{FF2B5EF4-FFF2-40B4-BE49-F238E27FC236}">
              <a16:creationId xmlns:a16="http://schemas.microsoft.com/office/drawing/2014/main" xmlns="" id="{D592430A-CAC6-4F02-BB42-4E38BEB82D63}"/>
            </a:ext>
          </a:extLst>
        </xdr:cNvPr>
        <xdr:cNvSpPr txBox="1"/>
      </xdr:nvSpPr>
      <xdr:spPr>
        <a:xfrm>
          <a:off x="9258300" y="68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26" name="楕円 125">
          <a:extLst>
            <a:ext uri="{FF2B5EF4-FFF2-40B4-BE49-F238E27FC236}">
              <a16:creationId xmlns:a16="http://schemas.microsoft.com/office/drawing/2014/main" xmlns="" id="{4F651345-8AF6-4B2B-8152-FFE67BCF8C9E}"/>
            </a:ext>
          </a:extLst>
        </xdr:cNvPr>
        <xdr:cNvSpPr/>
      </xdr:nvSpPr>
      <xdr:spPr>
        <a:xfrm>
          <a:off x="8445500" y="683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5277</xdr:rowOff>
    </xdr:from>
    <xdr:to>
      <xdr:col>55</xdr:col>
      <xdr:colOff>0</xdr:colOff>
      <xdr:row>41</xdr:row>
      <xdr:rowOff>7620</xdr:rowOff>
    </xdr:to>
    <xdr:cxnSp macro="">
      <xdr:nvCxnSpPr>
        <xdr:cNvPr id="127" name="直線コネクタ 126">
          <a:extLst>
            <a:ext uri="{FF2B5EF4-FFF2-40B4-BE49-F238E27FC236}">
              <a16:creationId xmlns:a16="http://schemas.microsoft.com/office/drawing/2014/main" xmlns="" id="{855D6800-3B9A-4BC0-BE1A-52944F02D63B}"/>
            </a:ext>
          </a:extLst>
        </xdr:cNvPr>
        <xdr:cNvCxnSpPr/>
      </xdr:nvCxnSpPr>
      <xdr:spPr>
        <a:xfrm flipV="1">
          <a:off x="8496300" y="6878517"/>
          <a:ext cx="7239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131204</xdr:rowOff>
    </xdr:from>
    <xdr:to>
      <xdr:col>46</xdr:col>
      <xdr:colOff>38100</xdr:colOff>
      <xdr:row>41</xdr:row>
      <xdr:rowOff>61354</xdr:rowOff>
    </xdr:to>
    <xdr:sp macro="" textlink="">
      <xdr:nvSpPr>
        <xdr:cNvPr id="128" name="楕円 127">
          <a:extLst>
            <a:ext uri="{FF2B5EF4-FFF2-40B4-BE49-F238E27FC236}">
              <a16:creationId xmlns:a16="http://schemas.microsoft.com/office/drawing/2014/main" xmlns="" id="{1CB6C46A-AAAF-4555-9BC1-7304CFE69CD9}"/>
            </a:ext>
          </a:extLst>
        </xdr:cNvPr>
        <xdr:cNvSpPr/>
      </xdr:nvSpPr>
      <xdr:spPr>
        <a:xfrm>
          <a:off x="7670800" y="6836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10554</xdr:rowOff>
    </xdr:to>
    <xdr:cxnSp macro="">
      <xdr:nvCxnSpPr>
        <xdr:cNvPr id="129" name="直線コネクタ 128">
          <a:extLst>
            <a:ext uri="{FF2B5EF4-FFF2-40B4-BE49-F238E27FC236}">
              <a16:creationId xmlns:a16="http://schemas.microsoft.com/office/drawing/2014/main" xmlns="" id="{2473F3E0-7882-4937-9EEF-53C2D52664B2}"/>
            </a:ext>
          </a:extLst>
        </xdr:cNvPr>
        <xdr:cNvCxnSpPr/>
      </xdr:nvCxnSpPr>
      <xdr:spPr>
        <a:xfrm flipV="1">
          <a:off x="7713980" y="6880860"/>
          <a:ext cx="78232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133890</xdr:rowOff>
    </xdr:from>
    <xdr:to>
      <xdr:col>41</xdr:col>
      <xdr:colOff>101600</xdr:colOff>
      <xdr:row>41</xdr:row>
      <xdr:rowOff>64040</xdr:rowOff>
    </xdr:to>
    <xdr:sp macro="" textlink="">
      <xdr:nvSpPr>
        <xdr:cNvPr id="130" name="楕円 129">
          <a:extLst>
            <a:ext uri="{FF2B5EF4-FFF2-40B4-BE49-F238E27FC236}">
              <a16:creationId xmlns:a16="http://schemas.microsoft.com/office/drawing/2014/main" xmlns="" id="{E3633282-D681-441B-A64A-A0FA0180D021}"/>
            </a:ext>
          </a:extLst>
        </xdr:cNvPr>
        <xdr:cNvSpPr/>
      </xdr:nvSpPr>
      <xdr:spPr>
        <a:xfrm>
          <a:off x="6873240" y="683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10554</xdr:rowOff>
    </xdr:from>
    <xdr:to>
      <xdr:col>45</xdr:col>
      <xdr:colOff>177800</xdr:colOff>
      <xdr:row>41</xdr:row>
      <xdr:rowOff>13240</xdr:rowOff>
    </xdr:to>
    <xdr:cxnSp macro="">
      <xdr:nvCxnSpPr>
        <xdr:cNvPr id="131" name="直線コネクタ 130">
          <a:extLst>
            <a:ext uri="{FF2B5EF4-FFF2-40B4-BE49-F238E27FC236}">
              <a16:creationId xmlns:a16="http://schemas.microsoft.com/office/drawing/2014/main" xmlns="" id="{559CFB7F-2006-45C4-B460-F129326B7015}"/>
            </a:ext>
          </a:extLst>
        </xdr:cNvPr>
        <xdr:cNvCxnSpPr/>
      </xdr:nvCxnSpPr>
      <xdr:spPr>
        <a:xfrm flipV="1">
          <a:off x="6924040" y="6883794"/>
          <a:ext cx="78994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xmlns="" id="{19827F36-7853-401B-81AD-58FB574ABBBA}"/>
            </a:ext>
          </a:extLst>
        </xdr:cNvPr>
        <xdr:cNvSpPr txBox="1"/>
      </xdr:nvSpPr>
      <xdr:spPr>
        <a:xfrm>
          <a:off x="8239271" y="63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xmlns="" id="{E3603D55-57CC-4C20-83FE-10D736BD6614}"/>
            </a:ext>
          </a:extLst>
        </xdr:cNvPr>
        <xdr:cNvSpPr txBox="1"/>
      </xdr:nvSpPr>
      <xdr:spPr>
        <a:xfrm>
          <a:off x="7477271" y="63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xmlns="" id="{86208DAD-9BAD-4536-BFE0-1238E2FF4BD7}"/>
            </a:ext>
          </a:extLst>
        </xdr:cNvPr>
        <xdr:cNvSpPr txBox="1"/>
      </xdr:nvSpPr>
      <xdr:spPr>
        <a:xfrm>
          <a:off x="6702571" y="6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49547</xdr:rowOff>
    </xdr:from>
    <xdr:ext cx="534377" cy="259045"/>
    <xdr:sp macro="" textlink="">
      <xdr:nvSpPr>
        <xdr:cNvPr id="135" name="n_1mainValue【道路】&#10;一人当たり延長">
          <a:extLst>
            <a:ext uri="{FF2B5EF4-FFF2-40B4-BE49-F238E27FC236}">
              <a16:creationId xmlns:a16="http://schemas.microsoft.com/office/drawing/2014/main" xmlns="" id="{1BE9700C-6D9D-4570-92AF-5E0C7560042E}"/>
            </a:ext>
          </a:extLst>
        </xdr:cNvPr>
        <xdr:cNvSpPr txBox="1"/>
      </xdr:nvSpPr>
      <xdr:spPr>
        <a:xfrm>
          <a:off x="8239271" y="69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52481</xdr:rowOff>
    </xdr:from>
    <xdr:ext cx="534377" cy="259045"/>
    <xdr:sp macro="" textlink="">
      <xdr:nvSpPr>
        <xdr:cNvPr id="136" name="n_2mainValue【道路】&#10;一人当たり延長">
          <a:extLst>
            <a:ext uri="{FF2B5EF4-FFF2-40B4-BE49-F238E27FC236}">
              <a16:creationId xmlns:a16="http://schemas.microsoft.com/office/drawing/2014/main" xmlns="" id="{30D8B0EC-2784-45A2-8D70-B04AC17BB34A}"/>
            </a:ext>
          </a:extLst>
        </xdr:cNvPr>
        <xdr:cNvSpPr txBox="1"/>
      </xdr:nvSpPr>
      <xdr:spPr>
        <a:xfrm>
          <a:off x="7477271" y="69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55167</xdr:rowOff>
    </xdr:from>
    <xdr:ext cx="534377" cy="259045"/>
    <xdr:sp macro="" textlink="">
      <xdr:nvSpPr>
        <xdr:cNvPr id="137" name="n_3mainValue【道路】&#10;一人当たり延長">
          <a:extLst>
            <a:ext uri="{FF2B5EF4-FFF2-40B4-BE49-F238E27FC236}">
              <a16:creationId xmlns:a16="http://schemas.microsoft.com/office/drawing/2014/main" xmlns="" id="{14DD4B67-7425-4A5B-A8CB-539BF318C149}"/>
            </a:ext>
          </a:extLst>
        </xdr:cNvPr>
        <xdr:cNvSpPr txBox="1"/>
      </xdr:nvSpPr>
      <xdr:spPr>
        <a:xfrm>
          <a:off x="6702571" y="69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1A20AD8-735D-4193-B0A2-04305284928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C30FFE5B-3ED2-411A-A1C2-036A05ED2A9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BACDA0C3-4B81-4E00-B8C8-414ECD03323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A9C2733E-9242-478E-9172-FEDB7E742EF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4486CDED-2777-4D98-B99B-95C925375AD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52BFF391-1314-4B52-8AA0-029A512DE4B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2AD25031-79DE-456D-905C-204543EBE87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F0C06821-087A-43D4-A8E7-55345C37D89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83D7A004-948F-43E1-9BB8-9C6DEEDB940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3209FCA1-0807-4AE0-83F7-FCF621916DA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82C90599-7DDF-48CD-B6F9-BDD42EDE872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521656B8-D141-4DE5-B8F6-2F0DA32CF11B}"/>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2EBAEEB1-B080-4924-B9D9-E72127D6F0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E22E85B0-00FF-4502-85BE-835C42C1B74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3CB84C88-2E4B-4CE5-9A01-F247D3CDF06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5F265C15-6278-4D2E-AF4A-46C20F88B63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D4B0C36D-9694-43B2-B9CB-7B36542907C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3E661729-C931-44E5-BC01-F282C339797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17D72624-FF6B-4E27-981C-8B04F3FFCEB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6966E867-5B80-4F8B-A35F-BF419A634A1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6EDB0C93-9AF5-4D09-A6F5-2C265AE77D8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44D4AE38-6E8E-4EF5-9327-AA3CFDF77822}"/>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B79EC8EC-6D00-4425-83E8-F247107D9C1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D78E7DED-EC87-40C0-A5D0-9F22AF41FB1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EEAE2C2B-5477-4F4F-BB16-BD1A76CBBD5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27196B8C-5E1C-4AD3-97FD-71EE4C7D9DDE}"/>
            </a:ext>
          </a:extLst>
        </xdr:cNvPr>
        <xdr:cNvCxnSpPr/>
      </xdr:nvCxnSpPr>
      <xdr:spPr>
        <a:xfrm flipV="1">
          <a:off x="4086225" y="92773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E8C5D785-138E-4193-B39C-2AD38FAD5685}"/>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EAF2F203-8259-4EC6-9C94-BF376CDBA391}"/>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64C45434-648A-4212-8875-6074EC9E5BFC}"/>
            </a:ext>
          </a:extLst>
        </xdr:cNvPr>
        <xdr:cNvSpPr txBox="1"/>
      </xdr:nvSpPr>
      <xdr:spPr>
        <a:xfrm>
          <a:off x="412496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xmlns="" id="{642706CF-CBAC-43D8-AFE5-76763999782F}"/>
            </a:ext>
          </a:extLst>
        </xdr:cNvPr>
        <xdr:cNvCxnSpPr/>
      </xdr:nvCxnSpPr>
      <xdr:spPr>
        <a:xfrm>
          <a:off x="402082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51DA6379-E724-40D7-BC9B-2A71DE660C69}"/>
            </a:ext>
          </a:extLst>
        </xdr:cNvPr>
        <xdr:cNvSpPr txBox="1"/>
      </xdr:nvSpPr>
      <xdr:spPr>
        <a:xfrm>
          <a:off x="4124960" y="983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B1614523-0DF5-4F5E-8D90-13F8B64CBF08}"/>
            </a:ext>
          </a:extLst>
        </xdr:cNvPr>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xmlns="" id="{DD6CAB9F-EE0E-4B99-B161-34BD86E8266A}"/>
            </a:ext>
          </a:extLst>
        </xdr:cNvPr>
        <xdr:cNvSpPr/>
      </xdr:nvSpPr>
      <xdr:spPr>
        <a:xfrm>
          <a:off x="3312160" y="9891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xmlns="" id="{2BFABFDE-012D-4FEA-B06D-939B999D4B01}"/>
            </a:ext>
          </a:extLst>
        </xdr:cNvPr>
        <xdr:cNvSpPr/>
      </xdr:nvSpPr>
      <xdr:spPr>
        <a:xfrm>
          <a:off x="2514600" y="99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xmlns="" id="{B36AF77D-9FA5-44B4-B20B-38F7B40B16F6}"/>
            </a:ext>
          </a:extLst>
        </xdr:cNvPr>
        <xdr:cNvSpPr/>
      </xdr:nvSpPr>
      <xdr:spPr>
        <a:xfrm>
          <a:off x="173990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BD13F6AE-0B66-4362-86AD-F5E707F7EB2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F8CA727F-90AB-46F7-915E-A7AB189A80A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A0F7CA38-3F05-44D7-862D-EB15881E78C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67198E-E758-435C-946E-5DDBFF96A6B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CC610108-7B6A-42C9-9567-C8F22CF0642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78" name="楕円 177">
          <a:extLst>
            <a:ext uri="{FF2B5EF4-FFF2-40B4-BE49-F238E27FC236}">
              <a16:creationId xmlns:a16="http://schemas.microsoft.com/office/drawing/2014/main" xmlns="" id="{4B6E09CB-4CA7-46BB-BBBA-F246725E43CF}"/>
            </a:ext>
          </a:extLst>
        </xdr:cNvPr>
        <xdr:cNvSpPr/>
      </xdr:nvSpPr>
      <xdr:spPr>
        <a:xfrm>
          <a:off x="4036060" y="982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684EC534-0396-4BE2-90E1-EC1FDEA2BE5F}"/>
            </a:ext>
          </a:extLst>
        </xdr:cNvPr>
        <xdr:cNvSpPr txBox="1"/>
      </xdr:nvSpPr>
      <xdr:spPr>
        <a:xfrm>
          <a:off x="4124960" y="967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0" name="楕円 179">
          <a:extLst>
            <a:ext uri="{FF2B5EF4-FFF2-40B4-BE49-F238E27FC236}">
              <a16:creationId xmlns:a16="http://schemas.microsoft.com/office/drawing/2014/main" xmlns="" id="{26D5B3AE-4736-4C80-AE63-4155B7F04BCB}"/>
            </a:ext>
          </a:extLst>
        </xdr:cNvPr>
        <xdr:cNvSpPr/>
      </xdr:nvSpPr>
      <xdr:spPr>
        <a:xfrm>
          <a:off x="3312160" y="984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59</xdr:row>
      <xdr:rowOff>0</xdr:rowOff>
    </xdr:to>
    <xdr:cxnSp macro="">
      <xdr:nvCxnSpPr>
        <xdr:cNvPr id="181" name="直線コネクタ 180">
          <a:extLst>
            <a:ext uri="{FF2B5EF4-FFF2-40B4-BE49-F238E27FC236}">
              <a16:creationId xmlns:a16="http://schemas.microsoft.com/office/drawing/2014/main" xmlns="" id="{0213E38E-F445-4D76-878E-92F2EDDF35DB}"/>
            </a:ext>
          </a:extLst>
        </xdr:cNvPr>
        <xdr:cNvCxnSpPr/>
      </xdr:nvCxnSpPr>
      <xdr:spPr>
        <a:xfrm flipV="1">
          <a:off x="3355340" y="9873343"/>
          <a:ext cx="73152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82" name="楕円 181">
          <a:extLst>
            <a:ext uri="{FF2B5EF4-FFF2-40B4-BE49-F238E27FC236}">
              <a16:creationId xmlns:a16="http://schemas.microsoft.com/office/drawing/2014/main" xmlns="" id="{EA428834-0F0C-4BF1-A6DD-DF21C966BC4F}"/>
            </a:ext>
          </a:extLst>
        </xdr:cNvPr>
        <xdr:cNvSpPr/>
      </xdr:nvSpPr>
      <xdr:spPr>
        <a:xfrm>
          <a:off x="2514600" y="9869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26126</xdr:rowOff>
    </xdr:to>
    <xdr:cxnSp macro="">
      <xdr:nvCxnSpPr>
        <xdr:cNvPr id="183" name="直線コネクタ 182">
          <a:extLst>
            <a:ext uri="{FF2B5EF4-FFF2-40B4-BE49-F238E27FC236}">
              <a16:creationId xmlns:a16="http://schemas.microsoft.com/office/drawing/2014/main" xmlns="" id="{3EE912CC-1811-41E6-849B-5E9C28388C9C}"/>
            </a:ext>
          </a:extLst>
        </xdr:cNvPr>
        <xdr:cNvCxnSpPr/>
      </xdr:nvCxnSpPr>
      <xdr:spPr>
        <a:xfrm flipV="1">
          <a:off x="2565400" y="9890760"/>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184" name="楕円 183">
          <a:extLst>
            <a:ext uri="{FF2B5EF4-FFF2-40B4-BE49-F238E27FC236}">
              <a16:creationId xmlns:a16="http://schemas.microsoft.com/office/drawing/2014/main" xmlns="" id="{59CEC25E-A612-4B0D-B6C4-AF8C7A5F7D0D}"/>
            </a:ext>
          </a:extLst>
        </xdr:cNvPr>
        <xdr:cNvSpPr/>
      </xdr:nvSpPr>
      <xdr:spPr>
        <a:xfrm>
          <a:off x="173990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26126</xdr:rowOff>
    </xdr:from>
    <xdr:to>
      <xdr:col>15</xdr:col>
      <xdr:colOff>50800</xdr:colOff>
      <xdr:row>59</xdr:row>
      <xdr:rowOff>50619</xdr:rowOff>
    </xdr:to>
    <xdr:cxnSp macro="">
      <xdr:nvCxnSpPr>
        <xdr:cNvPr id="185" name="直線コネクタ 184">
          <a:extLst>
            <a:ext uri="{FF2B5EF4-FFF2-40B4-BE49-F238E27FC236}">
              <a16:creationId xmlns:a16="http://schemas.microsoft.com/office/drawing/2014/main" xmlns="" id="{D2166D94-8B89-49A6-9236-66FA305D25FF}"/>
            </a:ext>
          </a:extLst>
        </xdr:cNvPr>
        <xdr:cNvCxnSpPr/>
      </xdr:nvCxnSpPr>
      <xdr:spPr>
        <a:xfrm flipV="1">
          <a:off x="1790700" y="9916886"/>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EE37DCB9-26C2-4498-8ADA-89410153B4D9}"/>
            </a:ext>
          </a:extLst>
        </xdr:cNvPr>
        <xdr:cNvSpPr txBox="1"/>
      </xdr:nvSpPr>
      <xdr:spPr>
        <a:xfrm>
          <a:off x="3170564" y="99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B84D484-14FC-4458-B4F0-9CCBD65B8953}"/>
            </a:ext>
          </a:extLst>
        </xdr:cNvPr>
        <xdr:cNvSpPr txBox="1"/>
      </xdr:nvSpPr>
      <xdr:spPr>
        <a:xfrm>
          <a:off x="2385704" y="1000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B8A3302B-0D0F-433F-982B-B26299987711}"/>
            </a:ext>
          </a:extLst>
        </xdr:cNvPr>
        <xdr:cNvSpPr txBox="1"/>
      </xdr:nvSpPr>
      <xdr:spPr>
        <a:xfrm>
          <a:off x="161100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ED1449CE-DC64-46BD-86C8-81C1D3049346}"/>
            </a:ext>
          </a:extLst>
        </xdr:cNvPr>
        <xdr:cNvSpPr txBox="1"/>
      </xdr:nvSpPr>
      <xdr:spPr>
        <a:xfrm>
          <a:off x="317056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4C59223D-FB24-4A25-9218-BC3FCED5829B}"/>
            </a:ext>
          </a:extLst>
        </xdr:cNvPr>
        <xdr:cNvSpPr txBox="1"/>
      </xdr:nvSpPr>
      <xdr:spPr>
        <a:xfrm>
          <a:off x="238570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117946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6111BC77-EC95-4658-ACCC-A34C61D53ED4}"/>
            </a:ext>
          </a:extLst>
        </xdr:cNvPr>
        <xdr:cNvSpPr txBox="1"/>
      </xdr:nvSpPr>
      <xdr:spPr>
        <a:xfrm>
          <a:off x="161100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DA39B690-D43A-4E40-A4EE-8399FBFA54F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F3E3B890-10C4-43ED-90AA-575FAD8240C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275E95CE-13B6-4B36-8B78-A1CA2A761A8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3B89CF7F-FB51-44B3-8899-AA69E73C141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B83F2AFD-6A6C-4ACF-9213-541DC8EDA7C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41E9C66F-6C1F-471D-9EF0-6ACA4C1EDCE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F79B4412-9919-4C96-8B6C-EF71C53A21A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D8905C91-DB8B-43A8-90D6-CF775ECDE12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33C346D9-AA0C-4EC8-96FC-DDC6611DDD8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16CCAC4D-17F4-49EA-A9B6-6F9A2E879FA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18E4A4B7-A0C7-42C3-8F9A-3649D8C1D81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9FE8000D-8106-4EEB-82F7-BF34713D47A7}"/>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474B0133-D346-4262-8269-6A715E85ABD1}"/>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xmlns="" id="{5E715CA6-6B83-4B55-BE3D-171803E3627D}"/>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9E563C0B-1D02-4381-B9AC-E8CF2A83EBD9}"/>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48E2C3A3-1826-4D46-8CAD-5B61BB7D9E14}"/>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92CD4F26-847B-4E74-B905-F024951FD92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6CF5CAD0-60EC-4B14-B58D-473D1178717D}"/>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FAC7440C-1EE2-4840-B81B-1CE7C01A0EA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7B8424D4-07D8-48E2-B071-C844D61403C4}"/>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CA239203-9B5A-481B-9899-5875B15A991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xmlns="" id="{D10524C1-EF60-4B59-AE4B-3D76870893FF}"/>
            </a:ext>
          </a:extLst>
        </xdr:cNvPr>
        <xdr:cNvCxnSpPr/>
      </xdr:nvCxnSpPr>
      <xdr:spPr>
        <a:xfrm flipV="1">
          <a:off x="9219565" y="9302302"/>
          <a:ext cx="0" cy="142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4105C0E8-E7EE-4B9D-AC16-5CB8032AA906}"/>
            </a:ext>
          </a:extLst>
        </xdr:cNvPr>
        <xdr:cNvSpPr txBox="1"/>
      </xdr:nvSpPr>
      <xdr:spPr>
        <a:xfrm>
          <a:off x="9258300" y="10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xmlns="" id="{CBE7E1F5-7D98-4703-9049-570AF4D862C3}"/>
            </a:ext>
          </a:extLst>
        </xdr:cNvPr>
        <xdr:cNvCxnSpPr/>
      </xdr:nvCxnSpPr>
      <xdr:spPr>
        <a:xfrm>
          <a:off x="9154160" y="10731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2553994F-E6BC-44F0-914A-BCF1687C0801}"/>
            </a:ext>
          </a:extLst>
        </xdr:cNvPr>
        <xdr:cNvSpPr txBox="1"/>
      </xdr:nvSpPr>
      <xdr:spPr>
        <a:xfrm>
          <a:off x="9258300" y="9081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xmlns="" id="{00231E7E-C92E-4220-B886-D2F8B1005A90}"/>
            </a:ext>
          </a:extLst>
        </xdr:cNvPr>
        <xdr:cNvCxnSpPr/>
      </xdr:nvCxnSpPr>
      <xdr:spPr>
        <a:xfrm>
          <a:off x="9154160" y="9302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4E821DF3-47B4-4AC9-B474-D366DE54B19B}"/>
            </a:ext>
          </a:extLst>
        </xdr:cNvPr>
        <xdr:cNvSpPr txBox="1"/>
      </xdr:nvSpPr>
      <xdr:spPr>
        <a:xfrm>
          <a:off x="9258300" y="1020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xmlns="" id="{0F08D20F-2C87-42D2-B41D-AF77F2DFCE9A}"/>
            </a:ext>
          </a:extLst>
        </xdr:cNvPr>
        <xdr:cNvSpPr/>
      </xdr:nvSpPr>
      <xdr:spPr>
        <a:xfrm>
          <a:off x="9192260" y="10349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xmlns="" id="{DA9C79AA-FAF0-4333-B6EB-252933F6926C}"/>
            </a:ext>
          </a:extLst>
        </xdr:cNvPr>
        <xdr:cNvSpPr/>
      </xdr:nvSpPr>
      <xdr:spPr>
        <a:xfrm>
          <a:off x="8445500" y="1036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xmlns="" id="{5EB2F2B0-6C69-4E26-992D-53337F59613E}"/>
            </a:ext>
          </a:extLst>
        </xdr:cNvPr>
        <xdr:cNvSpPr/>
      </xdr:nvSpPr>
      <xdr:spPr>
        <a:xfrm>
          <a:off x="7670800" y="10373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xmlns="" id="{63019E4E-51BC-4CF5-AE86-E9DA1F8E41CF}"/>
            </a:ext>
          </a:extLst>
        </xdr:cNvPr>
        <xdr:cNvSpPr/>
      </xdr:nvSpPr>
      <xdr:spPr>
        <a:xfrm>
          <a:off x="68732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89C38B74-252E-4C7C-BFDB-020BBDF5ECD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B1E9303-BF74-493F-AC1B-BC2470D6A37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4DB23960-63A8-4675-A407-4565C2BF086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F1A358F6-4D5F-4BCB-9EA0-09201251542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90E5EE0B-C51F-4079-8B53-1FDD02DB80E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155714</xdr:rowOff>
    </xdr:from>
    <xdr:to>
      <xdr:col>55</xdr:col>
      <xdr:colOff>50800</xdr:colOff>
      <xdr:row>63</xdr:row>
      <xdr:rowOff>85864</xdr:rowOff>
    </xdr:to>
    <xdr:sp macro="" textlink="">
      <xdr:nvSpPr>
        <xdr:cNvPr id="228" name="楕円 227">
          <a:extLst>
            <a:ext uri="{FF2B5EF4-FFF2-40B4-BE49-F238E27FC236}">
              <a16:creationId xmlns:a16="http://schemas.microsoft.com/office/drawing/2014/main" xmlns="" id="{C1A06BCE-AB0D-436B-8417-3E0FB38D96BB}"/>
            </a:ext>
          </a:extLst>
        </xdr:cNvPr>
        <xdr:cNvSpPr/>
      </xdr:nvSpPr>
      <xdr:spPr>
        <a:xfrm>
          <a:off x="9192260" y="10549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134141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F1FA479A-EE89-46B3-9BB6-6A95AE49DB59}"/>
            </a:ext>
          </a:extLst>
        </xdr:cNvPr>
        <xdr:cNvSpPr txBox="1"/>
      </xdr:nvSpPr>
      <xdr:spPr>
        <a:xfrm>
          <a:off x="9258300" y="105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154819</xdr:rowOff>
    </xdr:from>
    <xdr:to>
      <xdr:col>50</xdr:col>
      <xdr:colOff>165100</xdr:colOff>
      <xdr:row>63</xdr:row>
      <xdr:rowOff>84969</xdr:rowOff>
    </xdr:to>
    <xdr:sp macro="" textlink="">
      <xdr:nvSpPr>
        <xdr:cNvPr id="230" name="楕円 229">
          <a:extLst>
            <a:ext uri="{FF2B5EF4-FFF2-40B4-BE49-F238E27FC236}">
              <a16:creationId xmlns:a16="http://schemas.microsoft.com/office/drawing/2014/main" xmlns="" id="{5867F4F8-B4DF-4815-801B-E5B7CA7EFDC1}"/>
            </a:ext>
          </a:extLst>
        </xdr:cNvPr>
        <xdr:cNvSpPr/>
      </xdr:nvSpPr>
      <xdr:spPr>
        <a:xfrm>
          <a:off x="8445500" y="10548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34169</xdr:rowOff>
    </xdr:from>
    <xdr:to>
      <xdr:col>55</xdr:col>
      <xdr:colOff>0</xdr:colOff>
      <xdr:row>63</xdr:row>
      <xdr:rowOff>35064</xdr:rowOff>
    </xdr:to>
    <xdr:cxnSp macro="">
      <xdr:nvCxnSpPr>
        <xdr:cNvPr id="231" name="直線コネクタ 230">
          <a:extLst>
            <a:ext uri="{FF2B5EF4-FFF2-40B4-BE49-F238E27FC236}">
              <a16:creationId xmlns:a16="http://schemas.microsoft.com/office/drawing/2014/main" xmlns="" id="{E1357488-290E-4BCF-9BEA-F0BF8670414A}"/>
            </a:ext>
          </a:extLst>
        </xdr:cNvPr>
        <xdr:cNvCxnSpPr/>
      </xdr:nvCxnSpPr>
      <xdr:spPr>
        <a:xfrm>
          <a:off x="8496300" y="10595489"/>
          <a:ext cx="7239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156359</xdr:rowOff>
    </xdr:from>
    <xdr:to>
      <xdr:col>46</xdr:col>
      <xdr:colOff>38100</xdr:colOff>
      <xdr:row>63</xdr:row>
      <xdr:rowOff>86509</xdr:rowOff>
    </xdr:to>
    <xdr:sp macro="" textlink="">
      <xdr:nvSpPr>
        <xdr:cNvPr id="232" name="楕円 231">
          <a:extLst>
            <a:ext uri="{FF2B5EF4-FFF2-40B4-BE49-F238E27FC236}">
              <a16:creationId xmlns:a16="http://schemas.microsoft.com/office/drawing/2014/main" xmlns="" id="{8F2C6141-3CA8-46A7-B7FE-1310154371B1}"/>
            </a:ext>
          </a:extLst>
        </xdr:cNvPr>
        <xdr:cNvSpPr/>
      </xdr:nvSpPr>
      <xdr:spPr>
        <a:xfrm>
          <a:off x="7670800" y="105500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34169</xdr:rowOff>
    </xdr:from>
    <xdr:to>
      <xdr:col>50</xdr:col>
      <xdr:colOff>114300</xdr:colOff>
      <xdr:row>63</xdr:row>
      <xdr:rowOff>35709</xdr:rowOff>
    </xdr:to>
    <xdr:cxnSp macro="">
      <xdr:nvCxnSpPr>
        <xdr:cNvPr id="233" name="直線コネクタ 232">
          <a:extLst>
            <a:ext uri="{FF2B5EF4-FFF2-40B4-BE49-F238E27FC236}">
              <a16:creationId xmlns:a16="http://schemas.microsoft.com/office/drawing/2014/main" xmlns="" id="{7ADD7CE2-36CC-4E2D-9005-6503B986B7BF}"/>
            </a:ext>
          </a:extLst>
        </xdr:cNvPr>
        <xdr:cNvCxnSpPr/>
      </xdr:nvCxnSpPr>
      <xdr:spPr>
        <a:xfrm flipV="1">
          <a:off x="7713980" y="10595489"/>
          <a:ext cx="78232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157817</xdr:rowOff>
    </xdr:from>
    <xdr:to>
      <xdr:col>41</xdr:col>
      <xdr:colOff>101600</xdr:colOff>
      <xdr:row>63</xdr:row>
      <xdr:rowOff>87967</xdr:rowOff>
    </xdr:to>
    <xdr:sp macro="" textlink="">
      <xdr:nvSpPr>
        <xdr:cNvPr id="234" name="楕円 233">
          <a:extLst>
            <a:ext uri="{FF2B5EF4-FFF2-40B4-BE49-F238E27FC236}">
              <a16:creationId xmlns:a16="http://schemas.microsoft.com/office/drawing/2014/main" xmlns="" id="{F06981F1-0448-44B9-ACD3-88CCF68C23CD}"/>
            </a:ext>
          </a:extLst>
        </xdr:cNvPr>
        <xdr:cNvSpPr/>
      </xdr:nvSpPr>
      <xdr:spPr>
        <a:xfrm>
          <a:off x="6873240" y="10551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35709</xdr:rowOff>
    </xdr:from>
    <xdr:to>
      <xdr:col>45</xdr:col>
      <xdr:colOff>177800</xdr:colOff>
      <xdr:row>63</xdr:row>
      <xdr:rowOff>37167</xdr:rowOff>
    </xdr:to>
    <xdr:cxnSp macro="">
      <xdr:nvCxnSpPr>
        <xdr:cNvPr id="235" name="直線コネクタ 234">
          <a:extLst>
            <a:ext uri="{FF2B5EF4-FFF2-40B4-BE49-F238E27FC236}">
              <a16:creationId xmlns:a16="http://schemas.microsoft.com/office/drawing/2014/main" xmlns="" id="{2B894974-C359-4EEA-BB07-C2BABADBA2FF}"/>
            </a:ext>
          </a:extLst>
        </xdr:cNvPr>
        <xdr:cNvCxnSpPr/>
      </xdr:nvCxnSpPr>
      <xdr:spPr>
        <a:xfrm flipV="1">
          <a:off x="6924040" y="10597029"/>
          <a:ext cx="78994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0C41BD78-9440-4098-B82F-5A2B5CF7EE7A}"/>
            </a:ext>
          </a:extLst>
        </xdr:cNvPr>
        <xdr:cNvSpPr txBox="1"/>
      </xdr:nvSpPr>
      <xdr:spPr>
        <a:xfrm>
          <a:off x="821457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xmlns="" id="{DE5B921E-F6E6-46C2-ABEE-328E144D45E2}"/>
            </a:ext>
          </a:extLst>
        </xdr:cNvPr>
        <xdr:cNvSpPr txBox="1"/>
      </xdr:nvSpPr>
      <xdr:spPr>
        <a:xfrm>
          <a:off x="74449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E0CE980E-B9FA-4D1E-BC22-9EA03F6FACF9}"/>
            </a:ext>
          </a:extLst>
        </xdr:cNvPr>
        <xdr:cNvSpPr txBox="1"/>
      </xdr:nvSpPr>
      <xdr:spPr>
        <a:xfrm>
          <a:off x="66702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76096</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0F96981E-AD62-4BCC-A1AD-6CF461DA150A}"/>
            </a:ext>
          </a:extLst>
        </xdr:cNvPr>
        <xdr:cNvSpPr txBox="1"/>
      </xdr:nvSpPr>
      <xdr:spPr>
        <a:xfrm>
          <a:off x="8214575" y="106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77636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BD279314-132E-4321-91AB-2344E60FDFEE}"/>
            </a:ext>
          </a:extLst>
        </xdr:cNvPr>
        <xdr:cNvSpPr txBox="1"/>
      </xdr:nvSpPr>
      <xdr:spPr>
        <a:xfrm>
          <a:off x="7444955" y="1063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79094</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66F9D5AB-17EB-40AE-B7A4-11550291BB7D}"/>
            </a:ext>
          </a:extLst>
        </xdr:cNvPr>
        <xdr:cNvSpPr txBox="1"/>
      </xdr:nvSpPr>
      <xdr:spPr>
        <a:xfrm>
          <a:off x="6670255" y="10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BB9248AB-730F-4E12-9861-6E363AC685D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3425A4DA-6F2B-46D5-A8C3-D13C4BA427A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4FB0F60E-2AB3-465B-AD9B-69694A2F9B8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33B34C3D-247A-471C-90C9-4F49EB16EF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CA6D679B-170B-475F-B3FB-3B656D17E0B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C025FB79-D721-432C-B2B5-AEB65CCAECB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D10FA8A4-8C74-452E-960F-73D525EDFF1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EEBB7A6F-0E60-4B4A-AB86-BF706FA8C9E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5F0F567B-B111-4FF0-BAF9-3125178061E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5ECEA907-0E5D-42A6-80B8-6DBD5DF28B4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3A7F0BF4-B138-4C27-A1E7-0E33FA5A49B6}"/>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F363DED5-7C31-4037-A79B-43285136F2C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67A61AAD-7049-4053-92EA-DE215B693A9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617CAC7D-B5D7-4294-8910-DE12A535F21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C8B6DC2A-BAC9-431A-A46A-7B49D1FBBF9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EFCB7A4D-008C-473E-9817-B8AE2795E74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CB0DEB79-54EC-418D-9FB5-B97EDB9E144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A7B1DCCC-26A5-473E-89F2-58171A2CF31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3B46379F-C4D4-42B3-A937-CA8B8AB88E1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4DBAD1AB-6B08-41A9-A001-7D33E067ECB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9430FEB-247D-4B3A-A310-D6C0F3307168}"/>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B8DCECB5-550D-415F-BD15-ED902B14655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326D9651-F229-46BF-931F-311F600EE99C}"/>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769944E-AE89-494A-ABC8-70BBEBDFD80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xmlns="" id="{F6669848-2846-4320-8CFB-BAB98A92F8BF}"/>
            </a:ext>
          </a:extLst>
        </xdr:cNvPr>
        <xdr:cNvCxnSpPr/>
      </xdr:nvCxnSpPr>
      <xdr:spPr>
        <a:xfrm flipV="1">
          <a:off x="4086225" y="1304353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4BDF3B30-5DDB-4040-A82B-8B3387F4FD73}"/>
            </a:ext>
          </a:extLst>
        </xdr:cNvPr>
        <xdr:cNvSpPr txBox="1"/>
      </xdr:nvSpPr>
      <xdr:spPr>
        <a:xfrm>
          <a:off x="412496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xmlns="" id="{614E0904-C1DC-41A3-A56B-6709A9577377}"/>
            </a:ext>
          </a:extLst>
        </xdr:cNvPr>
        <xdr:cNvCxnSpPr/>
      </xdr:nvCxnSpPr>
      <xdr:spPr>
        <a:xfrm>
          <a:off x="402082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BA8C22CD-52B7-4928-866B-40CCEB30B251}"/>
            </a:ext>
          </a:extLst>
        </xdr:cNvPr>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xmlns="" id="{B2A3D3D7-46F6-4B07-8BE2-AE16A88262DA}"/>
            </a:ext>
          </a:extLst>
        </xdr:cNvPr>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C245832D-38EA-4098-B85B-3E944D17E5A2}"/>
            </a:ext>
          </a:extLst>
        </xdr:cNvPr>
        <xdr:cNvSpPr txBox="1"/>
      </xdr:nvSpPr>
      <xdr:spPr>
        <a:xfrm>
          <a:off x="4124960" y="13605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xmlns="" id="{5DDFE51B-7DB8-4A85-9ADF-BA8B38B3C03F}"/>
            </a:ext>
          </a:extLst>
        </xdr:cNvPr>
        <xdr:cNvSpPr/>
      </xdr:nvSpPr>
      <xdr:spPr>
        <a:xfrm>
          <a:off x="403606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xmlns="" id="{494588BD-FF54-4821-8784-F2B9FE1F602D}"/>
            </a:ext>
          </a:extLst>
        </xdr:cNvPr>
        <xdr:cNvSpPr/>
      </xdr:nvSpPr>
      <xdr:spPr>
        <a:xfrm>
          <a:off x="331216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xmlns="" id="{8711FDA6-18BD-47E7-B56C-FB5F12C718B4}"/>
            </a:ext>
          </a:extLst>
        </xdr:cNvPr>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xmlns="" id="{748993A3-6BA9-4089-AC1F-747F5DF0E258}"/>
            </a:ext>
          </a:extLst>
        </xdr:cNvPr>
        <xdr:cNvSpPr/>
      </xdr:nvSpPr>
      <xdr:spPr>
        <a:xfrm>
          <a:off x="17399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D8FC2683-0DE6-4CED-BFF3-5655797CBFF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4A4F252F-E507-4267-B4A0-EAC5036E384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903E169-9568-468A-835A-F5E0ED52DA7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2E10D58-1C1D-4611-8BF3-4A5E0B822C1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6A1DD4B7-6C85-46A7-9A92-5EE113A6AD9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1" name="楕円 280">
          <a:extLst>
            <a:ext uri="{FF2B5EF4-FFF2-40B4-BE49-F238E27FC236}">
              <a16:creationId xmlns:a16="http://schemas.microsoft.com/office/drawing/2014/main" xmlns="" id="{45A90C95-50CB-4E80-88FA-591AAF06E428}"/>
            </a:ext>
          </a:extLst>
        </xdr:cNvPr>
        <xdr:cNvSpPr/>
      </xdr:nvSpPr>
      <xdr:spPr>
        <a:xfrm>
          <a:off x="403606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DEEE63E5-32FC-4D42-B56D-FA89EBBD38FB}"/>
            </a:ext>
          </a:extLst>
        </xdr:cNvPr>
        <xdr:cNvSpPr txBox="1"/>
      </xdr:nvSpPr>
      <xdr:spPr>
        <a:xfrm>
          <a:off x="4124960" y="1323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83" name="楕円 282">
          <a:extLst>
            <a:ext uri="{FF2B5EF4-FFF2-40B4-BE49-F238E27FC236}">
              <a16:creationId xmlns:a16="http://schemas.microsoft.com/office/drawing/2014/main" xmlns="" id="{D9407780-F9C0-4BA7-8F2E-F41C4219AE75}"/>
            </a:ext>
          </a:extLst>
        </xdr:cNvPr>
        <xdr:cNvSpPr/>
      </xdr:nvSpPr>
      <xdr:spPr>
        <a:xfrm>
          <a:off x="3312160" y="1341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49530</xdr:rowOff>
    </xdr:to>
    <xdr:cxnSp macro="">
      <xdr:nvCxnSpPr>
        <xdr:cNvPr id="284" name="直線コネクタ 283">
          <a:extLst>
            <a:ext uri="{FF2B5EF4-FFF2-40B4-BE49-F238E27FC236}">
              <a16:creationId xmlns:a16="http://schemas.microsoft.com/office/drawing/2014/main" xmlns="" id="{1E155FD5-0662-4A58-895D-752337A59D09}"/>
            </a:ext>
          </a:extLst>
        </xdr:cNvPr>
        <xdr:cNvCxnSpPr/>
      </xdr:nvCxnSpPr>
      <xdr:spPr>
        <a:xfrm flipV="1">
          <a:off x="3355340" y="13426439"/>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285" name="楕円 284">
          <a:extLst>
            <a:ext uri="{FF2B5EF4-FFF2-40B4-BE49-F238E27FC236}">
              <a16:creationId xmlns:a16="http://schemas.microsoft.com/office/drawing/2014/main" xmlns="" id="{2E796241-E039-4430-B757-AE3FC59BB2A0}"/>
            </a:ext>
          </a:extLst>
        </xdr:cNvPr>
        <xdr:cNvSpPr/>
      </xdr:nvSpPr>
      <xdr:spPr>
        <a:xfrm>
          <a:off x="25146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66675</xdr:rowOff>
    </xdr:to>
    <xdr:cxnSp macro="">
      <xdr:nvCxnSpPr>
        <xdr:cNvPr id="286" name="直線コネクタ 285">
          <a:extLst>
            <a:ext uri="{FF2B5EF4-FFF2-40B4-BE49-F238E27FC236}">
              <a16:creationId xmlns:a16="http://schemas.microsoft.com/office/drawing/2014/main" xmlns="" id="{7F6A8E09-D9CD-4A41-BB07-EF2F5B24B5A8}"/>
            </a:ext>
          </a:extLst>
        </xdr:cNvPr>
        <xdr:cNvCxnSpPr/>
      </xdr:nvCxnSpPr>
      <xdr:spPr>
        <a:xfrm flipV="1">
          <a:off x="2565400" y="134607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287" name="楕円 286">
          <a:extLst>
            <a:ext uri="{FF2B5EF4-FFF2-40B4-BE49-F238E27FC236}">
              <a16:creationId xmlns:a16="http://schemas.microsoft.com/office/drawing/2014/main" xmlns="" id="{AEAB2D90-90E1-4E84-9E32-F905AB2B9FFF}"/>
            </a:ext>
          </a:extLst>
        </xdr:cNvPr>
        <xdr:cNvSpPr/>
      </xdr:nvSpPr>
      <xdr:spPr>
        <a:xfrm>
          <a:off x="17399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80011</xdr:rowOff>
    </xdr:to>
    <xdr:cxnSp macro="">
      <xdr:nvCxnSpPr>
        <xdr:cNvPr id="288" name="直線コネクタ 287">
          <a:extLst>
            <a:ext uri="{FF2B5EF4-FFF2-40B4-BE49-F238E27FC236}">
              <a16:creationId xmlns:a16="http://schemas.microsoft.com/office/drawing/2014/main" xmlns="" id="{D05CAEC4-3F48-4260-A3EC-F887E758D7EE}"/>
            </a:ext>
          </a:extLst>
        </xdr:cNvPr>
        <xdr:cNvCxnSpPr/>
      </xdr:nvCxnSpPr>
      <xdr:spPr>
        <a:xfrm flipV="1">
          <a:off x="1790700" y="13477875"/>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xmlns="" id="{89269676-A55E-48B6-95C6-A28FA99D7FDB}"/>
            </a:ext>
          </a:extLst>
        </xdr:cNvPr>
        <xdr:cNvSpPr txBox="1"/>
      </xdr:nvSpPr>
      <xdr:spPr>
        <a:xfrm>
          <a:off x="317056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xmlns="" id="{F7ED9C8C-1DBB-4DB6-98BC-DF61020B2F03}"/>
            </a:ext>
          </a:extLst>
        </xdr:cNvPr>
        <xdr:cNvSpPr txBox="1"/>
      </xdr:nvSpPr>
      <xdr:spPr>
        <a:xfrm>
          <a:off x="23857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xmlns="" id="{2E3B7F75-C5E7-462B-B483-8810793E2C29}"/>
            </a:ext>
          </a:extLst>
        </xdr:cNvPr>
        <xdr:cNvSpPr txBox="1"/>
      </xdr:nvSpPr>
      <xdr:spPr>
        <a:xfrm>
          <a:off x="16110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92" name="n_1mainValue【公営住宅】&#10;有形固定資産減価償却率">
          <a:extLst>
            <a:ext uri="{FF2B5EF4-FFF2-40B4-BE49-F238E27FC236}">
              <a16:creationId xmlns:a16="http://schemas.microsoft.com/office/drawing/2014/main" xmlns="" id="{A8B4010E-906F-434A-8E60-D463E60EEC78}"/>
            </a:ext>
          </a:extLst>
        </xdr:cNvPr>
        <xdr:cNvSpPr txBox="1"/>
      </xdr:nvSpPr>
      <xdr:spPr>
        <a:xfrm>
          <a:off x="317056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293" name="n_2mainValue【公営住宅】&#10;有形固定資産減価償却率">
          <a:extLst>
            <a:ext uri="{FF2B5EF4-FFF2-40B4-BE49-F238E27FC236}">
              <a16:creationId xmlns:a16="http://schemas.microsoft.com/office/drawing/2014/main" xmlns="" id="{E215655B-A636-45BF-8390-BE9E7C6C3F3F}"/>
            </a:ext>
          </a:extLst>
        </xdr:cNvPr>
        <xdr:cNvSpPr txBox="1"/>
      </xdr:nvSpPr>
      <xdr:spPr>
        <a:xfrm>
          <a:off x="238570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294" name="n_3mainValue【公営住宅】&#10;有形固定資産減価償却率">
          <a:extLst>
            <a:ext uri="{FF2B5EF4-FFF2-40B4-BE49-F238E27FC236}">
              <a16:creationId xmlns:a16="http://schemas.microsoft.com/office/drawing/2014/main" xmlns="" id="{0BF8DF12-D2E7-4A01-A0E6-17C16F9F3D37}"/>
            </a:ext>
          </a:extLst>
        </xdr:cNvPr>
        <xdr:cNvSpPr txBox="1"/>
      </xdr:nvSpPr>
      <xdr:spPr>
        <a:xfrm>
          <a:off x="1611004" y="1322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8F720126-20A4-4516-9A0A-D312510ECCF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FFBF1C62-22AD-44D7-AF23-7E6DD5FCA83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51B4A697-5D76-46F2-9BA6-25BEC93886F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CDB59070-E38E-40B4-AC95-400261B15CF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8D058B0E-14F4-4EC2-9060-6FB6DD0A047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A5AEDEB5-AA89-48B5-A70C-36D56F510AF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FDA369A2-F3C8-4A9A-AD2F-67A75858CFA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A5DED7E0-5B00-4403-A017-80CDBCF2D21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1248A455-72B7-43FD-BD40-CC55B7E0685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846430C-5FB5-4D8D-8EE3-C63BC928AB0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8F2E1C66-8538-4BDD-8984-31103FA107D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3A17924B-BE99-4183-B41F-9E3B38D7B48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29604EFB-650D-46CF-A6E8-95B24D43D26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80D640F0-8758-4862-B02D-020886F07742}"/>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7B319B67-8E22-4D09-B447-CBAC0BF69844}"/>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C73CA636-6131-4F50-BF3E-62251709479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AFA7BDC4-F9FD-45B0-9978-57D45E99666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3F09C42F-0762-49C8-B468-F3449E49D406}"/>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52305A18-06EF-401F-BF30-5951A8917FB7}"/>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5418C15A-6A7F-4620-A5CF-21EACC7F342A}"/>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09AAFBBF-550D-4D49-9391-8773CB14DB2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xmlns="" id="{081BECEB-3744-4D58-A953-5DD8F27F6EA9}"/>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3D7D8420-D192-4EC2-97F7-0A6FB0A1FBA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2B15B325-D66F-46CB-BC90-6E9CC446BBC9}"/>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7876325F-5AB7-4BF1-B8D6-80F873B3D4A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xmlns="" id="{0B1A8F6E-306D-4391-9244-9B7C39D35857}"/>
            </a:ext>
          </a:extLst>
        </xdr:cNvPr>
        <xdr:cNvCxnSpPr/>
      </xdr:nvCxnSpPr>
      <xdr:spPr>
        <a:xfrm flipV="1">
          <a:off x="9219565" y="12982629"/>
          <a:ext cx="0" cy="158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xmlns="" id="{9391A43F-A076-4380-B405-A3BFAA04CA86}"/>
            </a:ext>
          </a:extLst>
        </xdr:cNvPr>
        <xdr:cNvSpPr txBox="1"/>
      </xdr:nvSpPr>
      <xdr:spPr>
        <a:xfrm>
          <a:off x="9258300" y="145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xmlns="" id="{7C2CC09C-A858-48C0-B757-8744B7F8870D}"/>
            </a:ext>
          </a:extLst>
        </xdr:cNvPr>
        <xdr:cNvCxnSpPr/>
      </xdr:nvCxnSpPr>
      <xdr:spPr>
        <a:xfrm>
          <a:off x="9154160" y="145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xmlns="" id="{0CA74169-4E78-4D27-BD0F-E0E1394A0641}"/>
            </a:ext>
          </a:extLst>
        </xdr:cNvPr>
        <xdr:cNvSpPr txBox="1"/>
      </xdr:nvSpPr>
      <xdr:spPr>
        <a:xfrm>
          <a:off x="9258300" y="12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xmlns="" id="{20FB4826-AE8F-4BA3-8998-8A13BCDE4BF3}"/>
            </a:ext>
          </a:extLst>
        </xdr:cNvPr>
        <xdr:cNvCxnSpPr/>
      </xdr:nvCxnSpPr>
      <xdr:spPr>
        <a:xfrm>
          <a:off x="9154160" y="12982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xmlns="" id="{F6E1BD87-096D-43FB-8B80-0008C2A59B21}"/>
            </a:ext>
          </a:extLst>
        </xdr:cNvPr>
        <xdr:cNvSpPr txBox="1"/>
      </xdr:nvSpPr>
      <xdr:spPr>
        <a:xfrm>
          <a:off x="9258300" y="14192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xmlns="" id="{85FC4658-85C4-4211-8C0E-6F34E59F947F}"/>
            </a:ext>
          </a:extLst>
        </xdr:cNvPr>
        <xdr:cNvSpPr/>
      </xdr:nvSpPr>
      <xdr:spPr>
        <a:xfrm>
          <a:off x="9192260" y="14336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xmlns="" id="{E06CDD58-B075-4F98-924D-AA1B119854A1}"/>
            </a:ext>
          </a:extLst>
        </xdr:cNvPr>
        <xdr:cNvSpPr/>
      </xdr:nvSpPr>
      <xdr:spPr>
        <a:xfrm>
          <a:off x="8445500" y="14343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xmlns="" id="{EB6521FB-D27B-490A-8C70-C90E923C79DA}"/>
            </a:ext>
          </a:extLst>
        </xdr:cNvPr>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xmlns="" id="{7E28535F-48EB-4FA1-9686-839CFF58778A}"/>
            </a:ext>
          </a:extLst>
        </xdr:cNvPr>
        <xdr:cNvSpPr/>
      </xdr:nvSpPr>
      <xdr:spPr>
        <a:xfrm>
          <a:off x="6873240" y="1435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EECEBADB-534F-43AA-9E53-52A1174889C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A068E080-39A0-4C90-B3CE-D547246F3A7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A3B9FC2-71F8-4885-9DEB-31FE3A570F3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57FB6560-C178-48B3-A159-FBD77D9D665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102F555E-52E7-49FF-9834-1DD7EA46042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87720</xdr:rowOff>
    </xdr:from>
    <xdr:to>
      <xdr:col>55</xdr:col>
      <xdr:colOff>50800</xdr:colOff>
      <xdr:row>87</xdr:row>
      <xdr:rowOff>17870</xdr:rowOff>
    </xdr:to>
    <xdr:sp macro="" textlink="">
      <xdr:nvSpPr>
        <xdr:cNvPr id="335" name="楕円 334">
          <a:extLst>
            <a:ext uri="{FF2B5EF4-FFF2-40B4-BE49-F238E27FC236}">
              <a16:creationId xmlns:a16="http://schemas.microsoft.com/office/drawing/2014/main" xmlns="" id="{B0E1D5E0-BDBC-4FF5-BB2D-0AE7FFE9E4D5}"/>
            </a:ext>
          </a:extLst>
        </xdr:cNvPr>
        <xdr:cNvSpPr/>
      </xdr:nvSpPr>
      <xdr:spPr>
        <a:xfrm>
          <a:off x="9192260" y="1450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2647</xdr:rowOff>
    </xdr:from>
    <xdr:ext cx="469744" cy="259045"/>
    <xdr:sp macro="" textlink="">
      <xdr:nvSpPr>
        <xdr:cNvPr id="336" name="【公営住宅】&#10;一人当たり面積該当値テキスト">
          <a:extLst>
            <a:ext uri="{FF2B5EF4-FFF2-40B4-BE49-F238E27FC236}">
              <a16:creationId xmlns:a16="http://schemas.microsoft.com/office/drawing/2014/main" xmlns="" id="{0EDF130F-EB91-496C-B66B-D6C561BE71AC}"/>
            </a:ext>
          </a:extLst>
        </xdr:cNvPr>
        <xdr:cNvSpPr txBox="1"/>
      </xdr:nvSpPr>
      <xdr:spPr>
        <a:xfrm>
          <a:off x="9258300" y="1441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88047</xdr:rowOff>
    </xdr:from>
    <xdr:to>
      <xdr:col>50</xdr:col>
      <xdr:colOff>165100</xdr:colOff>
      <xdr:row>87</xdr:row>
      <xdr:rowOff>18197</xdr:rowOff>
    </xdr:to>
    <xdr:sp macro="" textlink="">
      <xdr:nvSpPr>
        <xdr:cNvPr id="337" name="楕円 336">
          <a:extLst>
            <a:ext uri="{FF2B5EF4-FFF2-40B4-BE49-F238E27FC236}">
              <a16:creationId xmlns:a16="http://schemas.microsoft.com/office/drawing/2014/main" xmlns="" id="{9AB9C97F-6B42-45CA-BD37-BDF27B7E587F}"/>
            </a:ext>
          </a:extLst>
        </xdr:cNvPr>
        <xdr:cNvSpPr/>
      </xdr:nvSpPr>
      <xdr:spPr>
        <a:xfrm>
          <a:off x="8445500" y="14505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138520</xdr:rowOff>
    </xdr:from>
    <xdr:to>
      <xdr:col>55</xdr:col>
      <xdr:colOff>0</xdr:colOff>
      <xdr:row>86</xdr:row>
      <xdr:rowOff>138847</xdr:rowOff>
    </xdr:to>
    <xdr:cxnSp macro="">
      <xdr:nvCxnSpPr>
        <xdr:cNvPr id="338" name="直線コネクタ 337">
          <a:extLst>
            <a:ext uri="{FF2B5EF4-FFF2-40B4-BE49-F238E27FC236}">
              <a16:creationId xmlns:a16="http://schemas.microsoft.com/office/drawing/2014/main" xmlns="" id="{0B30183C-E30E-4CFB-9AA8-66DDE7958CD9}"/>
            </a:ext>
          </a:extLst>
        </xdr:cNvPr>
        <xdr:cNvCxnSpPr/>
      </xdr:nvCxnSpPr>
      <xdr:spPr>
        <a:xfrm flipV="1">
          <a:off x="8496300" y="14555560"/>
          <a:ext cx="7239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88864</xdr:rowOff>
    </xdr:from>
    <xdr:to>
      <xdr:col>46</xdr:col>
      <xdr:colOff>38100</xdr:colOff>
      <xdr:row>87</xdr:row>
      <xdr:rowOff>19014</xdr:rowOff>
    </xdr:to>
    <xdr:sp macro="" textlink="">
      <xdr:nvSpPr>
        <xdr:cNvPr id="339" name="楕円 338">
          <a:extLst>
            <a:ext uri="{FF2B5EF4-FFF2-40B4-BE49-F238E27FC236}">
              <a16:creationId xmlns:a16="http://schemas.microsoft.com/office/drawing/2014/main" xmlns="" id="{2A1E2811-9755-4840-85E7-DB4AD4B2B939}"/>
            </a:ext>
          </a:extLst>
        </xdr:cNvPr>
        <xdr:cNvSpPr/>
      </xdr:nvSpPr>
      <xdr:spPr>
        <a:xfrm>
          <a:off x="7670800" y="14505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138847</xdr:rowOff>
    </xdr:from>
    <xdr:to>
      <xdr:col>50</xdr:col>
      <xdr:colOff>114300</xdr:colOff>
      <xdr:row>86</xdr:row>
      <xdr:rowOff>139664</xdr:rowOff>
    </xdr:to>
    <xdr:cxnSp macro="">
      <xdr:nvCxnSpPr>
        <xdr:cNvPr id="340" name="直線コネクタ 339">
          <a:extLst>
            <a:ext uri="{FF2B5EF4-FFF2-40B4-BE49-F238E27FC236}">
              <a16:creationId xmlns:a16="http://schemas.microsoft.com/office/drawing/2014/main" xmlns="" id="{5FCC7048-BB06-423C-A13C-28911FBF198C}"/>
            </a:ext>
          </a:extLst>
        </xdr:cNvPr>
        <xdr:cNvCxnSpPr/>
      </xdr:nvCxnSpPr>
      <xdr:spPr>
        <a:xfrm flipV="1">
          <a:off x="7713980" y="14555887"/>
          <a:ext cx="78232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89517</xdr:rowOff>
    </xdr:from>
    <xdr:to>
      <xdr:col>41</xdr:col>
      <xdr:colOff>101600</xdr:colOff>
      <xdr:row>87</xdr:row>
      <xdr:rowOff>19667</xdr:rowOff>
    </xdr:to>
    <xdr:sp macro="" textlink="">
      <xdr:nvSpPr>
        <xdr:cNvPr id="341" name="楕円 340">
          <a:extLst>
            <a:ext uri="{FF2B5EF4-FFF2-40B4-BE49-F238E27FC236}">
              <a16:creationId xmlns:a16="http://schemas.microsoft.com/office/drawing/2014/main" xmlns="" id="{2B740295-891C-4916-8ACA-70FB3BEC9E19}"/>
            </a:ext>
          </a:extLst>
        </xdr:cNvPr>
        <xdr:cNvSpPr/>
      </xdr:nvSpPr>
      <xdr:spPr>
        <a:xfrm>
          <a:off x="6873240" y="14506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139664</xdr:rowOff>
    </xdr:from>
    <xdr:to>
      <xdr:col>45</xdr:col>
      <xdr:colOff>177800</xdr:colOff>
      <xdr:row>86</xdr:row>
      <xdr:rowOff>140317</xdr:rowOff>
    </xdr:to>
    <xdr:cxnSp macro="">
      <xdr:nvCxnSpPr>
        <xdr:cNvPr id="342" name="直線コネクタ 341">
          <a:extLst>
            <a:ext uri="{FF2B5EF4-FFF2-40B4-BE49-F238E27FC236}">
              <a16:creationId xmlns:a16="http://schemas.microsoft.com/office/drawing/2014/main" xmlns="" id="{67CEC43F-BB73-4445-813E-00A6FCD09A10}"/>
            </a:ext>
          </a:extLst>
        </xdr:cNvPr>
        <xdr:cNvCxnSpPr/>
      </xdr:nvCxnSpPr>
      <xdr:spPr>
        <a:xfrm flipV="1">
          <a:off x="6924040" y="14556704"/>
          <a:ext cx="78994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xmlns="" id="{DF5DFBC1-6552-46BA-A6C1-FE70C30FF4F5}"/>
            </a:ext>
          </a:extLst>
        </xdr:cNvPr>
        <xdr:cNvSpPr txBox="1"/>
      </xdr:nvSpPr>
      <xdr:spPr>
        <a:xfrm>
          <a:off x="8271587" y="1412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xmlns="" id="{B26741DF-2C70-42EA-9629-F592B540141D}"/>
            </a:ext>
          </a:extLst>
        </xdr:cNvPr>
        <xdr:cNvSpPr txBox="1"/>
      </xdr:nvSpPr>
      <xdr:spPr>
        <a:xfrm>
          <a:off x="7509587" y="141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xmlns="" id="{21E1F422-7CBB-414F-B5B5-B3BDBF0A63EE}"/>
            </a:ext>
          </a:extLst>
        </xdr:cNvPr>
        <xdr:cNvSpPr txBox="1"/>
      </xdr:nvSpPr>
      <xdr:spPr>
        <a:xfrm>
          <a:off x="6712027" y="141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9324</xdr:rowOff>
    </xdr:from>
    <xdr:ext cx="469744" cy="259045"/>
    <xdr:sp macro="" textlink="">
      <xdr:nvSpPr>
        <xdr:cNvPr id="346" name="n_1mainValue【公営住宅】&#10;一人当たり面積">
          <a:extLst>
            <a:ext uri="{FF2B5EF4-FFF2-40B4-BE49-F238E27FC236}">
              <a16:creationId xmlns:a16="http://schemas.microsoft.com/office/drawing/2014/main" xmlns="" id="{632A4EB0-43B9-45D0-97D7-FB7E6B2CA015}"/>
            </a:ext>
          </a:extLst>
        </xdr:cNvPr>
        <xdr:cNvSpPr txBox="1"/>
      </xdr:nvSpPr>
      <xdr:spPr>
        <a:xfrm>
          <a:off x="8271587" y="145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10141</xdr:rowOff>
    </xdr:from>
    <xdr:ext cx="469744" cy="259045"/>
    <xdr:sp macro="" textlink="">
      <xdr:nvSpPr>
        <xdr:cNvPr id="347" name="n_2mainValue【公営住宅】&#10;一人当たり面積">
          <a:extLst>
            <a:ext uri="{FF2B5EF4-FFF2-40B4-BE49-F238E27FC236}">
              <a16:creationId xmlns:a16="http://schemas.microsoft.com/office/drawing/2014/main" xmlns="" id="{A32429D2-D62C-4189-BAD5-288EE2EF5359}"/>
            </a:ext>
          </a:extLst>
        </xdr:cNvPr>
        <xdr:cNvSpPr txBox="1"/>
      </xdr:nvSpPr>
      <xdr:spPr>
        <a:xfrm>
          <a:off x="7509587" y="1459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10794</xdr:rowOff>
    </xdr:from>
    <xdr:ext cx="469744" cy="259045"/>
    <xdr:sp macro="" textlink="">
      <xdr:nvSpPr>
        <xdr:cNvPr id="348" name="n_3mainValue【公営住宅】&#10;一人当たり面積">
          <a:extLst>
            <a:ext uri="{FF2B5EF4-FFF2-40B4-BE49-F238E27FC236}">
              <a16:creationId xmlns:a16="http://schemas.microsoft.com/office/drawing/2014/main" xmlns="" id="{77B67362-5F64-4398-8C2D-B3D5D1B8E422}"/>
            </a:ext>
          </a:extLst>
        </xdr:cNvPr>
        <xdr:cNvSpPr txBox="1"/>
      </xdr:nvSpPr>
      <xdr:spPr>
        <a:xfrm>
          <a:off x="6712027" y="145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9C27AFD0-0A24-4956-95E5-209A1FA536E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A4DF93E6-9131-48F8-A97F-BE73B516CF6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EEB9B186-7199-4372-8B27-032D848F36E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909507EA-D41E-4673-985C-B14D6ECAAA3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D644895E-95B0-40A7-B063-EE34AF3A4E4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D28BAF6A-F993-481E-9948-557000B60E6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ABB03395-AEA0-4090-9702-0257D81EB8E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D256C3E4-3B0F-4D48-AAFD-3354A9BF540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7DEC9131-6C39-45C4-8DC0-746FBEB61E2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5A872E3D-F9DB-4FB5-8D3F-874C05F015B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6878093B-74D2-445C-8CFA-8C87A87F242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2D23AAA9-F822-4AE1-958E-042E9C45E2E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3202F5AA-CB54-4B34-A195-F970E9D917A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419A7ECF-B850-49C3-9A5A-AEB9B4BBED5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0879477D-F07E-4316-B99D-B425FD39F72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FA23A7E8-359C-4980-B35B-F359B0B2560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D0C17446-8D90-49E2-BA5F-4798DD6456B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65F7A9BF-6C02-413A-A93C-2468D5EF30A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C84F5036-743C-4F5D-A3DE-0E59FEDD5F0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06192ACE-2D8B-422F-AA78-14595FDB871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3AD99CDC-4A80-4C91-A4AD-47DDC1E31DD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1A6C3E2E-F7E9-4F46-BCF2-2AAF7C87E23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A6B9B58B-52D8-45A2-827D-9B66BA038BA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6A5BC293-BC13-4EB8-9158-000F42F05F2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9005364A-4E29-433E-8596-D314998AACA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CCD7511A-6787-4B6E-8CC5-ECA7DD6F805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EA1F6271-A54B-477A-A5B8-A97D6767107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218A75C4-EE46-4AB5-9710-8A6AD5635C0F}"/>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A786BE7F-0FB8-4ABB-AEDA-3879FCD52E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E09FD118-5774-4DEB-8718-A133FD3A21F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5B70B08C-7AAB-43E4-8FBF-244BA2A850E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A1BCFE9A-FE98-448C-B282-1C816D54827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1F095956-EAD2-4CEF-84B5-5FABCF02DDE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E41F9AE9-06CF-4E7B-BE78-4E03DB1C5FA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83979518-3E94-49D2-9455-73A8BF5C472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748E4512-E5D2-4B7A-A217-C8ECC57ACE9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E7E6626E-F851-4164-B3E0-411239D59DE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BC8416E5-1431-4A94-9AF5-7E43F40C69FA}"/>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58CCD024-0FC5-4F6F-8E42-14E1285EF39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0965F298-26EE-4FD8-83FB-3F19C01E0DB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46BDE59D-D2D7-42AB-90D3-D79D4003D35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xmlns="" id="{EC103AC5-3C80-441D-BCF1-720EC120D0B7}"/>
            </a:ext>
          </a:extLst>
        </xdr:cNvPr>
        <xdr:cNvCxnSpPr/>
      </xdr:nvCxnSpPr>
      <xdr:spPr>
        <a:xfrm flipV="1">
          <a:off x="14375764" y="5534842"/>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xmlns="" id="{FA97BB20-DADC-4A92-B5BC-206E828BD56E}"/>
            </a:ext>
          </a:extLst>
        </xdr:cNvPr>
        <xdr:cNvSpPr txBox="1"/>
      </xdr:nvSpPr>
      <xdr:spPr>
        <a:xfrm>
          <a:off x="144145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xmlns="" id="{5CB623F6-1133-417C-92E4-5D13E43C2916}"/>
            </a:ext>
          </a:extLst>
        </xdr:cNvPr>
        <xdr:cNvCxnSpPr/>
      </xdr:nvCxnSpPr>
      <xdr:spPr>
        <a:xfrm>
          <a:off x="14287500" y="6905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49591843-0D3A-48DF-9D45-2EFB033898F7}"/>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91B95681-E6D4-4E8B-8E2E-F1D1103F2471}"/>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6C917770-04D1-4E45-A09D-1A945182C7F8}"/>
            </a:ext>
          </a:extLst>
        </xdr:cNvPr>
        <xdr:cNvSpPr txBox="1"/>
      </xdr:nvSpPr>
      <xdr:spPr>
        <a:xfrm>
          <a:off x="14414500" y="6161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xmlns="" id="{7BFC18F1-D41D-49A2-A0B2-18A1D8E29693}"/>
            </a:ext>
          </a:extLst>
        </xdr:cNvPr>
        <xdr:cNvSpPr/>
      </xdr:nvSpPr>
      <xdr:spPr>
        <a:xfrm>
          <a:off x="14325600" y="61829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xmlns="" id="{77953FAE-5B7B-442A-B475-8D5FCD9CBBA6}"/>
            </a:ext>
          </a:extLst>
        </xdr:cNvPr>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xmlns="" id="{C2F5876C-69A5-45C2-9B58-D46D8568DB5A}"/>
            </a:ext>
          </a:extLst>
        </xdr:cNvPr>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xmlns="" id="{03728007-F6A9-4925-B9B6-A92CBB92BE13}"/>
            </a:ext>
          </a:extLst>
        </xdr:cNvPr>
        <xdr:cNvSpPr/>
      </xdr:nvSpPr>
      <xdr:spPr>
        <a:xfrm>
          <a:off x="12029440" y="610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3A15B77F-AD5C-4396-ADCB-EA5AAE56A20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C3DBB98-FE56-4295-A805-4CE6A886274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C9E8FD1-FF33-4D3D-9109-EF0007DB79C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8C51F5CD-E7D7-4BE7-B68E-1343F873A90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A1A4DB07-2212-41CE-8880-83E44252178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142966</xdr:rowOff>
    </xdr:from>
    <xdr:to>
      <xdr:col>85</xdr:col>
      <xdr:colOff>177800</xdr:colOff>
      <xdr:row>34</xdr:row>
      <xdr:rowOff>73116</xdr:rowOff>
    </xdr:to>
    <xdr:sp macro="" textlink="">
      <xdr:nvSpPr>
        <xdr:cNvPr id="405" name="楕円 404">
          <a:extLst>
            <a:ext uri="{FF2B5EF4-FFF2-40B4-BE49-F238E27FC236}">
              <a16:creationId xmlns:a16="http://schemas.microsoft.com/office/drawing/2014/main" xmlns="" id="{56F32F15-4DB8-4592-8362-A8F66727DC64}"/>
            </a:ext>
          </a:extLst>
        </xdr:cNvPr>
        <xdr:cNvSpPr/>
      </xdr:nvSpPr>
      <xdr:spPr>
        <a:xfrm>
          <a:off x="14325600" y="56750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165843</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396F3672-F970-4F31-94C3-358DD8CD51CE}"/>
            </a:ext>
          </a:extLst>
        </xdr:cNvPr>
        <xdr:cNvSpPr txBox="1"/>
      </xdr:nvSpPr>
      <xdr:spPr>
        <a:xfrm>
          <a:off x="14414500"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170724</xdr:rowOff>
    </xdr:from>
    <xdr:to>
      <xdr:col>81</xdr:col>
      <xdr:colOff>101600</xdr:colOff>
      <xdr:row>34</xdr:row>
      <xdr:rowOff>100874</xdr:rowOff>
    </xdr:to>
    <xdr:sp macro="" textlink="">
      <xdr:nvSpPr>
        <xdr:cNvPr id="407" name="楕円 406">
          <a:extLst>
            <a:ext uri="{FF2B5EF4-FFF2-40B4-BE49-F238E27FC236}">
              <a16:creationId xmlns:a16="http://schemas.microsoft.com/office/drawing/2014/main" xmlns="" id="{3983398D-5605-42F4-A617-B216495D1B0A}"/>
            </a:ext>
          </a:extLst>
        </xdr:cNvPr>
        <xdr:cNvSpPr/>
      </xdr:nvSpPr>
      <xdr:spPr>
        <a:xfrm>
          <a:off x="13578840" y="570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22316</xdr:rowOff>
    </xdr:from>
    <xdr:to>
      <xdr:col>85</xdr:col>
      <xdr:colOff>127000</xdr:colOff>
      <xdr:row>34</xdr:row>
      <xdr:rowOff>50074</xdr:rowOff>
    </xdr:to>
    <xdr:cxnSp macro="">
      <xdr:nvCxnSpPr>
        <xdr:cNvPr id="408" name="直線コネクタ 407">
          <a:extLst>
            <a:ext uri="{FF2B5EF4-FFF2-40B4-BE49-F238E27FC236}">
              <a16:creationId xmlns:a16="http://schemas.microsoft.com/office/drawing/2014/main" xmlns="" id="{5890D0CA-E341-4335-864C-3AAF7E1C81EB}"/>
            </a:ext>
          </a:extLst>
        </xdr:cNvPr>
        <xdr:cNvCxnSpPr/>
      </xdr:nvCxnSpPr>
      <xdr:spPr>
        <a:xfrm flipV="1">
          <a:off x="13629640" y="5722076"/>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53158</xdr:rowOff>
    </xdr:from>
    <xdr:to>
      <xdr:col>76</xdr:col>
      <xdr:colOff>165100</xdr:colOff>
      <xdr:row>34</xdr:row>
      <xdr:rowOff>154758</xdr:rowOff>
    </xdr:to>
    <xdr:sp macro="" textlink="">
      <xdr:nvSpPr>
        <xdr:cNvPr id="409" name="楕円 408">
          <a:extLst>
            <a:ext uri="{FF2B5EF4-FFF2-40B4-BE49-F238E27FC236}">
              <a16:creationId xmlns:a16="http://schemas.microsoft.com/office/drawing/2014/main" xmlns="" id="{424B9BD5-4002-42B4-8A4E-F1098E57884E}"/>
            </a:ext>
          </a:extLst>
        </xdr:cNvPr>
        <xdr:cNvSpPr/>
      </xdr:nvSpPr>
      <xdr:spPr>
        <a:xfrm>
          <a:off x="12804140" y="57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34</xdr:row>
      <xdr:rowOff>103958</xdr:rowOff>
    </xdr:to>
    <xdr:cxnSp macro="">
      <xdr:nvCxnSpPr>
        <xdr:cNvPr id="410" name="直線コネクタ 409">
          <a:extLst>
            <a:ext uri="{FF2B5EF4-FFF2-40B4-BE49-F238E27FC236}">
              <a16:creationId xmlns:a16="http://schemas.microsoft.com/office/drawing/2014/main" xmlns="" id="{43B75E2F-7C47-408D-AA9C-46B6F020087A}"/>
            </a:ext>
          </a:extLst>
        </xdr:cNvPr>
        <xdr:cNvCxnSpPr/>
      </xdr:nvCxnSpPr>
      <xdr:spPr>
        <a:xfrm flipV="1">
          <a:off x="12854940" y="5749834"/>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7439</xdr:rowOff>
    </xdr:from>
    <xdr:to>
      <xdr:col>72</xdr:col>
      <xdr:colOff>38100</xdr:colOff>
      <xdr:row>35</xdr:row>
      <xdr:rowOff>109039</xdr:rowOff>
    </xdr:to>
    <xdr:sp macro="" textlink="">
      <xdr:nvSpPr>
        <xdr:cNvPr id="411" name="楕円 410">
          <a:extLst>
            <a:ext uri="{FF2B5EF4-FFF2-40B4-BE49-F238E27FC236}">
              <a16:creationId xmlns:a16="http://schemas.microsoft.com/office/drawing/2014/main" xmlns="" id="{4A84615A-31F6-4039-BC37-1D09459D5B11}"/>
            </a:ext>
          </a:extLst>
        </xdr:cNvPr>
        <xdr:cNvSpPr/>
      </xdr:nvSpPr>
      <xdr:spPr>
        <a:xfrm>
          <a:off x="12029440" y="5874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103958</xdr:rowOff>
    </xdr:from>
    <xdr:to>
      <xdr:col>76</xdr:col>
      <xdr:colOff>114300</xdr:colOff>
      <xdr:row>35</xdr:row>
      <xdr:rowOff>58239</xdr:rowOff>
    </xdr:to>
    <xdr:cxnSp macro="">
      <xdr:nvCxnSpPr>
        <xdr:cNvPr id="412" name="直線コネクタ 411">
          <a:extLst>
            <a:ext uri="{FF2B5EF4-FFF2-40B4-BE49-F238E27FC236}">
              <a16:creationId xmlns:a16="http://schemas.microsoft.com/office/drawing/2014/main" xmlns="" id="{CF4230FA-1046-4C1F-B409-DE4201845990}"/>
            </a:ext>
          </a:extLst>
        </xdr:cNvPr>
        <xdr:cNvCxnSpPr/>
      </xdr:nvCxnSpPr>
      <xdr:spPr>
        <a:xfrm flipV="1">
          <a:off x="12072620" y="5803718"/>
          <a:ext cx="78232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E621A29E-3598-4D21-A78A-321E23FFF61C}"/>
            </a:ext>
          </a:extLst>
        </xdr:cNvPr>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BD31293E-7686-43B7-8142-FA862E7E26D6}"/>
            </a:ext>
          </a:extLst>
        </xdr:cNvPr>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76952C6C-A417-438E-9F16-503999B180E7}"/>
            </a:ext>
          </a:extLst>
        </xdr:cNvPr>
        <xdr:cNvSpPr txBox="1"/>
      </xdr:nvSpPr>
      <xdr:spPr>
        <a:xfrm>
          <a:off x="11900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117401</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CF57482B-2DE9-4C85-BCAC-C20D3C07495E}"/>
            </a:ext>
          </a:extLst>
        </xdr:cNvPr>
        <xdr:cNvSpPr txBox="1"/>
      </xdr:nvSpPr>
      <xdr:spPr>
        <a:xfrm>
          <a:off x="13437244" y="548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171285</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C3F9DC42-62EB-4531-B063-C29917639617}"/>
            </a:ext>
          </a:extLst>
        </xdr:cNvPr>
        <xdr:cNvSpPr txBox="1"/>
      </xdr:nvSpPr>
      <xdr:spPr>
        <a:xfrm>
          <a:off x="12675244" y="553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125566</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4410265F-45B8-47B7-BCCD-EE2409129EFE}"/>
            </a:ext>
          </a:extLst>
        </xdr:cNvPr>
        <xdr:cNvSpPr txBox="1"/>
      </xdr:nvSpPr>
      <xdr:spPr>
        <a:xfrm>
          <a:off x="11900544" y="565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180ED756-C51D-4055-8F2D-1D5E523030A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8EE016DD-D0F6-4EE6-AAD0-CA8AD13F265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28BBB758-3154-46C6-9B4C-455B30CD2C6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44D8475B-C931-4680-BB25-FDD0DB3205B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96C0477B-EA5D-40F8-97BA-8C2758432AA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B921B25A-1E44-49E9-BE1A-D15250B2AB7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85BDDA08-05D9-4879-836C-6D16F71C4C5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14D697F2-A44D-4DAA-921A-E6CEA2EC766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805E9C8D-3E00-4766-ADA9-A59CB6F8261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15389772-0722-4C96-AAEE-F5FDF136BB4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A192B863-82D9-485B-AB6F-923100691C2B}"/>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4EDCFC68-5C67-4DFC-9E6C-DAD58E22A2DB}"/>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690A49C7-BE77-4C18-8F41-8C8AC3BD5FA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B7D09AEC-0085-4A20-B5D6-16E8671C0D9C}"/>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AADBF0B0-1C7D-402E-8D52-67C052F421F5}"/>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EE77899C-EDB4-40E8-B9E1-717418DB400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B95418C5-1DC0-4589-AEDD-84C327408627}"/>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633DE542-3531-42DA-944F-AABD5B47D10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4E5FBE79-6348-414F-B549-9F42724F5FC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4143113B-B40C-498E-8013-DAA82E1FE0D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16CBE620-09C6-45F3-94C0-5FDACA9D064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xmlns="" id="{F1C4C1DF-4CEF-4076-8E70-5EA90265D50B}"/>
            </a:ext>
          </a:extLst>
        </xdr:cNvPr>
        <xdr:cNvCxnSpPr/>
      </xdr:nvCxnSpPr>
      <xdr:spPr>
        <a:xfrm flipV="1">
          <a:off x="19509104" y="57508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BD7452FA-17EC-4064-BAA8-C80412BEF57F}"/>
            </a:ext>
          </a:extLst>
        </xdr:cNvPr>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xmlns="" id="{DE11394B-BCCF-42D6-9193-ED97CCC824DA}"/>
            </a:ext>
          </a:extLst>
        </xdr:cNvPr>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C37B7A44-446A-4930-A890-3645E1EF7B33}"/>
            </a:ext>
          </a:extLst>
        </xdr:cNvPr>
        <xdr:cNvSpPr txBox="1"/>
      </xdr:nvSpPr>
      <xdr:spPr>
        <a:xfrm>
          <a:off x="19547840" y="55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xmlns="" id="{D591DEC7-7D94-44C7-9D69-8492D0A39DD3}"/>
            </a:ext>
          </a:extLst>
        </xdr:cNvPr>
        <xdr:cNvCxnSpPr/>
      </xdr:nvCxnSpPr>
      <xdr:spPr>
        <a:xfrm>
          <a:off x="1944370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57D0A49D-80C4-4C84-8D17-BC3390A7F2C7}"/>
            </a:ext>
          </a:extLst>
        </xdr:cNvPr>
        <xdr:cNvSpPr txBox="1"/>
      </xdr:nvSpPr>
      <xdr:spPr>
        <a:xfrm>
          <a:off x="19547840" y="6402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xmlns="" id="{34A01C06-1B5D-4AF1-B625-9101AB86729C}"/>
            </a:ext>
          </a:extLst>
        </xdr:cNvPr>
        <xdr:cNvSpPr/>
      </xdr:nvSpPr>
      <xdr:spPr>
        <a:xfrm>
          <a:off x="1945894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xmlns="" id="{EFAA67DD-AF95-4C97-97E3-5B7BE52C00D2}"/>
            </a:ext>
          </a:extLst>
        </xdr:cNvPr>
        <xdr:cNvSpPr/>
      </xdr:nvSpPr>
      <xdr:spPr>
        <a:xfrm>
          <a:off x="1873504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xmlns="" id="{D32B7196-B532-4748-A9B6-E4053B246B93}"/>
            </a:ext>
          </a:extLst>
        </xdr:cNvPr>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xmlns="" id="{6523DC03-25A8-4383-A229-F276E35FC776}"/>
            </a:ext>
          </a:extLst>
        </xdr:cNvPr>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E5F71FAA-7B28-4EF7-B367-035DBAAA3F4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50E9ECF-150E-4BE4-9383-86BB91DC34A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698A995A-766E-476F-8114-8E37E8372F0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530633DD-44D9-4D1E-B00A-298A9C59ECD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759AA4F4-EA8D-4869-9B8D-17B3904ED3C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73406</xdr:rowOff>
    </xdr:from>
    <xdr:to>
      <xdr:col>116</xdr:col>
      <xdr:colOff>114300</xdr:colOff>
      <xdr:row>41</xdr:row>
      <xdr:rowOff>3556</xdr:rowOff>
    </xdr:to>
    <xdr:sp macro="" textlink="">
      <xdr:nvSpPr>
        <xdr:cNvPr id="455" name="楕円 454">
          <a:extLst>
            <a:ext uri="{FF2B5EF4-FFF2-40B4-BE49-F238E27FC236}">
              <a16:creationId xmlns:a16="http://schemas.microsoft.com/office/drawing/2014/main" xmlns="" id="{57263B62-0708-4E35-916D-D1E4E7739404}"/>
            </a:ext>
          </a:extLst>
        </xdr:cNvPr>
        <xdr:cNvSpPr/>
      </xdr:nvSpPr>
      <xdr:spPr>
        <a:xfrm>
          <a:off x="194589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51833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1DDAA93C-45FA-4600-874D-11B36769D326}"/>
            </a:ext>
          </a:extLst>
        </xdr:cNvPr>
        <xdr:cNvSpPr txBox="1"/>
      </xdr:nvSpPr>
      <xdr:spPr>
        <a:xfrm>
          <a:off x="19547840"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57" name="楕円 456">
          <a:extLst>
            <a:ext uri="{FF2B5EF4-FFF2-40B4-BE49-F238E27FC236}">
              <a16:creationId xmlns:a16="http://schemas.microsoft.com/office/drawing/2014/main" xmlns="" id="{90B4759A-465B-4E47-87DA-1441AD669E9A}"/>
            </a:ext>
          </a:extLst>
        </xdr:cNvPr>
        <xdr:cNvSpPr/>
      </xdr:nvSpPr>
      <xdr:spPr>
        <a:xfrm>
          <a:off x="18735040" y="678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124206</xdr:rowOff>
    </xdr:from>
    <xdr:to>
      <xdr:col>116</xdr:col>
      <xdr:colOff>63500</xdr:colOff>
      <xdr:row>40</xdr:row>
      <xdr:rowOff>126492</xdr:rowOff>
    </xdr:to>
    <xdr:cxnSp macro="">
      <xdr:nvCxnSpPr>
        <xdr:cNvPr id="458" name="直線コネクタ 457">
          <a:extLst>
            <a:ext uri="{FF2B5EF4-FFF2-40B4-BE49-F238E27FC236}">
              <a16:creationId xmlns:a16="http://schemas.microsoft.com/office/drawing/2014/main" xmlns="" id="{F6EB80BA-5344-4776-AA2E-474CB9B84AF0}"/>
            </a:ext>
          </a:extLst>
        </xdr:cNvPr>
        <xdr:cNvCxnSpPr/>
      </xdr:nvCxnSpPr>
      <xdr:spPr>
        <a:xfrm flipV="1">
          <a:off x="18778220" y="682980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77978</xdr:rowOff>
    </xdr:from>
    <xdr:to>
      <xdr:col>107</xdr:col>
      <xdr:colOff>101600</xdr:colOff>
      <xdr:row>41</xdr:row>
      <xdr:rowOff>8128</xdr:rowOff>
    </xdr:to>
    <xdr:sp macro="" textlink="">
      <xdr:nvSpPr>
        <xdr:cNvPr id="459" name="楕円 458">
          <a:extLst>
            <a:ext uri="{FF2B5EF4-FFF2-40B4-BE49-F238E27FC236}">
              <a16:creationId xmlns:a16="http://schemas.microsoft.com/office/drawing/2014/main" xmlns="" id="{3A58C0F4-B49A-4C04-B381-30B98E244D2A}"/>
            </a:ext>
          </a:extLst>
        </xdr:cNvPr>
        <xdr:cNvSpPr/>
      </xdr:nvSpPr>
      <xdr:spPr>
        <a:xfrm>
          <a:off x="17937480" y="678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128778</xdr:rowOff>
    </xdr:to>
    <xdr:cxnSp macro="">
      <xdr:nvCxnSpPr>
        <xdr:cNvPr id="460" name="直線コネクタ 459">
          <a:extLst>
            <a:ext uri="{FF2B5EF4-FFF2-40B4-BE49-F238E27FC236}">
              <a16:creationId xmlns:a16="http://schemas.microsoft.com/office/drawing/2014/main" xmlns="" id="{A2F476D2-2CA1-4E2D-8686-6BE342C97409}"/>
            </a:ext>
          </a:extLst>
        </xdr:cNvPr>
        <xdr:cNvCxnSpPr/>
      </xdr:nvCxnSpPr>
      <xdr:spPr>
        <a:xfrm flipV="1">
          <a:off x="17988280" y="683209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18542</xdr:rowOff>
    </xdr:from>
    <xdr:to>
      <xdr:col>102</xdr:col>
      <xdr:colOff>165100</xdr:colOff>
      <xdr:row>40</xdr:row>
      <xdr:rowOff>120142</xdr:rowOff>
    </xdr:to>
    <xdr:sp macro="" textlink="">
      <xdr:nvSpPr>
        <xdr:cNvPr id="461" name="楕円 460">
          <a:extLst>
            <a:ext uri="{FF2B5EF4-FFF2-40B4-BE49-F238E27FC236}">
              <a16:creationId xmlns:a16="http://schemas.microsoft.com/office/drawing/2014/main" xmlns="" id="{664B6D79-5C4F-43CE-B96C-F85CB89F2BBB}"/>
            </a:ext>
          </a:extLst>
        </xdr:cNvPr>
        <xdr:cNvSpPr/>
      </xdr:nvSpPr>
      <xdr:spPr>
        <a:xfrm>
          <a:off x="17162780" y="67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128778</xdr:rowOff>
    </xdr:to>
    <xdr:cxnSp macro="">
      <xdr:nvCxnSpPr>
        <xdr:cNvPr id="462" name="直線コネクタ 461">
          <a:extLst>
            <a:ext uri="{FF2B5EF4-FFF2-40B4-BE49-F238E27FC236}">
              <a16:creationId xmlns:a16="http://schemas.microsoft.com/office/drawing/2014/main" xmlns="" id="{78B36A59-87DC-4DA2-AA09-CA939E58523F}"/>
            </a:ext>
          </a:extLst>
        </xdr:cNvPr>
        <xdr:cNvCxnSpPr/>
      </xdr:nvCxnSpPr>
      <xdr:spPr>
        <a:xfrm>
          <a:off x="17213580" y="6774942"/>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0E197F4F-7671-4C23-BB51-B0A85377C8A9}"/>
            </a:ext>
          </a:extLst>
        </xdr:cNvPr>
        <xdr:cNvSpPr txBox="1"/>
      </xdr:nvSpPr>
      <xdr:spPr>
        <a:xfrm>
          <a:off x="185611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08C6A18D-0B00-4490-A2AA-18C3FA129A6B}"/>
            </a:ext>
          </a:extLst>
        </xdr:cNvPr>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87AE2AE5-D2B8-4448-BB31-D24FEAFB6972}"/>
            </a:ext>
          </a:extLst>
        </xdr:cNvPr>
        <xdr:cNvSpPr txBox="1"/>
      </xdr:nvSpPr>
      <xdr:spPr>
        <a:xfrm>
          <a:off x="170015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7BBD8D9C-E90D-4DA6-9BC9-BBD472702C70}"/>
            </a:ext>
          </a:extLst>
        </xdr:cNvPr>
        <xdr:cNvSpPr txBox="1"/>
      </xdr:nvSpPr>
      <xdr:spPr>
        <a:xfrm>
          <a:off x="1856112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E2B7D816-1F77-44AD-8D02-DB6A7F4125D8}"/>
            </a:ext>
          </a:extLst>
        </xdr:cNvPr>
        <xdr:cNvSpPr txBox="1"/>
      </xdr:nvSpPr>
      <xdr:spPr>
        <a:xfrm>
          <a:off x="17776267"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111269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770C4C32-3FA6-4F4D-A93C-E803AF0A86DD}"/>
            </a:ext>
          </a:extLst>
        </xdr:cNvPr>
        <xdr:cNvSpPr txBox="1"/>
      </xdr:nvSpPr>
      <xdr:spPr>
        <a:xfrm>
          <a:off x="17001567" y="68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3FB545CA-F876-4B9A-9EAA-074691A2AE1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99E1A8A3-D66C-4CB9-BFCD-BD77261964E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9AEA72ED-82A5-405E-9698-77D6C6E1F2F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461FFD51-7AED-4EFC-920D-044BEB5B7BB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B221AB44-4AFD-4D0B-BEE0-8ABF0D3A952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DEEDF495-1FB8-4A3D-AABE-947A2BCB329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BCD559A2-0447-4C85-B91A-161F4257515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F7BD674F-8676-434B-8844-6C277226843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4BF4189C-9795-4571-BBFD-C01E0D55830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ED0BA6BA-573B-473A-9984-F43097CD444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xmlns="" id="{52D0E50B-404B-4180-B116-91EB9104EB75}"/>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xmlns="" id="{4B147B66-4D9F-4005-8891-EFB40EBADFF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xmlns="" id="{117E71FD-EA83-4051-8B7E-B7BD18B7DB1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xmlns="" id="{A2879FEE-1D82-4D3D-988A-91351DC36E36}"/>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xmlns="" id="{C68CF109-B6F6-4782-AA18-CB0F28B6AB1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xmlns="" id="{BFBFFB29-1965-489E-8F2D-B6D93D2557B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xmlns="" id="{459EB1B9-22B4-4950-BC13-EE96355E31C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xmlns="" id="{736A5CB6-36D4-48D4-A8ED-FD318D2AAE1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xmlns="" id="{4BAF9AC4-045C-4979-A1CA-15DB95E4EE3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xmlns="" id="{960C08CE-3F50-4DC0-80E7-170D15F8178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xmlns="" id="{35AE2FF2-F4C2-422F-A3A5-B080EF07DF20}"/>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2296C527-443E-412B-A5EC-E64D7AC0723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09B06488-FB25-4D76-95F7-85782E3E4949}"/>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AE1D0CF3-0324-47DD-9189-C1B07F1868A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xmlns="" id="{DCFAB28B-F62B-4C5F-B521-33F4D930AEF7}"/>
            </a:ext>
          </a:extLst>
        </xdr:cNvPr>
        <xdr:cNvCxnSpPr/>
      </xdr:nvCxnSpPr>
      <xdr:spPr>
        <a:xfrm flipV="1">
          <a:off x="14375764" y="953452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7A26087B-CDD3-405F-9E48-29E4267C13B5}"/>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xmlns="" id="{53DB7B2B-21E4-4205-80E7-12BFF06E4D68}"/>
            </a:ext>
          </a:extLst>
        </xdr:cNvPr>
        <xdr:cNvCxnSpPr/>
      </xdr:nvCxnSpPr>
      <xdr:spPr>
        <a:xfrm>
          <a:off x="14287500" y="10557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BB6F3C3E-620F-440A-9FF4-8177A7D51EF8}"/>
            </a:ext>
          </a:extLst>
        </xdr:cNvPr>
        <xdr:cNvSpPr txBox="1"/>
      </xdr:nvSpPr>
      <xdr:spPr>
        <a:xfrm>
          <a:off x="144145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xmlns="" id="{CEC9E5B8-9559-4277-8231-5641FAE95D91}"/>
            </a:ext>
          </a:extLst>
        </xdr:cNvPr>
        <xdr:cNvCxnSpPr/>
      </xdr:nvCxnSpPr>
      <xdr:spPr>
        <a:xfrm>
          <a:off x="1428750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77D7DA55-50CA-44D3-B22C-7E8A63223B73}"/>
            </a:ext>
          </a:extLst>
        </xdr:cNvPr>
        <xdr:cNvSpPr txBox="1"/>
      </xdr:nvSpPr>
      <xdr:spPr>
        <a:xfrm>
          <a:off x="1441450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xmlns="" id="{04DAEAF0-5047-49BC-A3BA-CC2B100ADBDD}"/>
            </a:ext>
          </a:extLst>
        </xdr:cNvPr>
        <xdr:cNvSpPr/>
      </xdr:nvSpPr>
      <xdr:spPr>
        <a:xfrm>
          <a:off x="14325600" y="1000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xmlns="" id="{8C8C1CE7-7B94-42C0-B3EB-47CE9A9DE465}"/>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xmlns="" id="{B6865888-BAF7-4298-92F3-6C4E418CDE13}"/>
            </a:ext>
          </a:extLst>
        </xdr:cNvPr>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xmlns="" id="{33FE06AF-D393-4E5C-93DB-16DBF7744068}"/>
            </a:ext>
          </a:extLst>
        </xdr:cNvPr>
        <xdr:cNvSpPr/>
      </xdr:nvSpPr>
      <xdr:spPr>
        <a:xfrm>
          <a:off x="1202944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EB53D472-E7F3-4ABC-8FDE-CC251C57D56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D0111A54-386B-4957-9D40-1AF42CE6A5F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6CF5B24A-1107-4535-B376-7BFFCE5B5E2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68250F14-AA67-4226-8053-4EA92974BF1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1092A7E8-F7B6-407D-AEB5-215B87369FE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08" name="楕円 507">
          <a:extLst>
            <a:ext uri="{FF2B5EF4-FFF2-40B4-BE49-F238E27FC236}">
              <a16:creationId xmlns:a16="http://schemas.microsoft.com/office/drawing/2014/main" xmlns="" id="{7909D9CD-199F-409A-AC59-618AECDB54EB}"/>
            </a:ext>
          </a:extLst>
        </xdr:cNvPr>
        <xdr:cNvSpPr/>
      </xdr:nvSpPr>
      <xdr:spPr>
        <a:xfrm>
          <a:off x="14325600" y="101809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4089922D-6F90-412D-B52A-8DFF63D9EAF6}"/>
            </a:ext>
          </a:extLst>
        </xdr:cNvPr>
        <xdr:cNvSpPr txBox="1"/>
      </xdr:nvSpPr>
      <xdr:spPr>
        <a:xfrm>
          <a:off x="144145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510" name="楕円 509">
          <a:extLst>
            <a:ext uri="{FF2B5EF4-FFF2-40B4-BE49-F238E27FC236}">
              <a16:creationId xmlns:a16="http://schemas.microsoft.com/office/drawing/2014/main" xmlns="" id="{1E6112B9-7A75-4A3E-B60B-D4793EE2ABD3}"/>
            </a:ext>
          </a:extLst>
        </xdr:cNvPr>
        <xdr:cNvSpPr/>
      </xdr:nvSpPr>
      <xdr:spPr>
        <a:xfrm>
          <a:off x="13578840" y="1019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15240</xdr:rowOff>
    </xdr:to>
    <xdr:cxnSp macro="">
      <xdr:nvCxnSpPr>
        <xdr:cNvPr id="511" name="直線コネクタ 510">
          <a:extLst>
            <a:ext uri="{FF2B5EF4-FFF2-40B4-BE49-F238E27FC236}">
              <a16:creationId xmlns:a16="http://schemas.microsoft.com/office/drawing/2014/main" xmlns="" id="{1BADF632-D88E-46C9-AE85-70B919DB7C4D}"/>
            </a:ext>
          </a:extLst>
        </xdr:cNvPr>
        <xdr:cNvCxnSpPr/>
      </xdr:nvCxnSpPr>
      <xdr:spPr>
        <a:xfrm flipV="1">
          <a:off x="13629640" y="1022794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12" name="楕円 511">
          <a:extLst>
            <a:ext uri="{FF2B5EF4-FFF2-40B4-BE49-F238E27FC236}">
              <a16:creationId xmlns:a16="http://schemas.microsoft.com/office/drawing/2014/main" xmlns="" id="{F9F67E9F-10E1-4B76-91B3-BC161A2BF4F8}"/>
            </a:ext>
          </a:extLst>
        </xdr:cNvPr>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57150</xdr:rowOff>
    </xdr:to>
    <xdr:cxnSp macro="">
      <xdr:nvCxnSpPr>
        <xdr:cNvPr id="513" name="直線コネクタ 512">
          <a:extLst>
            <a:ext uri="{FF2B5EF4-FFF2-40B4-BE49-F238E27FC236}">
              <a16:creationId xmlns:a16="http://schemas.microsoft.com/office/drawing/2014/main" xmlns="" id="{01222469-5D77-4F73-BC91-F03C64CC92BF}"/>
            </a:ext>
          </a:extLst>
        </xdr:cNvPr>
        <xdr:cNvCxnSpPr/>
      </xdr:nvCxnSpPr>
      <xdr:spPr>
        <a:xfrm flipV="1">
          <a:off x="12854940" y="1024128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14" name="楕円 513">
          <a:extLst>
            <a:ext uri="{FF2B5EF4-FFF2-40B4-BE49-F238E27FC236}">
              <a16:creationId xmlns:a16="http://schemas.microsoft.com/office/drawing/2014/main" xmlns="" id="{892046D9-4402-43A1-889E-4643A4EBFCF4}"/>
            </a:ext>
          </a:extLst>
        </xdr:cNvPr>
        <xdr:cNvSpPr/>
      </xdr:nvSpPr>
      <xdr:spPr>
        <a:xfrm>
          <a:off x="12029440" y="10276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100965</xdr:rowOff>
    </xdr:to>
    <xdr:cxnSp macro="">
      <xdr:nvCxnSpPr>
        <xdr:cNvPr id="515" name="直線コネクタ 514">
          <a:extLst>
            <a:ext uri="{FF2B5EF4-FFF2-40B4-BE49-F238E27FC236}">
              <a16:creationId xmlns:a16="http://schemas.microsoft.com/office/drawing/2014/main" xmlns="" id="{4814CDBD-8A9C-46BB-9DB2-60F3ACE8D752}"/>
            </a:ext>
          </a:extLst>
        </xdr:cNvPr>
        <xdr:cNvCxnSpPr/>
      </xdr:nvCxnSpPr>
      <xdr:spPr>
        <a:xfrm flipV="1">
          <a:off x="12072620" y="1028319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xmlns="" id="{83C1A0B4-D42B-4218-9023-5E65FD729310}"/>
            </a:ext>
          </a:extLst>
        </xdr:cNvPr>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xmlns="" id="{44C7F452-4FB8-4BCD-863E-4FA6AE30F13C}"/>
            </a:ext>
          </a:extLst>
        </xdr:cNvPr>
        <xdr:cNvSpPr txBox="1"/>
      </xdr:nvSpPr>
      <xdr:spPr>
        <a:xfrm>
          <a:off x="12675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xmlns="" id="{41CF9A47-64A9-4805-A1D5-BFAD98887A40}"/>
            </a:ext>
          </a:extLst>
        </xdr:cNvPr>
        <xdr:cNvSpPr txBox="1"/>
      </xdr:nvSpPr>
      <xdr:spPr>
        <a:xfrm>
          <a:off x="119005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519" name="n_1mainValue【学校施設】&#10;有形固定資産減価償却率">
          <a:extLst>
            <a:ext uri="{FF2B5EF4-FFF2-40B4-BE49-F238E27FC236}">
              <a16:creationId xmlns:a16="http://schemas.microsoft.com/office/drawing/2014/main" xmlns="" id="{1291A5CE-A766-4E08-A541-C642EF441B3A}"/>
            </a:ext>
          </a:extLst>
        </xdr:cNvPr>
        <xdr:cNvSpPr txBox="1"/>
      </xdr:nvSpPr>
      <xdr:spPr>
        <a:xfrm>
          <a:off x="134372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20" name="n_2mainValue【学校施設】&#10;有形固定資産減価償却率">
          <a:extLst>
            <a:ext uri="{FF2B5EF4-FFF2-40B4-BE49-F238E27FC236}">
              <a16:creationId xmlns:a16="http://schemas.microsoft.com/office/drawing/2014/main" xmlns="" id="{B74461B6-88E7-4BFF-8444-FF75C9BD4FFB}"/>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21" name="n_3mainValue【学校施設】&#10;有形固定資産減価償却率">
          <a:extLst>
            <a:ext uri="{FF2B5EF4-FFF2-40B4-BE49-F238E27FC236}">
              <a16:creationId xmlns:a16="http://schemas.microsoft.com/office/drawing/2014/main" xmlns="" id="{939685CB-87BA-4094-BC58-61BD8EB72664}"/>
            </a:ext>
          </a:extLst>
        </xdr:cNvPr>
        <xdr:cNvSpPr txBox="1"/>
      </xdr:nvSpPr>
      <xdr:spPr>
        <a:xfrm>
          <a:off x="119005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4FC47EFE-32BE-48B2-A79E-0B2C4D36497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318DE4F8-A99C-4E61-9FD6-19FC3D75547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260C203E-26D7-41D0-8059-26520BBDC65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30D628EE-297A-4D48-AE03-DE8C99EE639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AC282DC8-6A48-425B-856A-8251313A411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89CAD058-1F48-4A24-AF41-F00DD3926FF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470601B3-4AE0-4006-81CC-F098139B16A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0FA54371-EDAB-472B-89AC-6E86EB8BA7E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2E002F09-5853-4419-A360-67F61605C5A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C8A2207C-8AED-4190-A0BD-5905E00AA31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xmlns="" id="{F346BB05-556E-4979-9438-C3B14EAE899F}"/>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xmlns="" id="{A9584F3B-E1D6-44D4-A8E6-595188C3CF6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xmlns="" id="{D75BEF5D-F834-4731-B85E-1983AAFB920B}"/>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xmlns="" id="{2B8BF2B6-50AC-4638-86D8-D2D2BA0E7F15}"/>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xmlns="" id="{6DAEFFB7-98CF-43A0-B5ED-6BE2E89B15BB}"/>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xmlns="" id="{54B330EC-7946-4C8A-8E5A-A04954C91D19}"/>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xmlns="" id="{7D950174-E004-43A2-B815-B386B486E93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xmlns="" id="{929BEACE-7EC1-4B03-B0CF-4F7FBA65974E}"/>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6CE3060C-3C7B-44CB-A746-D27933F277B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xmlns="" id="{02C25A7B-7007-4AAF-91FC-78D45EF5DDF4}"/>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xmlns="" id="{ACB44B98-4437-412E-8634-46EA5CABA2A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xmlns="" id="{E5A29FCB-2A47-4AD1-9248-2E666FB3BE24}"/>
            </a:ext>
          </a:extLst>
        </xdr:cNvPr>
        <xdr:cNvCxnSpPr/>
      </xdr:nvCxnSpPr>
      <xdr:spPr>
        <a:xfrm flipV="1">
          <a:off x="19509104" y="9677049"/>
          <a:ext cx="0" cy="992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xmlns="" id="{889DFA89-45DF-4BCA-AF3A-F47B46D27E59}"/>
            </a:ext>
          </a:extLst>
        </xdr:cNvPr>
        <xdr:cNvSpPr txBox="1"/>
      </xdr:nvSpPr>
      <xdr:spPr>
        <a:xfrm>
          <a:off x="19547840" y="106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xmlns="" id="{65FBD27D-E06D-4579-8CEF-E4226D25C0C1}"/>
            </a:ext>
          </a:extLst>
        </xdr:cNvPr>
        <xdr:cNvCxnSpPr/>
      </xdr:nvCxnSpPr>
      <xdr:spPr>
        <a:xfrm>
          <a:off x="19443700" y="106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xmlns="" id="{2333E204-20D0-4851-B840-BF02BEB41592}"/>
            </a:ext>
          </a:extLst>
        </xdr:cNvPr>
        <xdr:cNvSpPr txBox="1"/>
      </xdr:nvSpPr>
      <xdr:spPr>
        <a:xfrm>
          <a:off x="19547840" y="94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xmlns="" id="{9FA3CA06-2C27-4B7B-A53C-D3BEC0BF684A}"/>
            </a:ext>
          </a:extLst>
        </xdr:cNvPr>
        <xdr:cNvCxnSpPr/>
      </xdr:nvCxnSpPr>
      <xdr:spPr>
        <a:xfrm>
          <a:off x="19443700" y="967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xmlns="" id="{5BB0E3ED-8A95-484E-ADCD-0227A4FF9CFA}"/>
            </a:ext>
          </a:extLst>
        </xdr:cNvPr>
        <xdr:cNvSpPr txBox="1"/>
      </xdr:nvSpPr>
      <xdr:spPr>
        <a:xfrm>
          <a:off x="19547840" y="10430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xmlns="" id="{54242CAB-6016-4C07-B313-2E1EB797C5B6}"/>
            </a:ext>
          </a:extLst>
        </xdr:cNvPr>
        <xdr:cNvSpPr/>
      </xdr:nvSpPr>
      <xdr:spPr>
        <a:xfrm>
          <a:off x="19458940" y="105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xmlns="" id="{6499AEB4-B2E1-4ABF-9829-615D9B746099}"/>
            </a:ext>
          </a:extLst>
        </xdr:cNvPr>
        <xdr:cNvSpPr/>
      </xdr:nvSpPr>
      <xdr:spPr>
        <a:xfrm>
          <a:off x="18735040" y="1057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xmlns="" id="{B4177A62-054A-4BB9-B305-5BC2731B14C1}"/>
            </a:ext>
          </a:extLst>
        </xdr:cNvPr>
        <xdr:cNvSpPr/>
      </xdr:nvSpPr>
      <xdr:spPr>
        <a:xfrm>
          <a:off x="17937480" y="105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xmlns="" id="{E133ACC9-472A-4CFF-9B3D-C1FCDC834D6C}"/>
            </a:ext>
          </a:extLst>
        </xdr:cNvPr>
        <xdr:cNvSpPr/>
      </xdr:nvSpPr>
      <xdr:spPr>
        <a:xfrm>
          <a:off x="17162780" y="1057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128295DA-53AD-4C1F-A16F-91E5AC3A4FE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53CAF6EF-A198-4E53-B10A-B8732D5CDC3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8BE5186B-38AB-4C8E-A7FE-19288592A0C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B0A8E093-DBAC-4E1F-8B62-AC4102F32C2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CBB6324C-BF7B-421E-A647-A57F6F48233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30719</xdr:rowOff>
    </xdr:from>
    <xdr:to>
      <xdr:col>116</xdr:col>
      <xdr:colOff>114300</xdr:colOff>
      <xdr:row>63</xdr:row>
      <xdr:rowOff>132319</xdr:rowOff>
    </xdr:to>
    <xdr:sp macro="" textlink="">
      <xdr:nvSpPr>
        <xdr:cNvPr id="558" name="楕円 557">
          <a:extLst>
            <a:ext uri="{FF2B5EF4-FFF2-40B4-BE49-F238E27FC236}">
              <a16:creationId xmlns:a16="http://schemas.microsoft.com/office/drawing/2014/main" xmlns="" id="{9B520400-A42A-42FD-B237-2070A36C6C85}"/>
            </a:ext>
          </a:extLst>
        </xdr:cNvPr>
        <xdr:cNvSpPr/>
      </xdr:nvSpPr>
      <xdr:spPr>
        <a:xfrm>
          <a:off x="19458940" y="10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xmlns="" id="{7F565FE3-8888-4401-96EA-6D4977F72B78}"/>
            </a:ext>
          </a:extLst>
        </xdr:cNvPr>
        <xdr:cNvSpPr txBox="1"/>
      </xdr:nvSpPr>
      <xdr:spPr>
        <a:xfrm>
          <a:off x="19547840" y="105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31541</xdr:rowOff>
    </xdr:from>
    <xdr:to>
      <xdr:col>112</xdr:col>
      <xdr:colOff>38100</xdr:colOff>
      <xdr:row>63</xdr:row>
      <xdr:rowOff>133141</xdr:rowOff>
    </xdr:to>
    <xdr:sp macro="" textlink="">
      <xdr:nvSpPr>
        <xdr:cNvPr id="560" name="楕円 559">
          <a:extLst>
            <a:ext uri="{FF2B5EF4-FFF2-40B4-BE49-F238E27FC236}">
              <a16:creationId xmlns:a16="http://schemas.microsoft.com/office/drawing/2014/main" xmlns="" id="{F2F0A418-8CA8-4F5E-BC04-D1910F570525}"/>
            </a:ext>
          </a:extLst>
        </xdr:cNvPr>
        <xdr:cNvSpPr/>
      </xdr:nvSpPr>
      <xdr:spPr>
        <a:xfrm>
          <a:off x="18735040" y="105928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81519</xdr:rowOff>
    </xdr:from>
    <xdr:to>
      <xdr:col>116</xdr:col>
      <xdr:colOff>63500</xdr:colOff>
      <xdr:row>63</xdr:row>
      <xdr:rowOff>82341</xdr:rowOff>
    </xdr:to>
    <xdr:cxnSp macro="">
      <xdr:nvCxnSpPr>
        <xdr:cNvPr id="561" name="直線コネクタ 560">
          <a:extLst>
            <a:ext uri="{FF2B5EF4-FFF2-40B4-BE49-F238E27FC236}">
              <a16:creationId xmlns:a16="http://schemas.microsoft.com/office/drawing/2014/main" xmlns="" id="{CFAF146E-7472-4386-AA0E-5AD24F37664C}"/>
            </a:ext>
          </a:extLst>
        </xdr:cNvPr>
        <xdr:cNvCxnSpPr/>
      </xdr:nvCxnSpPr>
      <xdr:spPr>
        <a:xfrm flipV="1">
          <a:off x="18778220" y="10642839"/>
          <a:ext cx="73152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32639</xdr:rowOff>
    </xdr:from>
    <xdr:to>
      <xdr:col>107</xdr:col>
      <xdr:colOff>101600</xdr:colOff>
      <xdr:row>63</xdr:row>
      <xdr:rowOff>134239</xdr:rowOff>
    </xdr:to>
    <xdr:sp macro="" textlink="">
      <xdr:nvSpPr>
        <xdr:cNvPr id="562" name="楕円 561">
          <a:extLst>
            <a:ext uri="{FF2B5EF4-FFF2-40B4-BE49-F238E27FC236}">
              <a16:creationId xmlns:a16="http://schemas.microsoft.com/office/drawing/2014/main" xmlns="" id="{E084165A-DF49-4219-818A-4BC9F3F513F0}"/>
            </a:ext>
          </a:extLst>
        </xdr:cNvPr>
        <xdr:cNvSpPr/>
      </xdr:nvSpPr>
      <xdr:spPr>
        <a:xfrm>
          <a:off x="17937480" y="105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82341</xdr:rowOff>
    </xdr:from>
    <xdr:to>
      <xdr:col>111</xdr:col>
      <xdr:colOff>177800</xdr:colOff>
      <xdr:row>63</xdr:row>
      <xdr:rowOff>83439</xdr:rowOff>
    </xdr:to>
    <xdr:cxnSp macro="">
      <xdr:nvCxnSpPr>
        <xdr:cNvPr id="563" name="直線コネクタ 562">
          <a:extLst>
            <a:ext uri="{FF2B5EF4-FFF2-40B4-BE49-F238E27FC236}">
              <a16:creationId xmlns:a16="http://schemas.microsoft.com/office/drawing/2014/main" xmlns="" id="{9F9103BA-03B1-40CD-AC40-12B4AC5BBE18}"/>
            </a:ext>
          </a:extLst>
        </xdr:cNvPr>
        <xdr:cNvCxnSpPr/>
      </xdr:nvCxnSpPr>
      <xdr:spPr>
        <a:xfrm flipV="1">
          <a:off x="17988280" y="10643661"/>
          <a:ext cx="78994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33554</xdr:rowOff>
    </xdr:from>
    <xdr:to>
      <xdr:col>102</xdr:col>
      <xdr:colOff>165100</xdr:colOff>
      <xdr:row>63</xdr:row>
      <xdr:rowOff>135154</xdr:rowOff>
    </xdr:to>
    <xdr:sp macro="" textlink="">
      <xdr:nvSpPr>
        <xdr:cNvPr id="564" name="楕円 563">
          <a:extLst>
            <a:ext uri="{FF2B5EF4-FFF2-40B4-BE49-F238E27FC236}">
              <a16:creationId xmlns:a16="http://schemas.microsoft.com/office/drawing/2014/main" xmlns="" id="{219F1602-C1CA-43CF-B087-A928B3B3C6A9}"/>
            </a:ext>
          </a:extLst>
        </xdr:cNvPr>
        <xdr:cNvSpPr/>
      </xdr:nvSpPr>
      <xdr:spPr>
        <a:xfrm>
          <a:off x="17162780" y="105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83439</xdr:rowOff>
    </xdr:from>
    <xdr:to>
      <xdr:col>107</xdr:col>
      <xdr:colOff>50800</xdr:colOff>
      <xdr:row>63</xdr:row>
      <xdr:rowOff>84354</xdr:rowOff>
    </xdr:to>
    <xdr:cxnSp macro="">
      <xdr:nvCxnSpPr>
        <xdr:cNvPr id="565" name="直線コネクタ 564">
          <a:extLst>
            <a:ext uri="{FF2B5EF4-FFF2-40B4-BE49-F238E27FC236}">
              <a16:creationId xmlns:a16="http://schemas.microsoft.com/office/drawing/2014/main" xmlns="" id="{B7038BE0-5216-4314-9201-DAC4DFC0C644}"/>
            </a:ext>
          </a:extLst>
        </xdr:cNvPr>
        <xdr:cNvCxnSpPr/>
      </xdr:nvCxnSpPr>
      <xdr:spPr>
        <a:xfrm flipV="1">
          <a:off x="17213580" y="10644759"/>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xmlns="" id="{7A4DE52E-50C8-4938-9DD2-BAF4A828F8A1}"/>
            </a:ext>
          </a:extLst>
        </xdr:cNvPr>
        <xdr:cNvSpPr txBox="1"/>
      </xdr:nvSpPr>
      <xdr:spPr>
        <a:xfrm>
          <a:off x="18561127" y="1035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xmlns="" id="{F0CC8865-BCC2-4008-9052-195BF30C5D06}"/>
            </a:ext>
          </a:extLst>
        </xdr:cNvPr>
        <xdr:cNvSpPr txBox="1"/>
      </xdr:nvSpPr>
      <xdr:spPr>
        <a:xfrm>
          <a:off x="17776267" y="1036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xmlns="" id="{EBBF7707-A8B7-42A3-BD2D-6819B5F82AD7}"/>
            </a:ext>
          </a:extLst>
        </xdr:cNvPr>
        <xdr:cNvSpPr txBox="1"/>
      </xdr:nvSpPr>
      <xdr:spPr>
        <a:xfrm>
          <a:off x="17001567" y="103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124268</xdr:rowOff>
    </xdr:from>
    <xdr:ext cx="469744" cy="259045"/>
    <xdr:sp macro="" textlink="">
      <xdr:nvSpPr>
        <xdr:cNvPr id="569" name="n_1mainValue【学校施設】&#10;一人当たり面積">
          <a:extLst>
            <a:ext uri="{FF2B5EF4-FFF2-40B4-BE49-F238E27FC236}">
              <a16:creationId xmlns:a16="http://schemas.microsoft.com/office/drawing/2014/main" xmlns="" id="{AED6DBDB-3865-4B82-B227-46527D79098D}"/>
            </a:ext>
          </a:extLst>
        </xdr:cNvPr>
        <xdr:cNvSpPr txBox="1"/>
      </xdr:nvSpPr>
      <xdr:spPr>
        <a:xfrm>
          <a:off x="18561127" y="106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125366</xdr:rowOff>
    </xdr:from>
    <xdr:ext cx="469744" cy="259045"/>
    <xdr:sp macro="" textlink="">
      <xdr:nvSpPr>
        <xdr:cNvPr id="570" name="n_2mainValue【学校施設】&#10;一人当たり面積">
          <a:extLst>
            <a:ext uri="{FF2B5EF4-FFF2-40B4-BE49-F238E27FC236}">
              <a16:creationId xmlns:a16="http://schemas.microsoft.com/office/drawing/2014/main" xmlns="" id="{C528FE2E-4AF4-46E9-9EDA-B5DB1AA4E52A}"/>
            </a:ext>
          </a:extLst>
        </xdr:cNvPr>
        <xdr:cNvSpPr txBox="1"/>
      </xdr:nvSpPr>
      <xdr:spPr>
        <a:xfrm>
          <a:off x="17776267"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126281</xdr:rowOff>
    </xdr:from>
    <xdr:ext cx="469744" cy="259045"/>
    <xdr:sp macro="" textlink="">
      <xdr:nvSpPr>
        <xdr:cNvPr id="571" name="n_3mainValue【学校施設】&#10;一人当たり面積">
          <a:extLst>
            <a:ext uri="{FF2B5EF4-FFF2-40B4-BE49-F238E27FC236}">
              <a16:creationId xmlns:a16="http://schemas.microsoft.com/office/drawing/2014/main" xmlns="" id="{9FA21663-83CA-4125-9D6D-2C2421567D4D}"/>
            </a:ext>
          </a:extLst>
        </xdr:cNvPr>
        <xdr:cNvSpPr txBox="1"/>
      </xdr:nvSpPr>
      <xdr:spPr>
        <a:xfrm>
          <a:off x="17001567" y="1068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B175D5DA-E48D-4C69-A97D-81B4074FE9A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B97300D4-6AB5-4CC5-95D6-6C5B163F5A5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4EB1E64A-AC02-4751-9FDC-B2F8C9CDA86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CEE0EED3-E01B-4174-9614-CD9162F1BB7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AE03771A-4A3A-4F19-BBEA-FCE2B4B7321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560D8C54-B377-4232-A99F-672D109A74F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D1E023DF-8CAE-4FE0-933A-4707D9844DE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C2372A04-198F-49E8-ACE3-CC352A9E337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xmlns="" id="{06180A1C-EBBC-4AB0-ABC2-5F15B251228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xmlns="" id="{26C920A8-95A3-4E62-80BA-2B5B7558F582}"/>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xmlns="" id="{1EFA9E98-BFF5-4D8A-9933-9FFAD634A9FC}"/>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xmlns="" id="{2BB1D1D4-2882-4BCB-84D1-D39BA9A46248}"/>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xmlns="" id="{54866BDE-76B7-4041-ACA7-4831AB9DE58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xmlns="" id="{26BB1502-3B3A-4F2F-A8B0-564D6A46176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xmlns="" id="{011FFC48-D0ED-40B9-86D3-993DFBF0EEC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xmlns="" id="{32E42BC2-CC20-406F-9FCA-5FF4C6BA56B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xmlns="" id="{90761D20-EB01-4217-A188-54522B16BD1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xmlns="" id="{F78DDFE5-132A-49D4-9871-E2C3422733A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xmlns="" id="{E2B38F6A-1284-42E7-A08B-E0BF6827801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xmlns="" id="{3C36E1E5-A349-4964-8F1F-AC4FAB52B10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xmlns="" id="{1085750A-3EAE-41E9-9C00-39733EAD81A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xmlns="" id="{8200FF6E-7510-4CCA-8C50-BFC9822A257B}"/>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xmlns="" id="{2D9BEDF5-AC9E-4D2D-955C-42A595279A5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xmlns="" id="{AE8827D7-36CB-43E9-85B4-FC26CF8A728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xmlns="" id="{8CEA3EBA-73D8-4E73-8EA6-0C5CBD439F5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xmlns="" id="{784D93FD-80D7-441E-B065-1420C0F305F4}"/>
            </a:ext>
          </a:extLst>
        </xdr:cNvPr>
        <xdr:cNvCxnSpPr/>
      </xdr:nvCxnSpPr>
      <xdr:spPr>
        <a:xfrm flipV="1">
          <a:off x="14375764" y="1298720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xmlns="" id="{728322D6-433E-4075-90A5-F058DAEC97E1}"/>
            </a:ext>
          </a:extLst>
        </xdr:cNvPr>
        <xdr:cNvSpPr txBox="1"/>
      </xdr:nvSpPr>
      <xdr:spPr>
        <a:xfrm>
          <a:off x="14414500" y="14521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xmlns="" id="{24D2C2D7-1D2E-4682-91FD-2835AD18EA0F}"/>
            </a:ext>
          </a:extLst>
        </xdr:cNvPr>
        <xdr:cNvCxnSpPr/>
      </xdr:nvCxnSpPr>
      <xdr:spPr>
        <a:xfrm>
          <a:off x="14287500" y="14517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xmlns="" id="{D951539E-6B4A-4032-87EB-7A274ECB6718}"/>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xmlns="" id="{683E1E7E-869C-4C7E-9625-EC26E4867B75}"/>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xmlns="" id="{E3F2850E-6D72-4ED8-B9A0-268CBAD90DA9}"/>
            </a:ext>
          </a:extLst>
        </xdr:cNvPr>
        <xdr:cNvSpPr txBox="1"/>
      </xdr:nvSpPr>
      <xdr:spPr>
        <a:xfrm>
          <a:off x="14414500" y="1360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xmlns="" id="{045E9F15-F5E1-4B68-9E3E-36F16D579DA5}"/>
            </a:ext>
          </a:extLst>
        </xdr:cNvPr>
        <xdr:cNvSpPr/>
      </xdr:nvSpPr>
      <xdr:spPr>
        <a:xfrm>
          <a:off x="14325600" y="136232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xmlns="" id="{CD85C678-35FB-4603-AD14-87CADC0BCFDF}"/>
            </a:ext>
          </a:extLst>
        </xdr:cNvPr>
        <xdr:cNvSpPr/>
      </xdr:nvSpPr>
      <xdr:spPr>
        <a:xfrm>
          <a:off x="1357884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xmlns="" id="{F5AA0F6F-7F95-47BD-BB16-37DACE73B318}"/>
            </a:ext>
          </a:extLst>
        </xdr:cNvPr>
        <xdr:cNvSpPr/>
      </xdr:nvSpPr>
      <xdr:spPr>
        <a:xfrm>
          <a:off x="128041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xmlns="" id="{000FD0D3-98FB-42B8-9640-1DC577EB7F97}"/>
            </a:ext>
          </a:extLst>
        </xdr:cNvPr>
        <xdr:cNvSpPr/>
      </xdr:nvSpPr>
      <xdr:spPr>
        <a:xfrm>
          <a:off x="12029440" y="13772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3E3082F0-CBC9-44BC-A1D4-6E27CC4BCD6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97F0070F-5B41-4292-925B-FE9F9E8099C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4F1F8761-AE0A-43EE-BF5D-D54F11A465F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11C9417C-E559-4DF6-B320-892D1A98036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36D307BE-222E-4975-AEB9-24A13AAAF05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612" name="楕円 611">
          <a:extLst>
            <a:ext uri="{FF2B5EF4-FFF2-40B4-BE49-F238E27FC236}">
              <a16:creationId xmlns:a16="http://schemas.microsoft.com/office/drawing/2014/main" xmlns="" id="{1CBC7303-C4BC-41BD-9EB5-4B97FA3538C5}"/>
            </a:ext>
          </a:extLst>
        </xdr:cNvPr>
        <xdr:cNvSpPr/>
      </xdr:nvSpPr>
      <xdr:spPr>
        <a:xfrm>
          <a:off x="14325600" y="130343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41020</xdr:rowOff>
    </xdr:from>
    <xdr:ext cx="405111" cy="259045"/>
    <xdr:sp macro="" textlink="">
      <xdr:nvSpPr>
        <xdr:cNvPr id="613" name="【児童館】&#10;有形固定資産減価償却率該当値テキスト">
          <a:extLst>
            <a:ext uri="{FF2B5EF4-FFF2-40B4-BE49-F238E27FC236}">
              <a16:creationId xmlns:a16="http://schemas.microsoft.com/office/drawing/2014/main" xmlns="" id="{A36F113D-90D5-4750-A900-787DF3106791}"/>
            </a:ext>
          </a:extLst>
        </xdr:cNvPr>
        <xdr:cNvSpPr txBox="1"/>
      </xdr:nvSpPr>
      <xdr:spPr>
        <a:xfrm>
          <a:off x="14414500" y="12949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614" name="楕円 613">
          <a:extLst>
            <a:ext uri="{FF2B5EF4-FFF2-40B4-BE49-F238E27FC236}">
              <a16:creationId xmlns:a16="http://schemas.microsoft.com/office/drawing/2014/main" xmlns="" id="{7CFCC836-329F-4382-BA66-F764D4C47A10}"/>
            </a:ext>
          </a:extLst>
        </xdr:cNvPr>
        <xdr:cNvSpPr/>
      </xdr:nvSpPr>
      <xdr:spPr>
        <a:xfrm>
          <a:off x="13578840" y="130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31569</xdr:rowOff>
    </xdr:to>
    <xdr:cxnSp macro="">
      <xdr:nvCxnSpPr>
        <xdr:cNvPr id="615" name="直線コネクタ 614">
          <a:extLst>
            <a:ext uri="{FF2B5EF4-FFF2-40B4-BE49-F238E27FC236}">
              <a16:creationId xmlns:a16="http://schemas.microsoft.com/office/drawing/2014/main" xmlns="" id="{C0682C01-8F26-47A5-A126-3B69AFA25AC5}"/>
            </a:ext>
          </a:extLst>
        </xdr:cNvPr>
        <xdr:cNvCxnSpPr/>
      </xdr:nvCxnSpPr>
      <xdr:spPr>
        <a:xfrm flipV="1">
          <a:off x="13629640" y="1308136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xdr:rowOff>
    </xdr:from>
    <xdr:to>
      <xdr:col>76</xdr:col>
      <xdr:colOff>165100</xdr:colOff>
      <xdr:row>78</xdr:row>
      <xdr:rowOff>110127</xdr:rowOff>
    </xdr:to>
    <xdr:sp macro="" textlink="">
      <xdr:nvSpPr>
        <xdr:cNvPr id="616" name="楕円 615">
          <a:extLst>
            <a:ext uri="{FF2B5EF4-FFF2-40B4-BE49-F238E27FC236}">
              <a16:creationId xmlns:a16="http://schemas.microsoft.com/office/drawing/2014/main" xmlns="" id="{AF68D2D1-886B-4285-B869-AF3F5D887A48}"/>
            </a:ext>
          </a:extLst>
        </xdr:cNvPr>
        <xdr:cNvSpPr/>
      </xdr:nvSpPr>
      <xdr:spPr>
        <a:xfrm>
          <a:off x="12804140" y="130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78</xdr:row>
      <xdr:rowOff>59327</xdr:rowOff>
    </xdr:to>
    <xdr:cxnSp macro="">
      <xdr:nvCxnSpPr>
        <xdr:cNvPr id="617" name="直線コネクタ 616">
          <a:extLst>
            <a:ext uri="{FF2B5EF4-FFF2-40B4-BE49-F238E27FC236}">
              <a16:creationId xmlns:a16="http://schemas.microsoft.com/office/drawing/2014/main" xmlns="" id="{B72C799B-1F23-4EF9-9E04-1B2C5A773DB7}"/>
            </a:ext>
          </a:extLst>
        </xdr:cNvPr>
        <xdr:cNvCxnSpPr/>
      </xdr:nvCxnSpPr>
      <xdr:spPr>
        <a:xfrm flipV="1">
          <a:off x="12854940" y="13107489"/>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49349</xdr:rowOff>
    </xdr:from>
    <xdr:to>
      <xdr:col>72</xdr:col>
      <xdr:colOff>38100</xdr:colOff>
      <xdr:row>78</xdr:row>
      <xdr:rowOff>150949</xdr:rowOff>
    </xdr:to>
    <xdr:sp macro="" textlink="">
      <xdr:nvSpPr>
        <xdr:cNvPr id="618" name="楕円 617">
          <a:extLst>
            <a:ext uri="{FF2B5EF4-FFF2-40B4-BE49-F238E27FC236}">
              <a16:creationId xmlns:a16="http://schemas.microsoft.com/office/drawing/2014/main" xmlns="" id="{5BDB766E-6DA3-4239-9BCC-4DD672985EAD}"/>
            </a:ext>
          </a:extLst>
        </xdr:cNvPr>
        <xdr:cNvSpPr/>
      </xdr:nvSpPr>
      <xdr:spPr>
        <a:xfrm>
          <a:off x="1202944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59327</xdr:rowOff>
    </xdr:from>
    <xdr:to>
      <xdr:col>76</xdr:col>
      <xdr:colOff>114300</xdr:colOff>
      <xdr:row>78</xdr:row>
      <xdr:rowOff>100149</xdr:rowOff>
    </xdr:to>
    <xdr:cxnSp macro="">
      <xdr:nvCxnSpPr>
        <xdr:cNvPr id="619" name="直線コネクタ 618">
          <a:extLst>
            <a:ext uri="{FF2B5EF4-FFF2-40B4-BE49-F238E27FC236}">
              <a16:creationId xmlns:a16="http://schemas.microsoft.com/office/drawing/2014/main" xmlns="" id="{B9528CC5-1BAA-4342-AD53-DB5B40B93644}"/>
            </a:ext>
          </a:extLst>
        </xdr:cNvPr>
        <xdr:cNvCxnSpPr/>
      </xdr:nvCxnSpPr>
      <xdr:spPr>
        <a:xfrm flipV="1">
          <a:off x="12072620" y="13135247"/>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xmlns="" id="{397FC0E4-80B4-41DC-8911-5B81ACBF8ADA}"/>
            </a:ext>
          </a:extLst>
        </xdr:cNvPr>
        <xdr:cNvSpPr txBox="1"/>
      </xdr:nvSpPr>
      <xdr:spPr>
        <a:xfrm>
          <a:off x="13437244" y="1372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xmlns="" id="{1338E30F-C02E-490A-B9D7-F88C0B5F9F4E}"/>
            </a:ext>
          </a:extLst>
        </xdr:cNvPr>
        <xdr:cNvSpPr txBox="1"/>
      </xdr:nvSpPr>
      <xdr:spPr>
        <a:xfrm>
          <a:off x="12675244" y="1375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xmlns="" id="{675CC3C3-EBAF-45BA-A1B1-82ADFE813435}"/>
            </a:ext>
          </a:extLst>
        </xdr:cNvPr>
        <xdr:cNvSpPr txBox="1"/>
      </xdr:nvSpPr>
      <xdr:spPr>
        <a:xfrm>
          <a:off x="119005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98896</xdr:rowOff>
    </xdr:from>
    <xdr:ext cx="405111" cy="259045"/>
    <xdr:sp macro="" textlink="">
      <xdr:nvSpPr>
        <xdr:cNvPr id="623" name="n_1mainValue【児童館】&#10;有形固定資産減価償却率">
          <a:extLst>
            <a:ext uri="{FF2B5EF4-FFF2-40B4-BE49-F238E27FC236}">
              <a16:creationId xmlns:a16="http://schemas.microsoft.com/office/drawing/2014/main" xmlns="" id="{0A9AB915-A30D-4FC0-B348-2A26B38FF322}"/>
            </a:ext>
          </a:extLst>
        </xdr:cNvPr>
        <xdr:cNvSpPr txBox="1"/>
      </xdr:nvSpPr>
      <xdr:spPr>
        <a:xfrm>
          <a:off x="13437244" y="1283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126654</xdr:rowOff>
    </xdr:from>
    <xdr:ext cx="405111" cy="259045"/>
    <xdr:sp macro="" textlink="">
      <xdr:nvSpPr>
        <xdr:cNvPr id="624" name="n_2mainValue【児童館】&#10;有形固定資産減価償却率">
          <a:extLst>
            <a:ext uri="{FF2B5EF4-FFF2-40B4-BE49-F238E27FC236}">
              <a16:creationId xmlns:a16="http://schemas.microsoft.com/office/drawing/2014/main" xmlns="" id="{8C841A25-DECF-4FAA-AA03-BC506F69ED4C}"/>
            </a:ext>
          </a:extLst>
        </xdr:cNvPr>
        <xdr:cNvSpPr txBox="1"/>
      </xdr:nvSpPr>
      <xdr:spPr>
        <a:xfrm>
          <a:off x="12675244" y="1286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167476</xdr:rowOff>
    </xdr:from>
    <xdr:ext cx="405111" cy="259045"/>
    <xdr:sp macro="" textlink="">
      <xdr:nvSpPr>
        <xdr:cNvPr id="625" name="n_3mainValue【児童館】&#10;有形固定資産減価償却率">
          <a:extLst>
            <a:ext uri="{FF2B5EF4-FFF2-40B4-BE49-F238E27FC236}">
              <a16:creationId xmlns:a16="http://schemas.microsoft.com/office/drawing/2014/main" xmlns="" id="{C4F7D0BB-0634-4784-BA05-9BC9FB96E3B5}"/>
            </a:ext>
          </a:extLst>
        </xdr:cNvPr>
        <xdr:cNvSpPr txBox="1"/>
      </xdr:nvSpPr>
      <xdr:spPr>
        <a:xfrm>
          <a:off x="11900544" y="129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71AEC0AF-02FA-4D5E-A791-6D0F57D86DB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8E4E8B5E-E55E-48F4-8590-37C0BC6F6DB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C0B1C036-E91E-437E-9892-2ACFC8783D1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ABD3D351-2AE4-4FBE-82F3-594EF101DB8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6546042C-ED5C-4536-8E4D-68C5F7D4264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3C6BC411-5C1E-434D-BFB2-E7B8C07E65E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8340E969-A6C8-4B38-A684-8A846566DF2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7D4152C3-B40C-41F6-A642-34CD10DB8E3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963FE05A-7315-4B69-8D26-369582D4CCC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B7A7A7B9-A52A-4D33-94F8-5BB9CF48317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xmlns="" id="{25BE4FE5-B215-4766-A51B-4B9ECD6C648C}"/>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56AF7F39-4BA6-46F2-8836-36D0306D4558}"/>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xmlns="" id="{DFC8BBE2-0D67-473E-8137-12AD9CD05775}"/>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xmlns="" id="{B5F55B01-91F5-4EE4-9072-CDF99CC9FA0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xmlns="" id="{1282E15F-CEED-4CD9-8A4F-C967D1BDAD5D}"/>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xmlns="" id="{DFC37F38-AAB2-4843-BA01-8D47F2B4157C}"/>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xmlns="" id="{786D3738-D25E-4038-B85A-90462758C04F}"/>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xmlns="" id="{B512F21B-6332-488A-8506-981BBADFEDE6}"/>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xmlns="" id="{0DF6046F-1B67-4D4D-91E4-19B80E339B18}"/>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xmlns="" id="{78FD99ED-B2AB-48FC-B8D2-A95078278FCB}"/>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xmlns="" id="{557BB4F2-5775-4BCE-80CF-C2D6F519AF97}"/>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xmlns="" id="{820C340B-484D-4E96-8E82-DC180FF65988}"/>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xmlns="" id="{08601651-9CBA-4924-845F-19837A3BF37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xmlns="" id="{19A74B58-6323-4A09-8234-81DA40F59F8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xmlns="" id="{5D768809-16F4-49E8-8468-767D9A78AAB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xmlns="" id="{7CF2F4DA-A9BF-4519-96CF-9AD418CB7595}"/>
            </a:ext>
          </a:extLst>
        </xdr:cNvPr>
        <xdr:cNvCxnSpPr/>
      </xdr:nvCxnSpPr>
      <xdr:spPr>
        <a:xfrm flipV="1">
          <a:off x="19509104" y="13081363"/>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xmlns="" id="{E970D425-C208-4830-9FFC-8DF5D8846301}"/>
            </a:ext>
          </a:extLst>
        </xdr:cNvPr>
        <xdr:cNvSpPr txBox="1"/>
      </xdr:nvSpPr>
      <xdr:spPr>
        <a:xfrm>
          <a:off x="19547840"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xmlns="" id="{92A1342A-ACC6-46B1-862F-0D984D445DDF}"/>
            </a:ext>
          </a:extLst>
        </xdr:cNvPr>
        <xdr:cNvCxnSpPr/>
      </xdr:nvCxnSpPr>
      <xdr:spPr>
        <a:xfrm>
          <a:off x="19443700" y="14536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xmlns="" id="{56E17D18-12CE-4AB9-9A9E-A929D4794802}"/>
            </a:ext>
          </a:extLst>
        </xdr:cNvPr>
        <xdr:cNvSpPr txBox="1"/>
      </xdr:nvSpPr>
      <xdr:spPr>
        <a:xfrm>
          <a:off x="1954784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xmlns="" id="{59D1195E-5422-476A-A7BC-DDBED5D1D7D0}"/>
            </a:ext>
          </a:extLst>
        </xdr:cNvPr>
        <xdr:cNvCxnSpPr/>
      </xdr:nvCxnSpPr>
      <xdr:spPr>
        <a:xfrm>
          <a:off x="194437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a:extLst>
            <a:ext uri="{FF2B5EF4-FFF2-40B4-BE49-F238E27FC236}">
              <a16:creationId xmlns:a16="http://schemas.microsoft.com/office/drawing/2014/main" xmlns="" id="{83BB4C08-8DEF-4A04-99C4-CB0A24C2926E}"/>
            </a:ext>
          </a:extLst>
        </xdr:cNvPr>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xmlns="" id="{C797BB5A-833B-4D47-AC26-C0B8B56A0BB7}"/>
            </a:ext>
          </a:extLst>
        </xdr:cNvPr>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xmlns="" id="{48495AAE-5FC5-409C-85B9-8EB8FED32843}"/>
            </a:ext>
          </a:extLst>
        </xdr:cNvPr>
        <xdr:cNvSpPr/>
      </xdr:nvSpPr>
      <xdr:spPr>
        <a:xfrm>
          <a:off x="1873504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xmlns="" id="{98BD161F-B10A-4AD9-A2D7-B1C3563740D4}"/>
            </a:ext>
          </a:extLst>
        </xdr:cNvPr>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xmlns="" id="{23C81506-993D-4014-A73F-9282AB467455}"/>
            </a:ext>
          </a:extLst>
        </xdr:cNvPr>
        <xdr:cNvSpPr/>
      </xdr:nvSpPr>
      <xdr:spPr>
        <a:xfrm>
          <a:off x="1716278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8EA4692C-9C5A-4D53-B2B5-0BE7309560E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B320548-A444-4DDC-8CC9-76A312CE21F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2B3E728-2A98-4730-BB02-80D43174881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5E9251B5-866B-4FC3-8AEB-021CEFC642C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F27C18D0-BD03-463E-80F3-BA4ECF271E3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68943</xdr:rowOff>
    </xdr:from>
    <xdr:to>
      <xdr:col>116</xdr:col>
      <xdr:colOff>114300</xdr:colOff>
      <xdr:row>82</xdr:row>
      <xdr:rowOff>170543</xdr:rowOff>
    </xdr:to>
    <xdr:sp macro="" textlink="">
      <xdr:nvSpPr>
        <xdr:cNvPr id="666" name="楕円 665">
          <a:extLst>
            <a:ext uri="{FF2B5EF4-FFF2-40B4-BE49-F238E27FC236}">
              <a16:creationId xmlns:a16="http://schemas.microsoft.com/office/drawing/2014/main" xmlns="" id="{98E52CA3-DDCB-4F02-A28E-6D7EE3CE2ADB}"/>
            </a:ext>
          </a:extLst>
        </xdr:cNvPr>
        <xdr:cNvSpPr/>
      </xdr:nvSpPr>
      <xdr:spPr>
        <a:xfrm>
          <a:off x="19458940" y="138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91820</xdr:rowOff>
    </xdr:from>
    <xdr:ext cx="469744" cy="259045"/>
    <xdr:sp macro="" textlink="">
      <xdr:nvSpPr>
        <xdr:cNvPr id="667" name="【児童館】&#10;一人当たり面積該当値テキスト">
          <a:extLst>
            <a:ext uri="{FF2B5EF4-FFF2-40B4-BE49-F238E27FC236}">
              <a16:creationId xmlns:a16="http://schemas.microsoft.com/office/drawing/2014/main" xmlns="" id="{5D6272E6-0B37-4C7A-BC23-AF0BB7894AEC}"/>
            </a:ext>
          </a:extLst>
        </xdr:cNvPr>
        <xdr:cNvSpPr txBox="1"/>
      </xdr:nvSpPr>
      <xdr:spPr>
        <a:xfrm>
          <a:off x="19547840" y="136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668" name="楕円 667">
          <a:extLst>
            <a:ext uri="{FF2B5EF4-FFF2-40B4-BE49-F238E27FC236}">
              <a16:creationId xmlns:a16="http://schemas.microsoft.com/office/drawing/2014/main" xmlns="" id="{920BD0A9-15C5-40AD-957E-70D3F628D353}"/>
            </a:ext>
          </a:extLst>
        </xdr:cNvPr>
        <xdr:cNvSpPr/>
      </xdr:nvSpPr>
      <xdr:spPr>
        <a:xfrm>
          <a:off x="18735040" y="13831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136071</xdr:rowOff>
    </xdr:to>
    <xdr:cxnSp macro="">
      <xdr:nvCxnSpPr>
        <xdr:cNvPr id="669" name="直線コネクタ 668">
          <a:extLst>
            <a:ext uri="{FF2B5EF4-FFF2-40B4-BE49-F238E27FC236}">
              <a16:creationId xmlns:a16="http://schemas.microsoft.com/office/drawing/2014/main" xmlns="" id="{4659EA5E-AD6B-4CC6-A2DB-4E0AD4826CDB}"/>
            </a:ext>
          </a:extLst>
        </xdr:cNvPr>
        <xdr:cNvCxnSpPr/>
      </xdr:nvCxnSpPr>
      <xdr:spPr>
        <a:xfrm flipV="1">
          <a:off x="18778220" y="13866223"/>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670" name="楕円 669">
          <a:extLst>
            <a:ext uri="{FF2B5EF4-FFF2-40B4-BE49-F238E27FC236}">
              <a16:creationId xmlns:a16="http://schemas.microsoft.com/office/drawing/2014/main" xmlns="" id="{BE373A62-5B14-4DDC-B67A-BB24A3C9BBBD}"/>
            </a:ext>
          </a:extLst>
        </xdr:cNvPr>
        <xdr:cNvSpPr/>
      </xdr:nvSpPr>
      <xdr:spPr>
        <a:xfrm>
          <a:off x="17937480" y="1383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82</xdr:row>
      <xdr:rowOff>136071</xdr:rowOff>
    </xdr:to>
    <xdr:cxnSp macro="">
      <xdr:nvCxnSpPr>
        <xdr:cNvPr id="671" name="直線コネクタ 670">
          <a:extLst>
            <a:ext uri="{FF2B5EF4-FFF2-40B4-BE49-F238E27FC236}">
              <a16:creationId xmlns:a16="http://schemas.microsoft.com/office/drawing/2014/main" xmlns="" id="{654DB742-C0A6-4E82-8096-E3343BBD26F6}"/>
            </a:ext>
          </a:extLst>
        </xdr:cNvPr>
        <xdr:cNvCxnSpPr/>
      </xdr:nvCxnSpPr>
      <xdr:spPr>
        <a:xfrm>
          <a:off x="17988280" y="138825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2" name="楕円 671">
          <a:extLst>
            <a:ext uri="{FF2B5EF4-FFF2-40B4-BE49-F238E27FC236}">
              <a16:creationId xmlns:a16="http://schemas.microsoft.com/office/drawing/2014/main" xmlns="" id="{6300FC5E-49B1-4B3B-BB36-CD4B5E39AD98}"/>
            </a:ext>
          </a:extLst>
        </xdr:cNvPr>
        <xdr:cNvSpPr/>
      </xdr:nvSpPr>
      <xdr:spPr>
        <a:xfrm>
          <a:off x="171627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136071</xdr:rowOff>
    </xdr:from>
    <xdr:to>
      <xdr:col>107</xdr:col>
      <xdr:colOff>50800</xdr:colOff>
      <xdr:row>82</xdr:row>
      <xdr:rowOff>152400</xdr:rowOff>
    </xdr:to>
    <xdr:cxnSp macro="">
      <xdr:nvCxnSpPr>
        <xdr:cNvPr id="673" name="直線コネクタ 672">
          <a:extLst>
            <a:ext uri="{FF2B5EF4-FFF2-40B4-BE49-F238E27FC236}">
              <a16:creationId xmlns:a16="http://schemas.microsoft.com/office/drawing/2014/main" xmlns="" id="{0EB6C1F2-59E0-4498-BE21-D48010887141}"/>
            </a:ext>
          </a:extLst>
        </xdr:cNvPr>
        <xdr:cNvCxnSpPr/>
      </xdr:nvCxnSpPr>
      <xdr:spPr>
        <a:xfrm flipV="1">
          <a:off x="17213580" y="13882551"/>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a:extLst>
            <a:ext uri="{FF2B5EF4-FFF2-40B4-BE49-F238E27FC236}">
              <a16:creationId xmlns:a16="http://schemas.microsoft.com/office/drawing/2014/main" xmlns="" id="{2F59425F-1BBC-45E8-88AD-942BBB8FE6C5}"/>
            </a:ext>
          </a:extLst>
        </xdr:cNvPr>
        <xdr:cNvSpPr txBox="1"/>
      </xdr:nvSpPr>
      <xdr:spPr>
        <a:xfrm>
          <a:off x="185611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a:extLst>
            <a:ext uri="{FF2B5EF4-FFF2-40B4-BE49-F238E27FC236}">
              <a16:creationId xmlns:a16="http://schemas.microsoft.com/office/drawing/2014/main" xmlns="" id="{70DCF2ED-55B6-4793-B31E-7F921A7A101C}"/>
            </a:ext>
          </a:extLst>
        </xdr:cNvPr>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76" name="n_3aveValue【児童館】&#10;一人当たり面積">
          <a:extLst>
            <a:ext uri="{FF2B5EF4-FFF2-40B4-BE49-F238E27FC236}">
              <a16:creationId xmlns:a16="http://schemas.microsoft.com/office/drawing/2014/main" xmlns="" id="{7495C5E3-B0DC-460B-ABC6-4C957103E7E5}"/>
            </a:ext>
          </a:extLst>
        </xdr:cNvPr>
        <xdr:cNvSpPr txBox="1"/>
      </xdr:nvSpPr>
      <xdr:spPr>
        <a:xfrm>
          <a:off x="1700156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31948</xdr:rowOff>
    </xdr:from>
    <xdr:ext cx="469744" cy="259045"/>
    <xdr:sp macro="" textlink="">
      <xdr:nvSpPr>
        <xdr:cNvPr id="677" name="n_1mainValue【児童館】&#10;一人当たり面積">
          <a:extLst>
            <a:ext uri="{FF2B5EF4-FFF2-40B4-BE49-F238E27FC236}">
              <a16:creationId xmlns:a16="http://schemas.microsoft.com/office/drawing/2014/main" xmlns="" id="{241A5836-A3D5-4680-B442-CDD56C52ABA5}"/>
            </a:ext>
          </a:extLst>
        </xdr:cNvPr>
        <xdr:cNvSpPr txBox="1"/>
      </xdr:nvSpPr>
      <xdr:spPr>
        <a:xfrm>
          <a:off x="18561127" y="136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678" name="n_2mainValue【児童館】&#10;一人当たり面積">
          <a:extLst>
            <a:ext uri="{FF2B5EF4-FFF2-40B4-BE49-F238E27FC236}">
              <a16:creationId xmlns:a16="http://schemas.microsoft.com/office/drawing/2014/main" xmlns="" id="{3E451E56-025E-4F88-A191-B64F42156B91}"/>
            </a:ext>
          </a:extLst>
        </xdr:cNvPr>
        <xdr:cNvSpPr txBox="1"/>
      </xdr:nvSpPr>
      <xdr:spPr>
        <a:xfrm>
          <a:off x="17776267" y="136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79" name="n_3mainValue【児童館】&#10;一人当たり面積">
          <a:extLst>
            <a:ext uri="{FF2B5EF4-FFF2-40B4-BE49-F238E27FC236}">
              <a16:creationId xmlns:a16="http://schemas.microsoft.com/office/drawing/2014/main" xmlns="" id="{2B30BB8F-2A31-44A4-BB97-BB5C5D7C8C25}"/>
            </a:ext>
          </a:extLst>
        </xdr:cNvPr>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xmlns="" id="{50DEA43F-CF6B-4820-B038-051D2F7123C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xmlns="" id="{04C3430F-4668-41A6-BB4F-CF49F488E25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xmlns="" id="{BA0C8C7B-6E13-46B5-9EF4-6EC8634E8ED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xmlns="" id="{FF434EC4-1B0C-415F-A702-114ABB9636C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xmlns="" id="{614E5934-FF79-44CC-9659-1D8DED19737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xmlns="" id="{49A3969B-9293-4CDC-BD17-57E105A275F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xmlns="" id="{D0BB6190-9467-4D77-9E2D-7B351F48C82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xmlns="" id="{50A8952E-A52A-476B-9C41-0FA05419857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xmlns="" id="{EED386B6-698E-4F8C-A1EF-D6520216E26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xmlns="" id="{BC900FC7-C431-4928-92F7-19CCB391A4F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xmlns="" id="{8A2AFAD0-09BA-4DD8-AE9D-CC9D8846B79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xmlns="" id="{04724709-D83D-4260-B360-2B2BE0FB670A}"/>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xmlns="" id="{7B027E7F-7752-4961-8100-6F0EF3A95F5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xmlns="" id="{790498C1-4441-4B36-A9CF-246B6732C3F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xmlns="" id="{55F4BCB9-F2D1-43DB-94BF-B91DE481395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xmlns="" id="{9971C5E0-845E-4172-8588-32A49B5BD463}"/>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xmlns="" id="{A51105C7-7BCA-41A2-A6AE-3724F968AF5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xmlns="" id="{FEDFD3D7-9558-45F6-9251-55CEE67D925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xmlns="" id="{026CDB80-8C92-45B8-8E75-0639DA679E1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xmlns="" id="{61050512-72A1-43CE-888D-BDC3EB74BEB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xmlns="" id="{A8795856-0A2C-4D79-AB59-FE42081CB1E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xmlns="" id="{3B23B3CC-9931-46F9-BFC0-134020328E53}"/>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A8B29936-9E89-40C6-AE61-8683D2BE16C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4A62BF59-AD73-4CE0-A0C5-5302DAB1B1F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xmlns="" id="{7BED6829-A722-4419-BEAB-81B1955EB66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xmlns="" id="{EA5D7B5E-461D-4DA7-911E-97DDE4DC1C1B}"/>
            </a:ext>
          </a:extLst>
        </xdr:cNvPr>
        <xdr:cNvCxnSpPr/>
      </xdr:nvCxnSpPr>
      <xdr:spPr>
        <a:xfrm flipV="1">
          <a:off x="14375764" y="1671338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xmlns="" id="{154A0B7A-C82E-4790-9072-52E83A28E704}"/>
            </a:ext>
          </a:extLst>
        </xdr:cNvPr>
        <xdr:cNvSpPr txBox="1"/>
      </xdr:nvSpPr>
      <xdr:spPr>
        <a:xfrm>
          <a:off x="1441450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xmlns="" id="{711E9685-6E55-4F6D-8B2B-54F3EAC6CAE7}"/>
            </a:ext>
          </a:extLst>
        </xdr:cNvPr>
        <xdr:cNvCxnSpPr/>
      </xdr:nvCxnSpPr>
      <xdr:spPr>
        <a:xfrm>
          <a:off x="1428750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xmlns="" id="{459161C9-A6A5-418C-B7AC-A40E03FD61A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xmlns="" id="{FFC9E4E1-7FA7-416E-B301-B81053E56AE4}"/>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xmlns="" id="{503D6D1A-65CE-4ECC-ADB0-F64F37AEBA34}"/>
            </a:ext>
          </a:extLst>
        </xdr:cNvPr>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xmlns="" id="{CA7AA7D2-3023-44B3-9526-236934BDF46F}"/>
            </a:ext>
          </a:extLst>
        </xdr:cNvPr>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xmlns="" id="{B065718D-BD9C-4D5A-82A3-426F001F9221}"/>
            </a:ext>
          </a:extLst>
        </xdr:cNvPr>
        <xdr:cNvSpPr/>
      </xdr:nvSpPr>
      <xdr:spPr>
        <a:xfrm>
          <a:off x="13578840" y="17225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xmlns="" id="{D770D115-DDE9-49EC-B2C2-189EBD2D11C7}"/>
            </a:ext>
          </a:extLst>
        </xdr:cNvPr>
        <xdr:cNvSpPr/>
      </xdr:nvSpPr>
      <xdr:spPr>
        <a:xfrm>
          <a:off x="128041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xmlns="" id="{DF5D1697-16B6-4FD8-BD7E-0B8712030349}"/>
            </a:ext>
          </a:extLst>
        </xdr:cNvPr>
        <xdr:cNvSpPr/>
      </xdr:nvSpPr>
      <xdr:spPr>
        <a:xfrm>
          <a:off x="12029440" y="17247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ABC15B3E-A9E7-44F5-AA35-5702855ECD8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3458D3E9-85BF-4331-9E78-3768E72DA32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B5D7DAC9-0CDD-485A-9A9F-FF44D33B9E9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E7912156-5A85-4D80-919D-44730E28E40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C49377C3-ED2C-4183-BF8E-B82E2359D6D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720" name="楕円 719">
          <a:extLst>
            <a:ext uri="{FF2B5EF4-FFF2-40B4-BE49-F238E27FC236}">
              <a16:creationId xmlns:a16="http://schemas.microsoft.com/office/drawing/2014/main" xmlns="" id="{F5265853-7B79-4460-91CB-06A9587D0A79}"/>
            </a:ext>
          </a:extLst>
        </xdr:cNvPr>
        <xdr:cNvSpPr/>
      </xdr:nvSpPr>
      <xdr:spPr>
        <a:xfrm>
          <a:off x="14325600" y="171165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721" name="【公民館】&#10;有形固定資産減価償却率該当値テキスト">
          <a:extLst>
            <a:ext uri="{FF2B5EF4-FFF2-40B4-BE49-F238E27FC236}">
              <a16:creationId xmlns:a16="http://schemas.microsoft.com/office/drawing/2014/main" xmlns="" id="{7256ABC4-F43A-455F-A121-D76BF686F00E}"/>
            </a:ext>
          </a:extLst>
        </xdr:cNvPr>
        <xdr:cNvSpPr txBox="1"/>
      </xdr:nvSpPr>
      <xdr:spPr>
        <a:xfrm>
          <a:off x="14414500"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58057</xdr:rowOff>
    </xdr:from>
    <xdr:to>
      <xdr:col>81</xdr:col>
      <xdr:colOff>101600</xdr:colOff>
      <xdr:row>102</xdr:row>
      <xdr:rowOff>159657</xdr:rowOff>
    </xdr:to>
    <xdr:sp macro="" textlink="">
      <xdr:nvSpPr>
        <xdr:cNvPr id="722" name="楕円 721">
          <a:extLst>
            <a:ext uri="{FF2B5EF4-FFF2-40B4-BE49-F238E27FC236}">
              <a16:creationId xmlns:a16="http://schemas.microsoft.com/office/drawing/2014/main" xmlns="" id="{0ADF07D8-8B17-4057-9D80-5F4514F80A4E}"/>
            </a:ext>
          </a:extLst>
        </xdr:cNvPr>
        <xdr:cNvSpPr/>
      </xdr:nvSpPr>
      <xdr:spPr>
        <a:xfrm>
          <a:off x="1357884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108857</xdr:rowOff>
    </xdr:to>
    <xdr:cxnSp macro="">
      <xdr:nvCxnSpPr>
        <xdr:cNvPr id="723" name="直線コネクタ 722">
          <a:extLst>
            <a:ext uri="{FF2B5EF4-FFF2-40B4-BE49-F238E27FC236}">
              <a16:creationId xmlns:a16="http://schemas.microsoft.com/office/drawing/2014/main" xmlns="" id="{80B4F147-81E7-4523-BC64-5D37F354C485}"/>
            </a:ext>
          </a:extLst>
        </xdr:cNvPr>
        <xdr:cNvCxnSpPr/>
      </xdr:nvCxnSpPr>
      <xdr:spPr>
        <a:xfrm flipV="1">
          <a:off x="13629640" y="17167316"/>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724" name="楕円 723">
          <a:extLst>
            <a:ext uri="{FF2B5EF4-FFF2-40B4-BE49-F238E27FC236}">
              <a16:creationId xmlns:a16="http://schemas.microsoft.com/office/drawing/2014/main" xmlns="" id="{A8431CD8-0E78-4587-AB25-A1E710C1165C}"/>
            </a:ext>
          </a:extLst>
        </xdr:cNvPr>
        <xdr:cNvSpPr/>
      </xdr:nvSpPr>
      <xdr:spPr>
        <a:xfrm>
          <a:off x="12804140" y="17198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102</xdr:row>
      <xdr:rowOff>149679</xdr:rowOff>
    </xdr:to>
    <xdr:cxnSp macro="">
      <xdr:nvCxnSpPr>
        <xdr:cNvPr id="725" name="直線コネクタ 724">
          <a:extLst>
            <a:ext uri="{FF2B5EF4-FFF2-40B4-BE49-F238E27FC236}">
              <a16:creationId xmlns:a16="http://schemas.microsoft.com/office/drawing/2014/main" xmlns="" id="{BD06E7AF-AEF5-4B0E-8404-AE4D81E83D5C}"/>
            </a:ext>
          </a:extLst>
        </xdr:cNvPr>
        <xdr:cNvCxnSpPr/>
      </xdr:nvCxnSpPr>
      <xdr:spPr>
        <a:xfrm flipV="1">
          <a:off x="12854940" y="17208137"/>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134801</xdr:rowOff>
    </xdr:from>
    <xdr:to>
      <xdr:col>72</xdr:col>
      <xdr:colOff>38100</xdr:colOff>
      <xdr:row>103</xdr:row>
      <xdr:rowOff>64951</xdr:rowOff>
    </xdr:to>
    <xdr:sp macro="" textlink="">
      <xdr:nvSpPr>
        <xdr:cNvPr id="726" name="楕円 725">
          <a:extLst>
            <a:ext uri="{FF2B5EF4-FFF2-40B4-BE49-F238E27FC236}">
              <a16:creationId xmlns:a16="http://schemas.microsoft.com/office/drawing/2014/main" xmlns="" id="{86C8EFD8-5949-4376-ABCA-0793ECF7593A}"/>
            </a:ext>
          </a:extLst>
        </xdr:cNvPr>
        <xdr:cNvSpPr/>
      </xdr:nvSpPr>
      <xdr:spPr>
        <a:xfrm>
          <a:off x="12029440" y="17234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149679</xdr:rowOff>
    </xdr:from>
    <xdr:to>
      <xdr:col>76</xdr:col>
      <xdr:colOff>114300</xdr:colOff>
      <xdr:row>103</xdr:row>
      <xdr:rowOff>14151</xdr:rowOff>
    </xdr:to>
    <xdr:cxnSp macro="">
      <xdr:nvCxnSpPr>
        <xdr:cNvPr id="727" name="直線コネクタ 726">
          <a:extLst>
            <a:ext uri="{FF2B5EF4-FFF2-40B4-BE49-F238E27FC236}">
              <a16:creationId xmlns:a16="http://schemas.microsoft.com/office/drawing/2014/main" xmlns="" id="{25DC3D81-B3FF-4C4D-B167-2E229421E83A}"/>
            </a:ext>
          </a:extLst>
        </xdr:cNvPr>
        <xdr:cNvCxnSpPr/>
      </xdr:nvCxnSpPr>
      <xdr:spPr>
        <a:xfrm flipV="1">
          <a:off x="12072620" y="17248959"/>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xmlns="" id="{F6DF5A9A-14BD-44EE-83F7-2F0D7904B17B}"/>
            </a:ext>
          </a:extLst>
        </xdr:cNvPr>
        <xdr:cNvSpPr txBox="1"/>
      </xdr:nvSpPr>
      <xdr:spPr>
        <a:xfrm>
          <a:off x="13437244" y="1731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xmlns="" id="{4C0F09E5-0AB0-4EF9-AEA1-EC6AC00FDC2A}"/>
            </a:ext>
          </a:extLst>
        </xdr:cNvPr>
        <xdr:cNvSpPr txBox="1"/>
      </xdr:nvSpPr>
      <xdr:spPr>
        <a:xfrm>
          <a:off x="12675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xmlns="" id="{FC90594A-65C8-47DF-91F6-6AB68DB1D41D}"/>
            </a:ext>
          </a:extLst>
        </xdr:cNvPr>
        <xdr:cNvSpPr txBox="1"/>
      </xdr:nvSpPr>
      <xdr:spPr>
        <a:xfrm>
          <a:off x="11900544" y="1733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4734</xdr:rowOff>
    </xdr:from>
    <xdr:ext cx="405111" cy="259045"/>
    <xdr:sp macro="" textlink="">
      <xdr:nvSpPr>
        <xdr:cNvPr id="731" name="n_1mainValue【公民館】&#10;有形固定資産減価償却率">
          <a:extLst>
            <a:ext uri="{FF2B5EF4-FFF2-40B4-BE49-F238E27FC236}">
              <a16:creationId xmlns:a16="http://schemas.microsoft.com/office/drawing/2014/main" xmlns="" id="{4CEB3832-0EB4-4BF6-96C6-D487B6A1FB26}"/>
            </a:ext>
          </a:extLst>
        </xdr:cNvPr>
        <xdr:cNvSpPr txBox="1"/>
      </xdr:nvSpPr>
      <xdr:spPr>
        <a:xfrm>
          <a:off x="1343724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732" name="n_2mainValue【公民館】&#10;有形固定資産減価償却率">
          <a:extLst>
            <a:ext uri="{FF2B5EF4-FFF2-40B4-BE49-F238E27FC236}">
              <a16:creationId xmlns:a16="http://schemas.microsoft.com/office/drawing/2014/main" xmlns="" id="{36D471AE-235A-49B4-91C0-3C3AD91293A5}"/>
            </a:ext>
          </a:extLst>
        </xdr:cNvPr>
        <xdr:cNvSpPr txBox="1"/>
      </xdr:nvSpPr>
      <xdr:spPr>
        <a:xfrm>
          <a:off x="12675244" y="169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81478</xdr:rowOff>
    </xdr:from>
    <xdr:ext cx="405111" cy="259045"/>
    <xdr:sp macro="" textlink="">
      <xdr:nvSpPr>
        <xdr:cNvPr id="733" name="n_3mainValue【公民館】&#10;有形固定資産減価償却率">
          <a:extLst>
            <a:ext uri="{FF2B5EF4-FFF2-40B4-BE49-F238E27FC236}">
              <a16:creationId xmlns:a16="http://schemas.microsoft.com/office/drawing/2014/main" xmlns="" id="{FF59C4AE-1547-4359-A8AD-7B6579219DD5}"/>
            </a:ext>
          </a:extLst>
        </xdr:cNvPr>
        <xdr:cNvSpPr txBox="1"/>
      </xdr:nvSpPr>
      <xdr:spPr>
        <a:xfrm>
          <a:off x="11900544" y="1701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xmlns="" id="{2D9D64F9-6ADA-449B-85B1-2F88EB63C43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xmlns="" id="{DBF21956-61F6-4220-87EB-BF40E0CE729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xmlns="" id="{0D7E9F5D-B7F0-4E75-956A-0DA291A411E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xmlns="" id="{1E594201-EC04-4172-BFDE-6E23D6EACD5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xmlns="" id="{EDB64860-B8B3-4A95-8F49-098235B9168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xmlns="" id="{18FD56E8-D084-4282-BA5C-5C9D8395C4E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xmlns="" id="{B2A8C767-AA2D-4036-9142-EC415E15DA7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xmlns="" id="{86C46433-6513-49CB-B014-633DC12529B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xmlns="" id="{C039AD9D-0787-4D65-A5D5-41617238DDE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xmlns="" id="{7C908D71-0649-4D34-8D59-02DCB4660B1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xmlns="" id="{31D80420-A9FF-4CA0-BD77-AF58AC729BC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7E1ED443-7450-49F6-A5E9-2F76CB206649}"/>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xmlns="" id="{DD07002C-D89D-4D32-9706-69B9E6AD922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xmlns="" id="{4EF0D4CE-A0DE-4F72-B713-0DE8608812A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xmlns="" id="{D7542DC5-1436-4B00-AD7E-BF51F580D20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xmlns="" id="{6E61E3A6-966D-4FFD-B8BF-7D62FA031F5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xmlns="" id="{63A2359C-2043-4391-A3EB-655C78E7274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xmlns="" id="{B5006519-C02A-4BD0-B28B-520E6E2BBF3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xmlns="" id="{3181B699-EF5D-4D33-AD05-ECEAAA7C1A8F}"/>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xmlns="" id="{755CCA9D-3164-46CD-9360-0B976C7616A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xmlns="" id="{50011BD5-4F5F-427B-A8FD-51AC1ADFCED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xmlns="" id="{FB251BF4-75F3-4B1C-8975-8CA303C1CA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9ECBA557-2D83-4F1B-B845-EFE1391979B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1C8761FC-7D08-4DA5-9F45-EE86A7C3718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1A47B52E-2D08-4BBD-A136-64C12488A7F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xmlns="" id="{F1C25BEF-F218-47ED-BEFF-2651EF23EC2C}"/>
            </a:ext>
          </a:extLst>
        </xdr:cNvPr>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xmlns="" id="{A6559381-FCB9-4213-BB5A-357ED75A4FDF}"/>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xmlns="" id="{2C5AC042-4C71-4EA9-8D1D-9A16DCDAC0D8}"/>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xmlns="" id="{D87023DE-2DB9-4B05-813B-5EF22FBD8E17}"/>
            </a:ext>
          </a:extLst>
        </xdr:cNvPr>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xmlns="" id="{2D727B07-6E26-4F06-9118-8FF33E33346B}"/>
            </a:ext>
          </a:extLst>
        </xdr:cNvPr>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a:extLst>
            <a:ext uri="{FF2B5EF4-FFF2-40B4-BE49-F238E27FC236}">
              <a16:creationId xmlns:a16="http://schemas.microsoft.com/office/drawing/2014/main" xmlns="" id="{1AE09868-2057-45E0-AC4E-B17A1F287093}"/>
            </a:ext>
          </a:extLst>
        </xdr:cNvPr>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xmlns="" id="{49DEED7F-EEE1-4B98-AF8A-05CC449BE59B}"/>
            </a:ext>
          </a:extLst>
        </xdr:cNvPr>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xmlns="" id="{2A1C01E6-E66A-454C-BE2C-0B7D128BE529}"/>
            </a:ext>
          </a:extLst>
        </xdr:cNvPr>
        <xdr:cNvSpPr/>
      </xdr:nvSpPr>
      <xdr:spPr>
        <a:xfrm>
          <a:off x="1873504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xmlns="" id="{C0C6CE68-32A3-4D56-877F-E9CC34F2C9D9}"/>
            </a:ext>
          </a:extLst>
        </xdr:cNvPr>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xmlns="" id="{EE6DBC54-1450-4A70-B920-83657F4AC17E}"/>
            </a:ext>
          </a:extLst>
        </xdr:cNvPr>
        <xdr:cNvSpPr/>
      </xdr:nvSpPr>
      <xdr:spPr>
        <a:xfrm>
          <a:off x="17162780" y="179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FE6586BC-8249-4F4D-A14E-4145601230C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D14CE6DD-CD90-4C92-8F76-8411FCECE3B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4C01E3C4-2C6B-4175-A83B-2AEF0EB4538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4F3372FC-8089-4E70-BD3D-30393FBF53E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C649BBD8-DBE3-429D-8FC4-571B4B8E8C7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74" name="楕円 773">
          <a:extLst>
            <a:ext uri="{FF2B5EF4-FFF2-40B4-BE49-F238E27FC236}">
              <a16:creationId xmlns:a16="http://schemas.microsoft.com/office/drawing/2014/main" xmlns="" id="{8C30CFBB-22DF-4C95-A57D-ABAA0AC31F53}"/>
            </a:ext>
          </a:extLst>
        </xdr:cNvPr>
        <xdr:cNvSpPr/>
      </xdr:nvSpPr>
      <xdr:spPr>
        <a:xfrm>
          <a:off x="1945894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775" name="【公民館】&#10;一人当たり面積該当値テキスト">
          <a:extLst>
            <a:ext uri="{FF2B5EF4-FFF2-40B4-BE49-F238E27FC236}">
              <a16:creationId xmlns:a16="http://schemas.microsoft.com/office/drawing/2014/main" xmlns="" id="{16D444A0-7D91-4088-AEF0-AF75C08922D9}"/>
            </a:ext>
          </a:extLst>
        </xdr:cNvPr>
        <xdr:cNvSpPr txBox="1"/>
      </xdr:nvSpPr>
      <xdr:spPr>
        <a:xfrm>
          <a:off x="19547840" y="179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76" name="楕円 775">
          <a:extLst>
            <a:ext uri="{FF2B5EF4-FFF2-40B4-BE49-F238E27FC236}">
              <a16:creationId xmlns:a16="http://schemas.microsoft.com/office/drawing/2014/main" xmlns="" id="{C337A35E-D5B6-41AB-ADC2-2B31C014B5D0}"/>
            </a:ext>
          </a:extLst>
        </xdr:cNvPr>
        <xdr:cNvSpPr/>
      </xdr:nvSpPr>
      <xdr:spPr>
        <a:xfrm>
          <a:off x="18735040" y="17948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777" name="直線コネクタ 776">
          <a:extLst>
            <a:ext uri="{FF2B5EF4-FFF2-40B4-BE49-F238E27FC236}">
              <a16:creationId xmlns:a16="http://schemas.microsoft.com/office/drawing/2014/main" xmlns="" id="{E2501C6C-1A80-436D-9FF4-75B5D2427B29}"/>
            </a:ext>
          </a:extLst>
        </xdr:cNvPr>
        <xdr:cNvCxnSpPr/>
      </xdr:nvCxnSpPr>
      <xdr:spPr>
        <a:xfrm flipV="1">
          <a:off x="18778220" y="17995718"/>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78" name="楕円 777">
          <a:extLst>
            <a:ext uri="{FF2B5EF4-FFF2-40B4-BE49-F238E27FC236}">
              <a16:creationId xmlns:a16="http://schemas.microsoft.com/office/drawing/2014/main" xmlns="" id="{7BCA16F9-07F7-4A52-880A-D14D85CFA603}"/>
            </a:ext>
          </a:extLst>
        </xdr:cNvPr>
        <xdr:cNvSpPr/>
      </xdr:nvSpPr>
      <xdr:spPr>
        <a:xfrm>
          <a:off x="179374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64770</xdr:rowOff>
    </xdr:to>
    <xdr:cxnSp macro="">
      <xdr:nvCxnSpPr>
        <xdr:cNvPr id="779" name="直線コネクタ 778">
          <a:extLst>
            <a:ext uri="{FF2B5EF4-FFF2-40B4-BE49-F238E27FC236}">
              <a16:creationId xmlns:a16="http://schemas.microsoft.com/office/drawing/2014/main" xmlns="" id="{DBAB2463-97E4-4FC1-AAE7-AED99DEEB6B6}"/>
            </a:ext>
          </a:extLst>
        </xdr:cNvPr>
        <xdr:cNvCxnSpPr/>
      </xdr:nvCxnSpPr>
      <xdr:spPr>
        <a:xfrm flipV="1">
          <a:off x="17988280" y="17998985"/>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80" name="楕円 779">
          <a:extLst>
            <a:ext uri="{FF2B5EF4-FFF2-40B4-BE49-F238E27FC236}">
              <a16:creationId xmlns:a16="http://schemas.microsoft.com/office/drawing/2014/main" xmlns="" id="{40EBC9B8-22ED-40DF-95D1-D52BC6149C73}"/>
            </a:ext>
          </a:extLst>
        </xdr:cNvPr>
        <xdr:cNvSpPr/>
      </xdr:nvSpPr>
      <xdr:spPr>
        <a:xfrm>
          <a:off x="17162780" y="179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781" name="直線コネクタ 780">
          <a:extLst>
            <a:ext uri="{FF2B5EF4-FFF2-40B4-BE49-F238E27FC236}">
              <a16:creationId xmlns:a16="http://schemas.microsoft.com/office/drawing/2014/main" xmlns="" id="{1D26C2A8-9C86-4F92-A3C5-E322BE9B7503}"/>
            </a:ext>
          </a:extLst>
        </xdr:cNvPr>
        <xdr:cNvCxnSpPr/>
      </xdr:nvCxnSpPr>
      <xdr:spPr>
        <a:xfrm flipV="1">
          <a:off x="17213580" y="1800225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a:extLst>
            <a:ext uri="{FF2B5EF4-FFF2-40B4-BE49-F238E27FC236}">
              <a16:creationId xmlns:a16="http://schemas.microsoft.com/office/drawing/2014/main" xmlns="" id="{0819CDD6-7182-409B-9088-08CC0A7C5CF2}"/>
            </a:ext>
          </a:extLst>
        </xdr:cNvPr>
        <xdr:cNvSpPr txBox="1"/>
      </xdr:nvSpPr>
      <xdr:spPr>
        <a:xfrm>
          <a:off x="185611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a:extLst>
            <a:ext uri="{FF2B5EF4-FFF2-40B4-BE49-F238E27FC236}">
              <a16:creationId xmlns:a16="http://schemas.microsoft.com/office/drawing/2014/main" xmlns="" id="{35E306B4-0501-4DEE-8422-F2567404FD8B}"/>
            </a:ext>
          </a:extLst>
        </xdr:cNvPr>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a:extLst>
            <a:ext uri="{FF2B5EF4-FFF2-40B4-BE49-F238E27FC236}">
              <a16:creationId xmlns:a16="http://schemas.microsoft.com/office/drawing/2014/main" xmlns="" id="{388BEE64-1FA5-488E-87CB-4FDA2AC9E0D0}"/>
            </a:ext>
          </a:extLst>
        </xdr:cNvPr>
        <xdr:cNvSpPr txBox="1"/>
      </xdr:nvSpPr>
      <xdr:spPr>
        <a:xfrm>
          <a:off x="170015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785" name="n_1mainValue【公民館】&#10;一人当たり面積">
          <a:extLst>
            <a:ext uri="{FF2B5EF4-FFF2-40B4-BE49-F238E27FC236}">
              <a16:creationId xmlns:a16="http://schemas.microsoft.com/office/drawing/2014/main" xmlns="" id="{DFF91012-0DF0-421D-A217-798A12AB912C}"/>
            </a:ext>
          </a:extLst>
        </xdr:cNvPr>
        <xdr:cNvSpPr txBox="1"/>
      </xdr:nvSpPr>
      <xdr:spPr>
        <a:xfrm>
          <a:off x="1856112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86" name="n_2mainValue【公民館】&#10;一人当たり面積">
          <a:extLst>
            <a:ext uri="{FF2B5EF4-FFF2-40B4-BE49-F238E27FC236}">
              <a16:creationId xmlns:a16="http://schemas.microsoft.com/office/drawing/2014/main" xmlns="" id="{FC64318B-4AE6-4DA8-B173-5D9C7780132F}"/>
            </a:ext>
          </a:extLst>
        </xdr:cNvPr>
        <xdr:cNvSpPr txBox="1"/>
      </xdr:nvSpPr>
      <xdr:spPr>
        <a:xfrm>
          <a:off x="177762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87" name="n_3mainValue【公民館】&#10;一人当たり面積">
          <a:extLst>
            <a:ext uri="{FF2B5EF4-FFF2-40B4-BE49-F238E27FC236}">
              <a16:creationId xmlns:a16="http://schemas.microsoft.com/office/drawing/2014/main" xmlns="" id="{14C6D14E-1220-4FE3-B2E9-B06F6516ECEF}"/>
            </a:ext>
          </a:extLst>
        </xdr:cNvPr>
        <xdr:cNvSpPr txBox="1"/>
      </xdr:nvSpPr>
      <xdr:spPr>
        <a:xfrm>
          <a:off x="17001567" y="18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98642024-4E28-4C9A-90FC-2CDCFF54B28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5D33FADA-812C-4A00-837E-931F677D698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68912CCA-269F-4D9E-81FE-DE7A5326995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年度において類似団体内平均値と比較して特に有形固定資産減価償却率が高くなっている施設は、児童館の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年で設定しているが、築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％高い水準である。また、認定こども園・幼稚園・保育所は類似団体内平均値より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％高くなっており、引き続き、今後の人口動態や保育需要を見据えつつ必要な整備を進めていく。公営住宅については、類似団体内平均値より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％高い水準であるが、南陽市公営住宅長寿命化計画に基づき工事を行い老朽化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取り組んでいる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4E71243-5BA5-4FAF-B821-08F43B3F4C9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B1C046-A365-44F3-9316-209EC631B78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E43840E-425D-44E7-92FB-B8BCFA8BBD1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8F58477-A982-4888-9D03-5EDA083E221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96865F1-B2A5-460C-807D-FD1FDCA89E4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840B9A5-85E8-4439-8F38-B33AD466594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08C5D49-6DF4-4EFA-A529-8E6F6A93306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E8E4EAD-3304-4244-A0DC-982426F2668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DAC4817-EBF2-4E56-A7C2-135B6BDAC50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48C458D-EC41-4F06-A7E2-04F25320067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BE7485E-3CA1-414C-A672-506FFE9F16C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28B61A8-1FC9-482B-A1DF-BB7DCA06C68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B1455B2-9E95-4E90-B4D8-7A56AB2EC97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1BB3D10-A852-47C7-B590-D8A5EC090B9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5FC3CB8-E14B-4FBC-B892-00467A7BEB0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C4DEB3F-283B-4424-9C55-D54E22699F1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9FD533F-0124-4B23-8387-C69BD34D177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3994931-E84A-4B9D-814E-1D5BACF9EF7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D4A16D1-591D-401B-AC35-4D11FDD9F89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206BAF5-F1B7-4E5D-B583-6BA1D6AA43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6199BE4-7F5A-48C6-9983-116EDCCE1CD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BD9CC0D-7656-4DAA-82CB-2E669E66677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637F018-DFAD-4587-93CC-638C553C074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863626C-3190-4DA9-8F2F-A2DA0B509B6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735A3B2-F098-4469-AE02-5B6FFA16631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16197E8-E9AF-4C44-81A4-5BD713E49B2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CAC06E9-D406-49F0-B551-0419BD22E7F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B1109DD-6BAB-4C19-B4BB-BB35340538E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D4219B4-2731-4A11-87FF-7665E0236E1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9F3D90F-2C08-40A2-AB8A-D1738C5087A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1B17CA2-CB61-409C-94CE-E18BAB6FC10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399E043-DEF5-4B95-BB45-67B112C8FA2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F5EF631-8B54-4A69-8154-102D3FCAFE5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3042569-7417-4857-9CEA-EE79C538677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3E953BD-3B1E-41EF-B622-221CA6A4F2B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E8D72A8-9358-47E1-AE8E-818C50595D9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84948F-CE50-43F8-B1D2-A8325CC62A0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DBEB6CD-2F63-47A9-8B1B-32844D87E6A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CF9BFC3-4414-4692-BA6A-DD9706B372E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4B892845-7A3F-4623-B67D-2E750908BA3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9AF5319-0322-4792-AF70-E23698488BD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3F371788-1DF7-4EC9-8FAC-3337E91A3ADE}"/>
            </a:ext>
          </a:extLst>
        </xdr:cNvPr>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BBF6B65E-876E-4F2D-92CE-B50F5C4732E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17469878-29C4-40A0-8011-AC0B015AF96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81A73209-4C0C-42F7-A898-570D6773E1A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E2659FF3-C338-40AA-AF50-79A7C428F33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833B2F3-AC44-449F-A1B3-6E0FF4411F5D}"/>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D957DBB4-649A-4034-B8FF-A455D636FD22}"/>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F313F25-0D0F-4D05-A804-D0B98B7CAA5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68C6BC0D-A9D0-4141-92BA-E41042482CEF}"/>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A96BBAD-324F-45D5-B474-B35A76BEF9A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7BCC0BFA-1B65-4FC8-838F-1F59AEF17E6F}"/>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FCB475D6-CDF3-4990-8AEC-00E0D6AD940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44B325CE-EF59-4BEF-9869-E743E95281FC}"/>
            </a:ext>
          </a:extLst>
        </xdr:cNvPr>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0D23233-F702-451F-A585-7373C0FD4622}"/>
            </a:ext>
          </a:extLst>
        </xdr:cNvPr>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887A16FF-EB33-4061-9429-8467997AB02F}"/>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D1675312-EE05-4B51-8CD9-C5C7132B0B0C}"/>
            </a:ext>
          </a:extLst>
        </xdr:cNvPr>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834F593F-758F-4DA7-A6AA-81D703A9D3AD}"/>
            </a:ext>
          </a:extLst>
        </xdr:cNvPr>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527C0BAE-A7C8-428A-88B9-6A085373DF56}"/>
            </a:ext>
          </a:extLst>
        </xdr:cNvPr>
        <xdr:cNvSpPr txBox="1"/>
      </xdr:nvSpPr>
      <xdr:spPr>
        <a:xfrm>
          <a:off x="4124960" y="651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E842DE65-5BBF-414F-BA34-6FEB1EF94DF2}"/>
            </a:ext>
          </a:extLst>
        </xdr:cNvPr>
        <xdr:cNvSpPr/>
      </xdr:nvSpPr>
      <xdr:spPr>
        <a:xfrm>
          <a:off x="4036060" y="6534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FE5EFCF0-31A1-44C4-9AA6-58EB611AE11F}"/>
            </a:ext>
          </a:extLst>
        </xdr:cNvPr>
        <xdr:cNvSpPr/>
      </xdr:nvSpPr>
      <xdr:spPr>
        <a:xfrm>
          <a:off x="3312160" y="6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xmlns="" id="{6FFC0666-D66E-4F61-BF03-69E313B26003}"/>
            </a:ext>
          </a:extLst>
        </xdr:cNvPr>
        <xdr:cNvSpPr/>
      </xdr:nvSpPr>
      <xdr:spPr>
        <a:xfrm>
          <a:off x="2514600" y="652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xmlns="" id="{66BB3048-34C4-47EE-AF51-2B454DF0040E}"/>
            </a:ext>
          </a:extLst>
        </xdr:cNvPr>
        <xdr:cNvSpPr/>
      </xdr:nvSpPr>
      <xdr:spPr>
        <a:xfrm>
          <a:off x="17399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848AA263-AD90-49CC-9CC9-27FD25CD540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694EB8C-CCF7-4B8E-8957-1FC2CC2A581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DEDBC2A-5AA1-4F07-8572-9F35D03B01E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CCC49F5-4A5F-4734-8AC2-25B7D6673D5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35045C9-09AA-46D4-AC38-45848392451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a:extLst>
            <a:ext uri="{FF2B5EF4-FFF2-40B4-BE49-F238E27FC236}">
              <a16:creationId xmlns:a16="http://schemas.microsoft.com/office/drawing/2014/main" xmlns="" id="{81B95B47-47DE-4254-B072-0741B67AC330}"/>
            </a:ext>
          </a:extLst>
        </xdr:cNvPr>
        <xdr:cNvSpPr/>
      </xdr:nvSpPr>
      <xdr:spPr>
        <a:xfrm>
          <a:off x="403606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67F60BB9-8062-4319-B1F9-24B1D7476E78}"/>
            </a:ext>
          </a:extLst>
        </xdr:cNvPr>
        <xdr:cNvSpPr txBox="1"/>
      </xdr:nvSpPr>
      <xdr:spPr>
        <a:xfrm>
          <a:off x="412496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2" name="楕円 71">
          <a:extLst>
            <a:ext uri="{FF2B5EF4-FFF2-40B4-BE49-F238E27FC236}">
              <a16:creationId xmlns:a16="http://schemas.microsoft.com/office/drawing/2014/main" xmlns="" id="{F1558FA3-10AA-4BE3-A273-ABD51972ED24}"/>
            </a:ext>
          </a:extLst>
        </xdr:cNvPr>
        <xdr:cNvSpPr/>
      </xdr:nvSpPr>
      <xdr:spPr>
        <a:xfrm>
          <a:off x="33121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76200</xdr:rowOff>
    </xdr:to>
    <xdr:cxnSp macro="">
      <xdr:nvCxnSpPr>
        <xdr:cNvPr id="73" name="直線コネクタ 72">
          <a:extLst>
            <a:ext uri="{FF2B5EF4-FFF2-40B4-BE49-F238E27FC236}">
              <a16:creationId xmlns:a16="http://schemas.microsoft.com/office/drawing/2014/main" xmlns="" id="{AC8FB6C5-23AF-40E1-914C-793D40B719B4}"/>
            </a:ext>
          </a:extLst>
        </xdr:cNvPr>
        <xdr:cNvCxnSpPr/>
      </xdr:nvCxnSpPr>
      <xdr:spPr>
        <a:xfrm flipV="1">
          <a:off x="3355340" y="640842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a:extLst>
            <a:ext uri="{FF2B5EF4-FFF2-40B4-BE49-F238E27FC236}">
              <a16:creationId xmlns:a16="http://schemas.microsoft.com/office/drawing/2014/main" xmlns="" id="{03F056CF-6F3A-402D-B55E-2615B7E567B9}"/>
            </a:ext>
          </a:extLst>
        </xdr:cNvPr>
        <xdr:cNvSpPr/>
      </xdr:nvSpPr>
      <xdr:spPr>
        <a:xfrm>
          <a:off x="25146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114300</xdr:rowOff>
    </xdr:to>
    <xdr:cxnSp macro="">
      <xdr:nvCxnSpPr>
        <xdr:cNvPr id="75" name="直線コネクタ 74">
          <a:extLst>
            <a:ext uri="{FF2B5EF4-FFF2-40B4-BE49-F238E27FC236}">
              <a16:creationId xmlns:a16="http://schemas.microsoft.com/office/drawing/2014/main" xmlns="" id="{253B6868-F2BB-41EF-A795-135E572217DA}"/>
            </a:ext>
          </a:extLst>
        </xdr:cNvPr>
        <xdr:cNvCxnSpPr/>
      </xdr:nvCxnSpPr>
      <xdr:spPr>
        <a:xfrm flipV="1">
          <a:off x="2565400" y="64465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6" name="楕円 75">
          <a:extLst>
            <a:ext uri="{FF2B5EF4-FFF2-40B4-BE49-F238E27FC236}">
              <a16:creationId xmlns:a16="http://schemas.microsoft.com/office/drawing/2014/main" xmlns="" id="{78AE95D3-31EE-46EC-A5FB-0947610D93ED}"/>
            </a:ext>
          </a:extLst>
        </xdr:cNvPr>
        <xdr:cNvSpPr/>
      </xdr:nvSpPr>
      <xdr:spPr>
        <a:xfrm>
          <a:off x="17399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152400</xdr:rowOff>
    </xdr:to>
    <xdr:cxnSp macro="">
      <xdr:nvCxnSpPr>
        <xdr:cNvPr id="77" name="直線コネクタ 76">
          <a:extLst>
            <a:ext uri="{FF2B5EF4-FFF2-40B4-BE49-F238E27FC236}">
              <a16:creationId xmlns:a16="http://schemas.microsoft.com/office/drawing/2014/main" xmlns="" id="{2B53A3D3-55BC-4B0C-912B-D0D820B41588}"/>
            </a:ext>
          </a:extLst>
        </xdr:cNvPr>
        <xdr:cNvCxnSpPr/>
      </xdr:nvCxnSpPr>
      <xdr:spPr>
        <a:xfrm flipV="1">
          <a:off x="1790700" y="64846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xmlns="" id="{2A32E170-8D8A-410A-92D7-1347284F3036}"/>
            </a:ext>
          </a:extLst>
        </xdr:cNvPr>
        <xdr:cNvSpPr txBox="1"/>
      </xdr:nvSpPr>
      <xdr:spPr>
        <a:xfrm>
          <a:off x="3170564" y="660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xmlns="" id="{F0620CE2-C61D-4FF0-A5F0-7982642CD784}"/>
            </a:ext>
          </a:extLst>
        </xdr:cNvPr>
        <xdr:cNvSpPr txBox="1"/>
      </xdr:nvSpPr>
      <xdr:spPr>
        <a:xfrm>
          <a:off x="238570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xmlns="" id="{DF92DF54-9EC7-4411-B350-AE04F8424986}"/>
            </a:ext>
          </a:extLst>
        </xdr:cNvPr>
        <xdr:cNvSpPr txBox="1"/>
      </xdr:nvSpPr>
      <xdr:spPr>
        <a:xfrm>
          <a:off x="1611004"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1" name="n_1mainValue【図書館】&#10;有形固定資産減価償却率">
          <a:extLst>
            <a:ext uri="{FF2B5EF4-FFF2-40B4-BE49-F238E27FC236}">
              <a16:creationId xmlns:a16="http://schemas.microsoft.com/office/drawing/2014/main" xmlns="" id="{6B34FD24-97FE-438B-8CCE-5A2F549CD42D}"/>
            </a:ext>
          </a:extLst>
        </xdr:cNvPr>
        <xdr:cNvSpPr txBox="1"/>
      </xdr:nvSpPr>
      <xdr:spPr>
        <a:xfrm>
          <a:off x="317056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2" name="n_2mainValue【図書館】&#10;有形固定資産減価償却率">
          <a:extLst>
            <a:ext uri="{FF2B5EF4-FFF2-40B4-BE49-F238E27FC236}">
              <a16:creationId xmlns:a16="http://schemas.microsoft.com/office/drawing/2014/main" xmlns="" id="{3636E4D2-DDCC-489A-8B8B-37FABC257602}"/>
            </a:ext>
          </a:extLst>
        </xdr:cNvPr>
        <xdr:cNvSpPr txBox="1"/>
      </xdr:nvSpPr>
      <xdr:spPr>
        <a:xfrm>
          <a:off x="238570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48277</xdr:rowOff>
    </xdr:from>
    <xdr:ext cx="405111" cy="259045"/>
    <xdr:sp macro="" textlink="">
      <xdr:nvSpPr>
        <xdr:cNvPr id="83" name="n_3mainValue【図書館】&#10;有形固定資産減価償却率">
          <a:extLst>
            <a:ext uri="{FF2B5EF4-FFF2-40B4-BE49-F238E27FC236}">
              <a16:creationId xmlns:a16="http://schemas.microsoft.com/office/drawing/2014/main" xmlns="" id="{8BE5AEE3-3F35-4655-86CC-0032359CA50B}"/>
            </a:ext>
          </a:extLst>
        </xdr:cNvPr>
        <xdr:cNvSpPr txBox="1"/>
      </xdr:nvSpPr>
      <xdr:spPr>
        <a:xfrm>
          <a:off x="161100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66806ABB-D195-45AB-B465-363D30569AC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F673AAFC-2647-4186-A019-22EA4967D99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3FA68FAD-3321-4FD6-9AEC-F1CB7234CFC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04169B45-5C9C-4549-B352-E9C8658A764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2A9693A9-7514-48EF-A798-527256417C8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8D4BE68B-FA11-4C81-8CEF-1C28154DD51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925A21DF-8928-4B52-88E2-EECFEC8AAF0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5C26A274-0A42-408C-8B22-836BC9BAD36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C5227FA6-CCBE-40E0-8D1B-7C759B187D02}"/>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AAEA1F5B-0353-446A-B2EC-30759E33EC0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xmlns="" id="{8F25EE9D-D5C9-469C-A12E-889B8D47C690}"/>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xmlns="" id="{5C2001B1-D40C-4FAD-8FC2-77ACBD80D6F4}"/>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67BE20A-6727-447A-8FD4-2D3D870A4D2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DB957B32-5233-4C9E-A4F1-D8FF9AAD9D95}"/>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xmlns="" id="{DD1D8B98-74DB-421A-A4F9-B23042742BA3}"/>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xmlns="" id="{2388822B-6E73-48BF-B0D2-C9088A1CE878}"/>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43652D8F-714B-4C54-81E4-6A7F66CA5E0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1D6F40B4-E499-4A96-AAD7-A4ED41A7D1FF}"/>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0CF842B7-EE6D-4CBA-A1EA-0B47BD6B257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xmlns="" id="{4E53E167-CD5D-48D2-8C50-3EB97799E02A}"/>
            </a:ext>
          </a:extLst>
        </xdr:cNvPr>
        <xdr:cNvCxnSpPr/>
      </xdr:nvCxnSpPr>
      <xdr:spPr>
        <a:xfrm flipV="1">
          <a:off x="9219565" y="569976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xmlns="" id="{2969CEC6-5C2E-4DFE-A90A-D3ADB5AFE6DF}"/>
            </a:ext>
          </a:extLst>
        </xdr:cNvPr>
        <xdr:cNvSpPr txBox="1"/>
      </xdr:nvSpPr>
      <xdr:spPr>
        <a:xfrm>
          <a:off x="92583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xmlns="" id="{21E973FD-E85D-45DF-9878-EC1C03F1E49A}"/>
            </a:ext>
          </a:extLst>
        </xdr:cNvPr>
        <xdr:cNvCxnSpPr/>
      </xdr:nvCxnSpPr>
      <xdr:spPr>
        <a:xfrm>
          <a:off x="9154160" y="683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xmlns="" id="{CD23BCAA-C50B-4708-B5F8-6C147D4CB05F}"/>
            </a:ext>
          </a:extLst>
        </xdr:cNvPr>
        <xdr:cNvSpPr txBox="1"/>
      </xdr:nvSpPr>
      <xdr:spPr>
        <a:xfrm>
          <a:off x="9258300" y="54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xmlns="" id="{ED6D1CCD-6E1B-47B7-8120-38583D33CF46}"/>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xmlns="" id="{B677D855-D1D9-4C43-9A02-B16AAD82C4BD}"/>
            </a:ext>
          </a:extLst>
        </xdr:cNvPr>
        <xdr:cNvSpPr txBox="1"/>
      </xdr:nvSpPr>
      <xdr:spPr>
        <a:xfrm>
          <a:off x="92583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xmlns="" id="{B4D1A768-C81B-4114-B87C-9C524A5F772D}"/>
            </a:ext>
          </a:extLst>
        </xdr:cNvPr>
        <xdr:cNvSpPr/>
      </xdr:nvSpPr>
      <xdr:spPr>
        <a:xfrm>
          <a:off x="9192260" y="649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xmlns="" id="{67FFA19B-E1AF-4740-BCB6-C6D77CD8B667}"/>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xmlns="" id="{FC6A1532-28D9-4664-AB7F-4528856C8EC0}"/>
            </a:ext>
          </a:extLst>
        </xdr:cNvPr>
        <xdr:cNvSpPr/>
      </xdr:nvSpPr>
      <xdr:spPr>
        <a:xfrm>
          <a:off x="7670800" y="6515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xmlns="" id="{3774C3EB-B1F6-47D6-859F-18ED5CE2BE5D}"/>
            </a:ext>
          </a:extLst>
        </xdr:cNvPr>
        <xdr:cNvSpPr/>
      </xdr:nvSpPr>
      <xdr:spPr>
        <a:xfrm>
          <a:off x="68732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1DF6E531-ED8F-4F16-98B3-EDF4DE888FF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ED7AEE44-E05C-4704-96E0-36636D6BB2F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4EAF02D5-1E92-4D7F-A530-F1AEFB8D805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5531BFCF-B87D-4E02-BBE5-A2073E91112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80182EBF-EEEE-47B5-B016-6543225F181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18" name="楕円 117">
          <a:extLst>
            <a:ext uri="{FF2B5EF4-FFF2-40B4-BE49-F238E27FC236}">
              <a16:creationId xmlns:a16="http://schemas.microsoft.com/office/drawing/2014/main" xmlns="" id="{8D77CAC9-7D37-4604-B673-5CCA2F1A9011}"/>
            </a:ext>
          </a:extLst>
        </xdr:cNvPr>
        <xdr:cNvSpPr/>
      </xdr:nvSpPr>
      <xdr:spPr>
        <a:xfrm>
          <a:off x="919226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106697</xdr:rowOff>
    </xdr:from>
    <xdr:ext cx="469744" cy="259045"/>
    <xdr:sp macro="" textlink="">
      <xdr:nvSpPr>
        <xdr:cNvPr id="119" name="【図書館】&#10;一人当たり面積該当値テキスト">
          <a:extLst>
            <a:ext uri="{FF2B5EF4-FFF2-40B4-BE49-F238E27FC236}">
              <a16:creationId xmlns:a16="http://schemas.microsoft.com/office/drawing/2014/main" xmlns="" id="{EEF89526-58A9-4EF2-94A3-9C5CC26073AC}"/>
            </a:ext>
          </a:extLst>
        </xdr:cNvPr>
        <xdr:cNvSpPr txBox="1"/>
      </xdr:nvSpPr>
      <xdr:spPr>
        <a:xfrm>
          <a:off x="9258300"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20" name="楕円 119">
          <a:extLst>
            <a:ext uri="{FF2B5EF4-FFF2-40B4-BE49-F238E27FC236}">
              <a16:creationId xmlns:a16="http://schemas.microsoft.com/office/drawing/2014/main" xmlns="" id="{6529CF52-2E09-45CE-ADB1-278337A7D8BC}"/>
            </a:ext>
          </a:extLst>
        </xdr:cNvPr>
        <xdr:cNvSpPr/>
      </xdr:nvSpPr>
      <xdr:spPr>
        <a:xfrm>
          <a:off x="844550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7620</xdr:rowOff>
    </xdr:to>
    <xdr:cxnSp macro="">
      <xdr:nvCxnSpPr>
        <xdr:cNvPr id="121" name="直線コネクタ 120">
          <a:extLst>
            <a:ext uri="{FF2B5EF4-FFF2-40B4-BE49-F238E27FC236}">
              <a16:creationId xmlns:a16="http://schemas.microsoft.com/office/drawing/2014/main" xmlns="" id="{54BC0E1C-D0FA-45D8-B147-ACB719EDAE81}"/>
            </a:ext>
          </a:extLst>
        </xdr:cNvPr>
        <xdr:cNvCxnSpPr/>
      </xdr:nvCxnSpPr>
      <xdr:spPr>
        <a:xfrm>
          <a:off x="8496300" y="65455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22" name="楕円 121">
          <a:extLst>
            <a:ext uri="{FF2B5EF4-FFF2-40B4-BE49-F238E27FC236}">
              <a16:creationId xmlns:a16="http://schemas.microsoft.com/office/drawing/2014/main" xmlns="" id="{43B4FF9C-F825-44BF-844C-29B123D21819}"/>
            </a:ext>
          </a:extLst>
        </xdr:cNvPr>
        <xdr:cNvSpPr/>
      </xdr:nvSpPr>
      <xdr:spPr>
        <a:xfrm>
          <a:off x="7670800" y="650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13335</xdr:rowOff>
    </xdr:to>
    <xdr:cxnSp macro="">
      <xdr:nvCxnSpPr>
        <xdr:cNvPr id="123" name="直線コネクタ 122">
          <a:extLst>
            <a:ext uri="{FF2B5EF4-FFF2-40B4-BE49-F238E27FC236}">
              <a16:creationId xmlns:a16="http://schemas.microsoft.com/office/drawing/2014/main" xmlns="" id="{E35A34F7-5FB0-43D9-AAE8-6254A860157F}"/>
            </a:ext>
          </a:extLst>
        </xdr:cNvPr>
        <xdr:cNvCxnSpPr/>
      </xdr:nvCxnSpPr>
      <xdr:spPr>
        <a:xfrm flipV="1">
          <a:off x="7713980" y="654558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24" name="楕円 123">
          <a:extLst>
            <a:ext uri="{FF2B5EF4-FFF2-40B4-BE49-F238E27FC236}">
              <a16:creationId xmlns:a16="http://schemas.microsoft.com/office/drawing/2014/main" xmlns="" id="{0172D84E-B188-442D-A05D-ECEA2B7A4C68}"/>
            </a:ext>
          </a:extLst>
        </xdr:cNvPr>
        <xdr:cNvSpPr/>
      </xdr:nvSpPr>
      <xdr:spPr>
        <a:xfrm>
          <a:off x="68732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xdr:rowOff>
    </xdr:from>
    <xdr:to>
      <xdr:col>45</xdr:col>
      <xdr:colOff>177800</xdr:colOff>
      <xdr:row>39</xdr:row>
      <xdr:rowOff>19050</xdr:rowOff>
    </xdr:to>
    <xdr:cxnSp macro="">
      <xdr:nvCxnSpPr>
        <xdr:cNvPr id="125" name="直線コネクタ 124">
          <a:extLst>
            <a:ext uri="{FF2B5EF4-FFF2-40B4-BE49-F238E27FC236}">
              <a16:creationId xmlns:a16="http://schemas.microsoft.com/office/drawing/2014/main" xmlns="" id="{F6F2E880-0CF6-429F-AA9E-0F06537B6614}"/>
            </a:ext>
          </a:extLst>
        </xdr:cNvPr>
        <xdr:cNvCxnSpPr/>
      </xdr:nvCxnSpPr>
      <xdr:spPr>
        <a:xfrm flipV="1">
          <a:off x="6924040" y="655129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xmlns="" id="{CBE09F20-1F95-48D9-A22C-4B81479ACA1E}"/>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xmlns="" id="{B28E5A9C-B1BB-4915-860F-88F053BD4C6B}"/>
            </a:ext>
          </a:extLst>
        </xdr:cNvPr>
        <xdr:cNvSpPr txBox="1"/>
      </xdr:nvSpPr>
      <xdr:spPr>
        <a:xfrm>
          <a:off x="750958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xmlns="" id="{B193FC7C-E94B-4A0D-8386-2A9FDA6D6024}"/>
            </a:ext>
          </a:extLst>
        </xdr:cNvPr>
        <xdr:cNvSpPr txBox="1"/>
      </xdr:nvSpPr>
      <xdr:spPr>
        <a:xfrm>
          <a:off x="67120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74947</xdr:rowOff>
    </xdr:from>
    <xdr:ext cx="469744" cy="259045"/>
    <xdr:sp macro="" textlink="">
      <xdr:nvSpPr>
        <xdr:cNvPr id="129" name="n_1mainValue【図書館】&#10;一人当たり面積">
          <a:extLst>
            <a:ext uri="{FF2B5EF4-FFF2-40B4-BE49-F238E27FC236}">
              <a16:creationId xmlns:a16="http://schemas.microsoft.com/office/drawing/2014/main" xmlns="" id="{93F0DCCE-301F-446B-B5AF-217C14E909E6}"/>
            </a:ext>
          </a:extLst>
        </xdr:cNvPr>
        <xdr:cNvSpPr txBox="1"/>
      </xdr:nvSpPr>
      <xdr:spPr>
        <a:xfrm>
          <a:off x="827158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30" name="n_2mainValue【図書館】&#10;一人当たり面積">
          <a:extLst>
            <a:ext uri="{FF2B5EF4-FFF2-40B4-BE49-F238E27FC236}">
              <a16:creationId xmlns:a16="http://schemas.microsoft.com/office/drawing/2014/main" xmlns="" id="{BC84B0B1-9F07-44A2-8982-5A8751C0B80A}"/>
            </a:ext>
          </a:extLst>
        </xdr:cNvPr>
        <xdr:cNvSpPr txBox="1"/>
      </xdr:nvSpPr>
      <xdr:spPr>
        <a:xfrm>
          <a:off x="750958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1" name="n_3mainValue【図書館】&#10;一人当たり面積">
          <a:extLst>
            <a:ext uri="{FF2B5EF4-FFF2-40B4-BE49-F238E27FC236}">
              <a16:creationId xmlns:a16="http://schemas.microsoft.com/office/drawing/2014/main" xmlns="" id="{FBEA5252-B5AF-4F9A-ADE5-62B884688BA6}"/>
            </a:ext>
          </a:extLst>
        </xdr:cNvPr>
        <xdr:cNvSpPr txBox="1"/>
      </xdr:nvSpPr>
      <xdr:spPr>
        <a:xfrm>
          <a:off x="67120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F7F5C7DD-05C9-4C94-9E3D-AC252A63DAB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38D8330E-1F5D-4F55-9141-C971ED1B5FE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2852F523-361A-4C3D-A361-1E048C400D6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BC71A50B-F9D7-49D0-8BD5-2325C9C5CAB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B1A2ED63-F4B8-4105-B4B0-63450CC116B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92E7C6-41B1-413D-9462-D5932E25562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F3044010-7A7F-4EE2-B7B6-BDB1C6A2175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A5BDC823-E747-4AE7-9F37-776D757124A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1CE7445B-4FE1-4E87-B1BB-ECD4607233A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68DC202B-993E-47FE-A9C6-11912CAFBE6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46A64C69-36F7-4144-8493-0ABF50469AF6}"/>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6D172BB8-16CE-4942-939D-0980781DA32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D29A2786-E67C-4EBC-A414-CCE34937C3F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287BA3D3-B3B4-469C-86F6-BACA85AE1C7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C5B9FCF7-9498-48C7-B47C-AEACF515586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0C379587-757C-4BBD-8245-7E78B904D88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1309FEF1-2C6A-4F42-8E28-F14A8CD8405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C0B5D3AA-495F-41F5-ADC9-0575B74A7C9B}"/>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65EDBE91-1667-4D03-8DAD-F48F70974CE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EA83E6B4-5FCA-4196-9C64-49F66DB33CF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D01DC3A4-93E9-482C-A01B-343D5917A75F}"/>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ECA7986A-3619-43A9-8070-1DF1C07199A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BBE5EC61-9889-4854-A537-D70FA6F26198}"/>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5C550B17-266C-4949-A4F5-DD2DF31C9EE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xmlns="" id="{4AE50F8C-99BC-4FF6-A152-332057A35814}"/>
            </a:ext>
          </a:extLst>
        </xdr:cNvPr>
        <xdr:cNvCxnSpPr/>
      </xdr:nvCxnSpPr>
      <xdr:spPr>
        <a:xfrm flipV="1">
          <a:off x="4086225" y="93402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96C66467-8F68-4855-AFE8-17E9EF583524}"/>
            </a:ext>
          </a:extLst>
        </xdr:cNvPr>
        <xdr:cNvSpPr txBox="1"/>
      </xdr:nvSpPr>
      <xdr:spPr>
        <a:xfrm>
          <a:off x="412496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xmlns="" id="{8F4E45A7-8968-4DE2-BE5A-5F093F52A38A}"/>
            </a:ext>
          </a:extLst>
        </xdr:cNvPr>
        <xdr:cNvCxnSpPr/>
      </xdr:nvCxnSpPr>
      <xdr:spPr>
        <a:xfrm>
          <a:off x="4020820" y="1080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3BE308DB-7BD7-4831-952E-8C2C609DD388}"/>
            </a:ext>
          </a:extLst>
        </xdr:cNvPr>
        <xdr:cNvSpPr txBox="1"/>
      </xdr:nvSpPr>
      <xdr:spPr>
        <a:xfrm>
          <a:off x="412496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xmlns="" id="{1A178182-2D47-4E80-B862-95E8864A3867}"/>
            </a:ext>
          </a:extLst>
        </xdr:cNvPr>
        <xdr:cNvCxnSpPr/>
      </xdr:nvCxnSpPr>
      <xdr:spPr>
        <a:xfrm>
          <a:off x="402082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33559D52-FD6C-47F5-B9FB-127F26D1015D}"/>
            </a:ext>
          </a:extLst>
        </xdr:cNvPr>
        <xdr:cNvSpPr txBox="1"/>
      </xdr:nvSpPr>
      <xdr:spPr>
        <a:xfrm>
          <a:off x="4124960" y="9851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xmlns="" id="{55966DC7-DB19-4BDF-ACE6-B5B6CCDA94CA}"/>
            </a:ext>
          </a:extLst>
        </xdr:cNvPr>
        <xdr:cNvSpPr/>
      </xdr:nvSpPr>
      <xdr:spPr>
        <a:xfrm>
          <a:off x="403606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xmlns="" id="{4BE7B9C3-12A5-46AD-8F21-17B5DA0B3B57}"/>
            </a:ext>
          </a:extLst>
        </xdr:cNvPr>
        <xdr:cNvSpPr/>
      </xdr:nvSpPr>
      <xdr:spPr>
        <a:xfrm>
          <a:off x="331216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xmlns="" id="{A0A56C15-49AB-417F-815A-6BFB37AC83E1}"/>
            </a:ext>
          </a:extLst>
        </xdr:cNvPr>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xmlns="" id="{859252B0-2625-4325-B554-3B5F7A6B80C0}"/>
            </a:ext>
          </a:extLst>
        </xdr:cNvPr>
        <xdr:cNvSpPr/>
      </xdr:nvSpPr>
      <xdr:spPr>
        <a:xfrm>
          <a:off x="17399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B83DC747-2029-4A88-854A-516030F12B8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152C02E3-0418-48EB-BB42-BAE00CD6D89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4A0BAF6-14FE-4E34-8B86-DCFF0CADE20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534FE11F-EB3F-4D9B-8C68-F78090B15CC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920AAF4F-DA25-4F2A-8908-EE6350172E8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71" name="楕円 170">
          <a:extLst>
            <a:ext uri="{FF2B5EF4-FFF2-40B4-BE49-F238E27FC236}">
              <a16:creationId xmlns:a16="http://schemas.microsoft.com/office/drawing/2014/main" xmlns="" id="{B5E740B8-72FA-45BA-8E1E-CE992A864054}"/>
            </a:ext>
          </a:extLst>
        </xdr:cNvPr>
        <xdr:cNvSpPr/>
      </xdr:nvSpPr>
      <xdr:spPr>
        <a:xfrm>
          <a:off x="4036060" y="1016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4E86C989-D901-45DE-9095-E31F849D8314}"/>
            </a:ext>
          </a:extLst>
        </xdr:cNvPr>
        <xdr:cNvSpPr txBox="1"/>
      </xdr:nvSpPr>
      <xdr:spPr>
        <a:xfrm>
          <a:off x="412496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73" name="楕円 172">
          <a:extLst>
            <a:ext uri="{FF2B5EF4-FFF2-40B4-BE49-F238E27FC236}">
              <a16:creationId xmlns:a16="http://schemas.microsoft.com/office/drawing/2014/main" xmlns="" id="{688AFF1B-0356-4AD8-B16B-2B076C656E28}"/>
            </a:ext>
          </a:extLst>
        </xdr:cNvPr>
        <xdr:cNvSpPr/>
      </xdr:nvSpPr>
      <xdr:spPr>
        <a:xfrm>
          <a:off x="331216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22860</xdr:rowOff>
    </xdr:to>
    <xdr:cxnSp macro="">
      <xdr:nvCxnSpPr>
        <xdr:cNvPr id="174" name="直線コネクタ 173">
          <a:extLst>
            <a:ext uri="{FF2B5EF4-FFF2-40B4-BE49-F238E27FC236}">
              <a16:creationId xmlns:a16="http://schemas.microsoft.com/office/drawing/2014/main" xmlns="" id="{4EA5D17E-1E6F-4492-BB58-4BD3E3FE7C7C}"/>
            </a:ext>
          </a:extLst>
        </xdr:cNvPr>
        <xdr:cNvCxnSpPr/>
      </xdr:nvCxnSpPr>
      <xdr:spPr>
        <a:xfrm flipV="1">
          <a:off x="3355340" y="1021270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75" name="楕円 174">
          <a:extLst>
            <a:ext uri="{FF2B5EF4-FFF2-40B4-BE49-F238E27FC236}">
              <a16:creationId xmlns:a16="http://schemas.microsoft.com/office/drawing/2014/main" xmlns="" id="{4AC084B4-CEC8-4502-BE11-C46D8BD0CF38}"/>
            </a:ext>
          </a:extLst>
        </xdr:cNvPr>
        <xdr:cNvSpPr/>
      </xdr:nvSpPr>
      <xdr:spPr>
        <a:xfrm>
          <a:off x="25146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62865</xdr:rowOff>
    </xdr:to>
    <xdr:cxnSp macro="">
      <xdr:nvCxnSpPr>
        <xdr:cNvPr id="176" name="直線コネクタ 175">
          <a:extLst>
            <a:ext uri="{FF2B5EF4-FFF2-40B4-BE49-F238E27FC236}">
              <a16:creationId xmlns:a16="http://schemas.microsoft.com/office/drawing/2014/main" xmlns="" id="{39C65C4C-6D9B-4BF9-8375-0E213915E3CB}"/>
            </a:ext>
          </a:extLst>
        </xdr:cNvPr>
        <xdr:cNvCxnSpPr/>
      </xdr:nvCxnSpPr>
      <xdr:spPr>
        <a:xfrm flipV="1">
          <a:off x="2565400" y="1024890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7" name="楕円 176">
          <a:extLst>
            <a:ext uri="{FF2B5EF4-FFF2-40B4-BE49-F238E27FC236}">
              <a16:creationId xmlns:a16="http://schemas.microsoft.com/office/drawing/2014/main" xmlns="" id="{565A4CCB-A48E-4857-9D3F-9871F9185AE8}"/>
            </a:ext>
          </a:extLst>
        </xdr:cNvPr>
        <xdr:cNvSpPr/>
      </xdr:nvSpPr>
      <xdr:spPr>
        <a:xfrm>
          <a:off x="17399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104775</xdr:rowOff>
    </xdr:to>
    <xdr:cxnSp macro="">
      <xdr:nvCxnSpPr>
        <xdr:cNvPr id="178" name="直線コネクタ 177">
          <a:extLst>
            <a:ext uri="{FF2B5EF4-FFF2-40B4-BE49-F238E27FC236}">
              <a16:creationId xmlns:a16="http://schemas.microsoft.com/office/drawing/2014/main" xmlns="" id="{AF4139CA-13B2-4AC4-877A-D7505F160DAD}"/>
            </a:ext>
          </a:extLst>
        </xdr:cNvPr>
        <xdr:cNvCxnSpPr/>
      </xdr:nvCxnSpPr>
      <xdr:spPr>
        <a:xfrm flipV="1">
          <a:off x="1790700" y="1028890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xmlns="" id="{4EDEF118-4F70-469D-9D8C-4834AB0D225B}"/>
            </a:ext>
          </a:extLst>
        </xdr:cNvPr>
        <xdr:cNvSpPr txBox="1"/>
      </xdr:nvSpPr>
      <xdr:spPr>
        <a:xfrm>
          <a:off x="317056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a16="http://schemas.microsoft.com/office/drawing/2014/main" xmlns="" id="{D7B8CE15-F667-47C2-B3B4-2DF27A1AA4B6}"/>
            </a:ext>
          </a:extLst>
        </xdr:cNvPr>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xmlns="" id="{41B9D095-A5A5-47FE-81C8-4565353CB541}"/>
            </a:ext>
          </a:extLst>
        </xdr:cNvPr>
        <xdr:cNvSpPr txBox="1"/>
      </xdr:nvSpPr>
      <xdr:spPr>
        <a:xfrm>
          <a:off x="16110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82" name="n_1mainValue【体育館・プール】&#10;有形固定資産減価償却率">
          <a:extLst>
            <a:ext uri="{FF2B5EF4-FFF2-40B4-BE49-F238E27FC236}">
              <a16:creationId xmlns:a16="http://schemas.microsoft.com/office/drawing/2014/main" xmlns="" id="{7FE0EF2F-6B95-4D99-A89E-3F04D40EA991}"/>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83" name="n_2mainValue【体育館・プール】&#10;有形固定資産減価償却率">
          <a:extLst>
            <a:ext uri="{FF2B5EF4-FFF2-40B4-BE49-F238E27FC236}">
              <a16:creationId xmlns:a16="http://schemas.microsoft.com/office/drawing/2014/main" xmlns="" id="{06A261FF-63BF-477A-91DE-47F9354CF883}"/>
            </a:ext>
          </a:extLst>
        </xdr:cNvPr>
        <xdr:cNvSpPr txBox="1"/>
      </xdr:nvSpPr>
      <xdr:spPr>
        <a:xfrm>
          <a:off x="238570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84" name="n_3mainValue【体育館・プール】&#10;有形固定資産減価償却率">
          <a:extLst>
            <a:ext uri="{FF2B5EF4-FFF2-40B4-BE49-F238E27FC236}">
              <a16:creationId xmlns:a16="http://schemas.microsoft.com/office/drawing/2014/main" xmlns="" id="{12C4FBBA-61B2-4206-98A4-CA695C128594}"/>
            </a:ext>
          </a:extLst>
        </xdr:cNvPr>
        <xdr:cNvSpPr txBox="1"/>
      </xdr:nvSpPr>
      <xdr:spPr>
        <a:xfrm>
          <a:off x="16110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DD4902A6-966A-485E-AA14-0E182563FBC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78CAB234-B990-4255-9BE8-A034698BC77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E7A35C31-EC94-49D4-8724-8AED07A723F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3717DCB7-44EA-4FBB-A1BD-5A6201778BA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7015A475-393D-49E0-BE3D-CF25AC78723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9E6501AA-C925-4709-9F3E-105E72AE654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1EC59E00-CC3E-4464-A256-BD2C031962F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083A31A9-2127-485A-887C-4BE84CAA249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7EF92B48-8302-4C25-BFDC-D330D24193B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3C7E13D1-0DA7-4AA9-B957-943C2B10AC4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D47E33C9-AABA-40E4-ACF5-3BE93302C1E2}"/>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2F0BB839-7C64-4260-BAE9-60E538844F46}"/>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B38F3999-274F-4268-ABD7-162A42DA11D3}"/>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xmlns="" id="{07F8A3F6-49FF-41B5-B8B9-441B8789FDC6}"/>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29BFC047-25DF-42CD-B1AF-716AE2963A12}"/>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xmlns="" id="{13D6F551-CBE7-48CA-8E3D-0B002D109471}"/>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B2A14677-B25A-4599-A862-4104716698E8}"/>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xmlns="" id="{6FB75A61-C469-4982-8678-BF515D7D9622}"/>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D6D6DA81-6F31-4E9B-A31D-8472EFA8025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AF0FA14C-267C-4C16-9D5F-966647B24805}"/>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78D7A622-4D6B-4C8E-B504-7FFDBC34F82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xmlns="" id="{338227B1-6AC9-4760-928F-498CE9D32F9F}"/>
            </a:ext>
          </a:extLst>
        </xdr:cNvPr>
        <xdr:cNvCxnSpPr/>
      </xdr:nvCxnSpPr>
      <xdr:spPr>
        <a:xfrm flipV="1">
          <a:off x="9219565" y="9679381"/>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B00CB19D-E8F6-4998-BAA8-B2DE1DE78094}"/>
            </a:ext>
          </a:extLst>
        </xdr:cNvPr>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xmlns="" id="{D2228278-0857-4960-BEE0-64D19CB9193A}"/>
            </a:ext>
          </a:extLst>
        </xdr:cNvPr>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9855FECD-5040-4149-BE28-1643F48F37B4}"/>
            </a:ext>
          </a:extLst>
        </xdr:cNvPr>
        <xdr:cNvSpPr txBox="1"/>
      </xdr:nvSpPr>
      <xdr:spPr>
        <a:xfrm>
          <a:off x="9258300" y="94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xmlns="" id="{C894C51C-E8A3-4911-AD09-5B8D340484AD}"/>
            </a:ext>
          </a:extLst>
        </xdr:cNvPr>
        <xdr:cNvCxnSpPr/>
      </xdr:nvCxnSpPr>
      <xdr:spPr>
        <a:xfrm>
          <a:off x="9154160" y="9679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A997A580-D018-4908-9FC6-35724B2C4F3E}"/>
            </a:ext>
          </a:extLst>
        </xdr:cNvPr>
        <xdr:cNvSpPr txBox="1"/>
      </xdr:nvSpPr>
      <xdr:spPr>
        <a:xfrm>
          <a:off x="9258300" y="1038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xmlns="" id="{32BAD0F3-F903-4AF9-91CF-8D46A1F31310}"/>
            </a:ext>
          </a:extLst>
        </xdr:cNvPr>
        <xdr:cNvSpPr/>
      </xdr:nvSpPr>
      <xdr:spPr>
        <a:xfrm>
          <a:off x="9192260" y="10528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xmlns="" id="{DC2A6B32-7594-44D1-97CD-66AAF6F54E5F}"/>
            </a:ext>
          </a:extLst>
        </xdr:cNvPr>
        <xdr:cNvSpPr/>
      </xdr:nvSpPr>
      <xdr:spPr>
        <a:xfrm>
          <a:off x="844550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xmlns="" id="{D56EED24-1D46-49D7-80B6-7A7EF426501F}"/>
            </a:ext>
          </a:extLst>
        </xdr:cNvPr>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xmlns="" id="{C6B6D3C8-5D80-4E4C-93D4-0EEB7D5DDA72}"/>
            </a:ext>
          </a:extLst>
        </xdr:cNvPr>
        <xdr:cNvSpPr/>
      </xdr:nvSpPr>
      <xdr:spPr>
        <a:xfrm>
          <a:off x="68732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32E0999C-F97E-4702-90C2-AA71BCE6C08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7AA367E-9F1A-46BB-A5E0-84BB596B754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D2B0E32B-65F9-4676-BA1D-40423DC509F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F98E0A95-6937-45AF-B2EF-07FF672D395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8F586A3E-084B-4EB3-9E92-6DF55D1D79C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21" name="楕円 220">
          <a:extLst>
            <a:ext uri="{FF2B5EF4-FFF2-40B4-BE49-F238E27FC236}">
              <a16:creationId xmlns:a16="http://schemas.microsoft.com/office/drawing/2014/main" xmlns="" id="{62D5F296-2107-4AA4-B67D-3FE7A6458EC0}"/>
            </a:ext>
          </a:extLst>
        </xdr:cNvPr>
        <xdr:cNvSpPr/>
      </xdr:nvSpPr>
      <xdr:spPr>
        <a:xfrm>
          <a:off x="91922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B32AEE9C-619C-446F-9E6A-EB0F9995D633}"/>
            </a:ext>
          </a:extLst>
        </xdr:cNvPr>
        <xdr:cNvSpPr txBox="1"/>
      </xdr:nvSpPr>
      <xdr:spPr>
        <a:xfrm>
          <a:off x="9258300" y="105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167742</xdr:rowOff>
    </xdr:from>
    <xdr:to>
      <xdr:col>50</xdr:col>
      <xdr:colOff>165100</xdr:colOff>
      <xdr:row>63</xdr:row>
      <xdr:rowOff>97892</xdr:rowOff>
    </xdr:to>
    <xdr:sp macro="" textlink="">
      <xdr:nvSpPr>
        <xdr:cNvPr id="223" name="楕円 222">
          <a:extLst>
            <a:ext uri="{FF2B5EF4-FFF2-40B4-BE49-F238E27FC236}">
              <a16:creationId xmlns:a16="http://schemas.microsoft.com/office/drawing/2014/main" xmlns="" id="{3F8368A6-469C-4CB2-B530-7641770BAAE6}"/>
            </a:ext>
          </a:extLst>
        </xdr:cNvPr>
        <xdr:cNvSpPr/>
      </xdr:nvSpPr>
      <xdr:spPr>
        <a:xfrm>
          <a:off x="8445500" y="10561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47092</xdr:rowOff>
    </xdr:to>
    <xdr:cxnSp macro="">
      <xdr:nvCxnSpPr>
        <xdr:cNvPr id="224" name="直線コネクタ 223">
          <a:extLst>
            <a:ext uri="{FF2B5EF4-FFF2-40B4-BE49-F238E27FC236}">
              <a16:creationId xmlns:a16="http://schemas.microsoft.com/office/drawing/2014/main" xmlns="" id="{1536A325-6DFB-42C7-8BA7-C27B970FD9A2}"/>
            </a:ext>
          </a:extLst>
        </xdr:cNvPr>
        <xdr:cNvCxnSpPr/>
      </xdr:nvCxnSpPr>
      <xdr:spPr>
        <a:xfrm flipV="1">
          <a:off x="8496300" y="10607040"/>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169113</xdr:rowOff>
    </xdr:from>
    <xdr:to>
      <xdr:col>46</xdr:col>
      <xdr:colOff>38100</xdr:colOff>
      <xdr:row>63</xdr:row>
      <xdr:rowOff>99263</xdr:rowOff>
    </xdr:to>
    <xdr:sp macro="" textlink="">
      <xdr:nvSpPr>
        <xdr:cNvPr id="225" name="楕円 224">
          <a:extLst>
            <a:ext uri="{FF2B5EF4-FFF2-40B4-BE49-F238E27FC236}">
              <a16:creationId xmlns:a16="http://schemas.microsoft.com/office/drawing/2014/main" xmlns="" id="{7DEDE0FA-34FF-47CD-8EF8-5ACB28832A9D}"/>
            </a:ext>
          </a:extLst>
        </xdr:cNvPr>
        <xdr:cNvSpPr/>
      </xdr:nvSpPr>
      <xdr:spPr>
        <a:xfrm>
          <a:off x="7670800" y="10562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47092</xdr:rowOff>
    </xdr:from>
    <xdr:to>
      <xdr:col>50</xdr:col>
      <xdr:colOff>114300</xdr:colOff>
      <xdr:row>63</xdr:row>
      <xdr:rowOff>48463</xdr:rowOff>
    </xdr:to>
    <xdr:cxnSp macro="">
      <xdr:nvCxnSpPr>
        <xdr:cNvPr id="226" name="直線コネクタ 225">
          <a:extLst>
            <a:ext uri="{FF2B5EF4-FFF2-40B4-BE49-F238E27FC236}">
              <a16:creationId xmlns:a16="http://schemas.microsoft.com/office/drawing/2014/main" xmlns="" id="{E0AA8BFC-32E4-49F2-8263-5E94726D4F9D}"/>
            </a:ext>
          </a:extLst>
        </xdr:cNvPr>
        <xdr:cNvCxnSpPr/>
      </xdr:nvCxnSpPr>
      <xdr:spPr>
        <a:xfrm flipV="1">
          <a:off x="7713980" y="10608412"/>
          <a:ext cx="78232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170028</xdr:rowOff>
    </xdr:from>
    <xdr:to>
      <xdr:col>41</xdr:col>
      <xdr:colOff>101600</xdr:colOff>
      <xdr:row>63</xdr:row>
      <xdr:rowOff>100178</xdr:rowOff>
    </xdr:to>
    <xdr:sp macro="" textlink="">
      <xdr:nvSpPr>
        <xdr:cNvPr id="227" name="楕円 226">
          <a:extLst>
            <a:ext uri="{FF2B5EF4-FFF2-40B4-BE49-F238E27FC236}">
              <a16:creationId xmlns:a16="http://schemas.microsoft.com/office/drawing/2014/main" xmlns="" id="{9656E6B7-4617-4DA1-A51B-90835CB5C4C5}"/>
            </a:ext>
          </a:extLst>
        </xdr:cNvPr>
        <xdr:cNvSpPr/>
      </xdr:nvSpPr>
      <xdr:spPr>
        <a:xfrm>
          <a:off x="6873240" y="10563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48463</xdr:rowOff>
    </xdr:from>
    <xdr:to>
      <xdr:col>45</xdr:col>
      <xdr:colOff>177800</xdr:colOff>
      <xdr:row>63</xdr:row>
      <xdr:rowOff>49378</xdr:rowOff>
    </xdr:to>
    <xdr:cxnSp macro="">
      <xdr:nvCxnSpPr>
        <xdr:cNvPr id="228" name="直線コネクタ 227">
          <a:extLst>
            <a:ext uri="{FF2B5EF4-FFF2-40B4-BE49-F238E27FC236}">
              <a16:creationId xmlns:a16="http://schemas.microsoft.com/office/drawing/2014/main" xmlns="" id="{4D8CB30A-C60C-4819-B5C6-041F85CDE4B4}"/>
            </a:ext>
          </a:extLst>
        </xdr:cNvPr>
        <xdr:cNvCxnSpPr/>
      </xdr:nvCxnSpPr>
      <xdr:spPr>
        <a:xfrm flipV="1">
          <a:off x="6924040" y="10609783"/>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xmlns="" id="{EF6A6914-7252-4BB2-8FCD-31F85D75DFE8}"/>
            </a:ext>
          </a:extLst>
        </xdr:cNvPr>
        <xdr:cNvSpPr txBox="1"/>
      </xdr:nvSpPr>
      <xdr:spPr>
        <a:xfrm>
          <a:off x="8271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xmlns="" id="{4203D964-2D92-4F27-BA65-F6835AEBAEDB}"/>
            </a:ext>
          </a:extLst>
        </xdr:cNvPr>
        <xdr:cNvSpPr txBox="1"/>
      </xdr:nvSpPr>
      <xdr:spPr>
        <a:xfrm>
          <a:off x="7509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xmlns="" id="{CF8DAE49-9472-4C5A-B0A4-D7C61E3604C8}"/>
            </a:ext>
          </a:extLst>
        </xdr:cNvPr>
        <xdr:cNvSpPr txBox="1"/>
      </xdr:nvSpPr>
      <xdr:spPr>
        <a:xfrm>
          <a:off x="6712027" y="106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89019</xdr:rowOff>
    </xdr:from>
    <xdr:ext cx="469744" cy="259045"/>
    <xdr:sp macro="" textlink="">
      <xdr:nvSpPr>
        <xdr:cNvPr id="232" name="n_1mainValue【体育館・プール】&#10;一人当たり面積">
          <a:extLst>
            <a:ext uri="{FF2B5EF4-FFF2-40B4-BE49-F238E27FC236}">
              <a16:creationId xmlns:a16="http://schemas.microsoft.com/office/drawing/2014/main" xmlns="" id="{DAA53F09-204F-42F1-AD9C-E28064A68258}"/>
            </a:ext>
          </a:extLst>
        </xdr:cNvPr>
        <xdr:cNvSpPr txBox="1"/>
      </xdr:nvSpPr>
      <xdr:spPr>
        <a:xfrm>
          <a:off x="827158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90390</xdr:rowOff>
    </xdr:from>
    <xdr:ext cx="469744" cy="259045"/>
    <xdr:sp macro="" textlink="">
      <xdr:nvSpPr>
        <xdr:cNvPr id="233" name="n_2mainValue【体育館・プール】&#10;一人当たり面積">
          <a:extLst>
            <a:ext uri="{FF2B5EF4-FFF2-40B4-BE49-F238E27FC236}">
              <a16:creationId xmlns:a16="http://schemas.microsoft.com/office/drawing/2014/main" xmlns="" id="{E5C099C5-C014-4C25-9D22-A838A1555333}"/>
            </a:ext>
          </a:extLst>
        </xdr:cNvPr>
        <xdr:cNvSpPr txBox="1"/>
      </xdr:nvSpPr>
      <xdr:spPr>
        <a:xfrm>
          <a:off x="750958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116705</xdr:rowOff>
    </xdr:from>
    <xdr:ext cx="469744" cy="259045"/>
    <xdr:sp macro="" textlink="">
      <xdr:nvSpPr>
        <xdr:cNvPr id="234" name="n_3mainValue【体育館・プール】&#10;一人当たり面積">
          <a:extLst>
            <a:ext uri="{FF2B5EF4-FFF2-40B4-BE49-F238E27FC236}">
              <a16:creationId xmlns:a16="http://schemas.microsoft.com/office/drawing/2014/main" xmlns="" id="{888445E2-0E66-46F3-AA7D-5792DC40B8C2}"/>
            </a:ext>
          </a:extLst>
        </xdr:cNvPr>
        <xdr:cNvSpPr txBox="1"/>
      </xdr:nvSpPr>
      <xdr:spPr>
        <a:xfrm>
          <a:off x="6712027" y="103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F824850F-A734-43B5-9906-B2757787497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B1687F73-559E-453C-A941-3E1DFE83859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FF8B66F8-CCAA-49DE-A250-F48ED792F3C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7438C12E-54CE-4302-8515-7654E99DCF3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B88EDFBD-9AB4-4FA9-9F40-E9C63793034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D3BA0E14-4A21-4F4C-99C8-CC21EE18F3F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1AC9F1DB-50EE-438C-BE5B-3EB4E712D7D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61CD2D32-F5D9-4845-B813-BD39A1F4007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xmlns="" id="{26E07D9A-5F52-4DD9-9E47-897A4E7D753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xmlns="" id="{BCBEBE21-DE07-4329-905F-878445798D2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xmlns="" id="{92924C30-19D1-4771-AE0B-C2563D8BAAFD}"/>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xmlns="" id="{F78C121E-1C93-4331-9CBC-DD646390EF62}"/>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xmlns="" id="{0037EB43-94F1-4BB7-947D-C23C74FBFEDD}"/>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xmlns="" id="{AAF5877D-2B33-40F6-9ABF-297CFA09287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xmlns="" id="{DD7817D3-6884-4ED4-824D-4FB9F8DD558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xmlns="" id="{F3F4B1AA-5602-41A6-A124-85DD7A7222B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xmlns="" id="{B371CE38-7C95-4F0B-98A0-8CC127B04DE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xmlns="" id="{20EC824D-9CD1-4FF2-B407-D8B0CCA3D4D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xmlns="" id="{5796D3CC-5332-484C-962E-409F4CFD387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xmlns="" id="{0FD73A07-FD2A-4482-B440-0BBFCDA4BFF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xmlns="" id="{B508CDBF-4F5C-46D3-940F-8116E5FA9F35}"/>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xmlns="" id="{4C17DBDF-CF75-4F87-A960-CBFB27BD85A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xmlns="" id="{E0715CEB-3A58-458A-97AC-C6030FF308BE}"/>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xmlns="" id="{C4B557FF-DE58-49CF-9009-383C6AD7AEB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xmlns="" id="{4F878A2F-2F24-4243-950D-7F9CB39D8DDE}"/>
            </a:ext>
          </a:extLst>
        </xdr:cNvPr>
        <xdr:cNvCxnSpPr/>
      </xdr:nvCxnSpPr>
      <xdr:spPr>
        <a:xfrm flipV="1">
          <a:off x="4086225" y="13041630"/>
          <a:ext cx="0" cy="149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xmlns="" id="{75AAA2E3-5BB7-4AD7-8795-3C0C8E6E4017}"/>
            </a:ext>
          </a:extLst>
        </xdr:cNvPr>
        <xdr:cNvSpPr txBox="1"/>
      </xdr:nvSpPr>
      <xdr:spPr>
        <a:xfrm>
          <a:off x="4124960"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xmlns="" id="{17A09D5D-B01F-4AB9-91DA-6D20577C8102}"/>
            </a:ext>
          </a:extLst>
        </xdr:cNvPr>
        <xdr:cNvCxnSpPr/>
      </xdr:nvCxnSpPr>
      <xdr:spPr>
        <a:xfrm>
          <a:off x="4020820" y="14537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xmlns="" id="{E48E4C63-DF1E-445C-811F-F13A50818CC8}"/>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xmlns="" id="{79BA25B4-CED7-454F-8A49-B2C88CB92D6C}"/>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xmlns="" id="{420F2B8B-99C5-4607-85E2-0F7438EC0B45}"/>
            </a:ext>
          </a:extLst>
        </xdr:cNvPr>
        <xdr:cNvSpPr txBox="1"/>
      </xdr:nvSpPr>
      <xdr:spPr>
        <a:xfrm>
          <a:off x="4124960" y="13669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xmlns="" id="{6B282BEF-15DC-4300-952C-228D15A31088}"/>
            </a:ext>
          </a:extLst>
        </xdr:cNvPr>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xmlns="" id="{8F0F3A5A-3331-4348-894C-851929AE3320}"/>
            </a:ext>
          </a:extLst>
        </xdr:cNvPr>
        <xdr:cNvSpPr/>
      </xdr:nvSpPr>
      <xdr:spPr>
        <a:xfrm>
          <a:off x="3312160" y="1383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xmlns="" id="{FE32C641-D8C9-4E51-96A6-2A27B1F8C986}"/>
            </a:ext>
          </a:extLst>
        </xdr:cNvPr>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xmlns="" id="{04DE215B-5E01-4285-93BC-48C73C9A4860}"/>
            </a:ext>
          </a:extLst>
        </xdr:cNvPr>
        <xdr:cNvSpPr/>
      </xdr:nvSpPr>
      <xdr:spPr>
        <a:xfrm>
          <a:off x="17399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F1E02151-0899-49C4-A55A-2632E1A37E7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B6C5AF19-A122-48F3-B2A7-FC9F0A629E8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B1D72FA4-BCC8-4FC4-94BC-C557E220741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F2E1455C-C397-44FC-BAA2-C5CF5BC9C90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2967F958-484C-4467-A44E-0F3A6D38087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74" name="楕円 273">
          <a:extLst>
            <a:ext uri="{FF2B5EF4-FFF2-40B4-BE49-F238E27FC236}">
              <a16:creationId xmlns:a16="http://schemas.microsoft.com/office/drawing/2014/main" xmlns="" id="{F672BC3E-0771-4080-AF2D-7481BBBE8FDA}"/>
            </a:ext>
          </a:extLst>
        </xdr:cNvPr>
        <xdr:cNvSpPr/>
      </xdr:nvSpPr>
      <xdr:spPr>
        <a:xfrm>
          <a:off x="403606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75" name="【福祉施設】&#10;有形固定資産減価償却率該当値テキスト">
          <a:extLst>
            <a:ext uri="{FF2B5EF4-FFF2-40B4-BE49-F238E27FC236}">
              <a16:creationId xmlns:a16="http://schemas.microsoft.com/office/drawing/2014/main" xmlns="" id="{4BA4B048-6470-4095-B53B-5B379E9CB275}"/>
            </a:ext>
          </a:extLst>
        </xdr:cNvPr>
        <xdr:cNvSpPr txBox="1"/>
      </xdr:nvSpPr>
      <xdr:spPr>
        <a:xfrm>
          <a:off x="4124960"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76" name="楕円 275">
          <a:extLst>
            <a:ext uri="{FF2B5EF4-FFF2-40B4-BE49-F238E27FC236}">
              <a16:creationId xmlns:a16="http://schemas.microsoft.com/office/drawing/2014/main" xmlns="" id="{FB6B7450-CEF0-4374-93B2-E7AA02D7E911}"/>
            </a:ext>
          </a:extLst>
        </xdr:cNvPr>
        <xdr:cNvSpPr/>
      </xdr:nvSpPr>
      <xdr:spPr>
        <a:xfrm>
          <a:off x="331216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84</xdr:row>
      <xdr:rowOff>72389</xdr:rowOff>
    </xdr:to>
    <xdr:cxnSp macro="">
      <xdr:nvCxnSpPr>
        <xdr:cNvPr id="277" name="直線コネクタ 276">
          <a:extLst>
            <a:ext uri="{FF2B5EF4-FFF2-40B4-BE49-F238E27FC236}">
              <a16:creationId xmlns:a16="http://schemas.microsoft.com/office/drawing/2014/main" xmlns="" id="{6CB7C5B0-043C-46B4-8D0C-646F038435F1}"/>
            </a:ext>
          </a:extLst>
        </xdr:cNvPr>
        <xdr:cNvCxnSpPr/>
      </xdr:nvCxnSpPr>
      <xdr:spPr>
        <a:xfrm>
          <a:off x="3355340" y="13986509"/>
          <a:ext cx="7315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78" name="楕円 277">
          <a:extLst>
            <a:ext uri="{FF2B5EF4-FFF2-40B4-BE49-F238E27FC236}">
              <a16:creationId xmlns:a16="http://schemas.microsoft.com/office/drawing/2014/main" xmlns="" id="{64DA42A8-490A-42B5-B66B-1581270D8ACD}"/>
            </a:ext>
          </a:extLst>
        </xdr:cNvPr>
        <xdr:cNvSpPr/>
      </xdr:nvSpPr>
      <xdr:spPr>
        <a:xfrm>
          <a:off x="2514600" y="1374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83</xdr:row>
      <xdr:rowOff>72389</xdr:rowOff>
    </xdr:to>
    <xdr:cxnSp macro="">
      <xdr:nvCxnSpPr>
        <xdr:cNvPr id="279" name="直線コネクタ 278">
          <a:extLst>
            <a:ext uri="{FF2B5EF4-FFF2-40B4-BE49-F238E27FC236}">
              <a16:creationId xmlns:a16="http://schemas.microsoft.com/office/drawing/2014/main" xmlns="" id="{43117435-C2B5-4C83-8C3C-F72789EE9F99}"/>
            </a:ext>
          </a:extLst>
        </xdr:cNvPr>
        <xdr:cNvCxnSpPr/>
      </xdr:nvCxnSpPr>
      <xdr:spPr>
        <a:xfrm>
          <a:off x="2565400" y="13796010"/>
          <a:ext cx="78994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280" name="楕円 279">
          <a:extLst>
            <a:ext uri="{FF2B5EF4-FFF2-40B4-BE49-F238E27FC236}">
              <a16:creationId xmlns:a16="http://schemas.microsoft.com/office/drawing/2014/main" xmlns="" id="{798C5274-F966-4D20-9555-308E3C3B1075}"/>
            </a:ext>
          </a:extLst>
        </xdr:cNvPr>
        <xdr:cNvSpPr/>
      </xdr:nvSpPr>
      <xdr:spPr>
        <a:xfrm>
          <a:off x="1739900" y="1365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49530</xdr:rowOff>
    </xdr:to>
    <xdr:cxnSp macro="">
      <xdr:nvCxnSpPr>
        <xdr:cNvPr id="281" name="直線コネクタ 280">
          <a:extLst>
            <a:ext uri="{FF2B5EF4-FFF2-40B4-BE49-F238E27FC236}">
              <a16:creationId xmlns:a16="http://schemas.microsoft.com/office/drawing/2014/main" xmlns="" id="{6FA0A686-6168-40EE-A22D-85623498A115}"/>
            </a:ext>
          </a:extLst>
        </xdr:cNvPr>
        <xdr:cNvCxnSpPr/>
      </xdr:nvCxnSpPr>
      <xdr:spPr>
        <a:xfrm>
          <a:off x="1790700" y="13702665"/>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a16="http://schemas.microsoft.com/office/drawing/2014/main" xmlns="" id="{1D552DF0-2FBA-4054-BBC8-D081BDC56D90}"/>
            </a:ext>
          </a:extLst>
        </xdr:cNvPr>
        <xdr:cNvSpPr txBox="1"/>
      </xdr:nvSpPr>
      <xdr:spPr>
        <a:xfrm>
          <a:off x="317056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a:extLst>
            <a:ext uri="{FF2B5EF4-FFF2-40B4-BE49-F238E27FC236}">
              <a16:creationId xmlns:a16="http://schemas.microsoft.com/office/drawing/2014/main" xmlns="" id="{B096AAE5-AFD8-4499-A7A2-31C27DE7E44A}"/>
            </a:ext>
          </a:extLst>
        </xdr:cNvPr>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a:extLst>
            <a:ext uri="{FF2B5EF4-FFF2-40B4-BE49-F238E27FC236}">
              <a16:creationId xmlns:a16="http://schemas.microsoft.com/office/drawing/2014/main" xmlns="" id="{8E50023B-5E93-411A-848A-251DB9991E9B}"/>
            </a:ext>
          </a:extLst>
        </xdr:cNvPr>
        <xdr:cNvSpPr txBox="1"/>
      </xdr:nvSpPr>
      <xdr:spPr>
        <a:xfrm>
          <a:off x="16110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85" name="n_1mainValue【福祉施設】&#10;有形固定資産減価償却率">
          <a:extLst>
            <a:ext uri="{FF2B5EF4-FFF2-40B4-BE49-F238E27FC236}">
              <a16:creationId xmlns:a16="http://schemas.microsoft.com/office/drawing/2014/main" xmlns="" id="{6EBB6F2F-E3BD-43C6-B470-6D81D3FE3522}"/>
            </a:ext>
          </a:extLst>
        </xdr:cNvPr>
        <xdr:cNvSpPr txBox="1"/>
      </xdr:nvSpPr>
      <xdr:spPr>
        <a:xfrm>
          <a:off x="317056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86" name="n_2mainValue【福祉施設】&#10;有形固定資産減価償却率">
          <a:extLst>
            <a:ext uri="{FF2B5EF4-FFF2-40B4-BE49-F238E27FC236}">
              <a16:creationId xmlns:a16="http://schemas.microsoft.com/office/drawing/2014/main" xmlns="" id="{10A4E683-3E84-4E1E-B955-307A167DCCA4}"/>
            </a:ext>
          </a:extLst>
        </xdr:cNvPr>
        <xdr:cNvSpPr txBox="1"/>
      </xdr:nvSpPr>
      <xdr:spPr>
        <a:xfrm>
          <a:off x="238570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287" name="n_3mainValue【福祉施設】&#10;有形固定資産減価償却率">
          <a:extLst>
            <a:ext uri="{FF2B5EF4-FFF2-40B4-BE49-F238E27FC236}">
              <a16:creationId xmlns:a16="http://schemas.microsoft.com/office/drawing/2014/main" xmlns="" id="{959D4615-4008-46CC-B6E8-F520A51E2C96}"/>
            </a:ext>
          </a:extLst>
        </xdr:cNvPr>
        <xdr:cNvSpPr txBox="1"/>
      </xdr:nvSpPr>
      <xdr:spPr>
        <a:xfrm>
          <a:off x="161100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xmlns="" id="{3EEC3D0D-592C-4037-9E27-906ACFED4F9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xmlns="" id="{394EE4FD-CF6B-4053-84A9-5B8448483EE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xmlns="" id="{AF2A33BF-54FE-473E-A82A-628821131AA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xmlns="" id="{9D9F8EB6-B3F1-4EB2-BAB6-89CA63EAC36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xmlns="" id="{A2348313-CC7C-48FD-B736-F169B15E2FF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xmlns="" id="{2BC04539-6F8F-4332-9AEE-1507AAFF701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xmlns="" id="{1152FB5C-FB23-4C47-B547-D69D946EA3A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xmlns="" id="{C1589925-205B-4A76-9B0A-502E7A455BA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xmlns="" id="{7689323F-CD55-4DC6-886D-DC537038FA3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xmlns="" id="{41E768D0-1881-47A1-96CE-CF733F71CAB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xmlns="" id="{81B68F26-11EE-4BE2-84C2-14154DE9096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xmlns="" id="{5EB0FF1C-B9DF-4306-9C20-E46637662CD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xmlns="" id="{9558A9FB-B2A9-4D0E-A1C5-6630A6E8107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xmlns="" id="{3CBAE9C6-2750-4BAD-856F-7D51EF1727E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xmlns="" id="{D72162B5-0F17-4159-89EF-C0F29DE106E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xmlns="" id="{92A3C84F-1069-481E-9922-79720BAA8EC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xmlns="" id="{5442B889-84F7-4572-B1FC-84F244F554D5}"/>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xmlns="" id="{61CE8177-594E-4CA5-8E0E-EC21487D3CC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xmlns="" id="{FAE593EC-A117-4C02-A7FE-64C2D5D9014E}"/>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xmlns="" id="{3294801A-8E27-4B1A-AF9B-C9EC00A0ACB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xmlns="" id="{DD5B8908-DD4B-4B24-AA46-C46046823E1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xmlns="" id="{00C2E799-DE96-4062-9955-587C493345B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xmlns="" id="{96E30688-9FD6-4924-BD6F-7D1AB4A8F14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xmlns="" id="{8F474928-9A60-49EF-8577-3DE5A6D3AEE7}"/>
            </a:ext>
          </a:extLst>
        </xdr:cNvPr>
        <xdr:cNvCxnSpPr/>
      </xdr:nvCxnSpPr>
      <xdr:spPr>
        <a:xfrm flipV="1">
          <a:off x="9219565" y="13246099"/>
          <a:ext cx="0" cy="1278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xmlns="" id="{B15F3BE5-E41A-43C3-AB63-64F6D17E6163}"/>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xmlns="" id="{16618EA9-3C18-4827-88E2-F576315FE549}"/>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xmlns="" id="{090A283B-DF6A-4CF2-93C7-512833AB0DC3}"/>
            </a:ext>
          </a:extLst>
        </xdr:cNvPr>
        <xdr:cNvSpPr txBox="1"/>
      </xdr:nvSpPr>
      <xdr:spPr>
        <a:xfrm>
          <a:off x="9258300" y="130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xmlns="" id="{10CD39FC-1044-4243-BFAA-85BE962BC29E}"/>
            </a:ext>
          </a:extLst>
        </xdr:cNvPr>
        <xdr:cNvCxnSpPr/>
      </xdr:nvCxnSpPr>
      <xdr:spPr>
        <a:xfrm>
          <a:off x="9154160" y="1324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xmlns="" id="{8CF1E6B5-DEE6-4D90-838D-F2D5F608A6C9}"/>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xmlns="" id="{07F2EB9A-E9B2-43C4-A937-C609066DE1F9}"/>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xmlns="" id="{EF5382E2-2F5E-4F51-A0C8-8BDF9D0988D0}"/>
            </a:ext>
          </a:extLst>
        </xdr:cNvPr>
        <xdr:cNvSpPr/>
      </xdr:nvSpPr>
      <xdr:spPr>
        <a:xfrm>
          <a:off x="8445500" y="142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xmlns="" id="{56D29422-B1BF-4501-B89C-A4A874874171}"/>
            </a:ext>
          </a:extLst>
        </xdr:cNvPr>
        <xdr:cNvSpPr/>
      </xdr:nvSpPr>
      <xdr:spPr>
        <a:xfrm>
          <a:off x="7670800" y="14288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xmlns="" id="{89C1A8F5-B92C-4B81-80A3-A7B409A4A97B}"/>
            </a:ext>
          </a:extLst>
        </xdr:cNvPr>
        <xdr:cNvSpPr/>
      </xdr:nvSpPr>
      <xdr:spPr>
        <a:xfrm>
          <a:off x="68732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38EF0872-FF52-4C22-96B0-D73E561D827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A7B3D2D7-CEA9-4E1C-9EDE-41B2FFE5BE6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FAFA9E08-E8AF-4C5C-83E4-567A6C4C39F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B88114A6-7B48-450D-A4DA-82DE1718041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3024DDE9-0D1D-4D87-A14C-CC32CCAFB9D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156211</xdr:rowOff>
    </xdr:from>
    <xdr:to>
      <xdr:col>55</xdr:col>
      <xdr:colOff>50800</xdr:colOff>
      <xdr:row>86</xdr:row>
      <xdr:rowOff>86361</xdr:rowOff>
    </xdr:to>
    <xdr:sp macro="" textlink="">
      <xdr:nvSpPr>
        <xdr:cNvPr id="326" name="楕円 325">
          <a:extLst>
            <a:ext uri="{FF2B5EF4-FFF2-40B4-BE49-F238E27FC236}">
              <a16:creationId xmlns:a16="http://schemas.microsoft.com/office/drawing/2014/main" xmlns="" id="{891E8720-B78E-4826-80F2-39BAA9AF24B0}"/>
            </a:ext>
          </a:extLst>
        </xdr:cNvPr>
        <xdr:cNvSpPr/>
      </xdr:nvSpPr>
      <xdr:spPr>
        <a:xfrm>
          <a:off x="9192260" y="1440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71138</xdr:rowOff>
    </xdr:from>
    <xdr:ext cx="469744" cy="259045"/>
    <xdr:sp macro="" textlink="">
      <xdr:nvSpPr>
        <xdr:cNvPr id="327" name="【福祉施設】&#10;一人当たり面積該当値テキスト">
          <a:extLst>
            <a:ext uri="{FF2B5EF4-FFF2-40B4-BE49-F238E27FC236}">
              <a16:creationId xmlns:a16="http://schemas.microsoft.com/office/drawing/2014/main" xmlns="" id="{4C55AB83-4B7A-4978-AD72-17C11CAB68B1}"/>
            </a:ext>
          </a:extLst>
        </xdr:cNvPr>
        <xdr:cNvSpPr txBox="1"/>
      </xdr:nvSpPr>
      <xdr:spPr>
        <a:xfrm>
          <a:off x="9258300"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28" name="楕円 327">
          <a:extLst>
            <a:ext uri="{FF2B5EF4-FFF2-40B4-BE49-F238E27FC236}">
              <a16:creationId xmlns:a16="http://schemas.microsoft.com/office/drawing/2014/main" xmlns="" id="{1F580E5A-8CBF-48A6-87FF-064DA231B83A}"/>
            </a:ext>
          </a:extLst>
        </xdr:cNvPr>
        <xdr:cNvSpPr/>
      </xdr:nvSpPr>
      <xdr:spPr>
        <a:xfrm>
          <a:off x="8445500" y="1441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35561</xdr:rowOff>
    </xdr:from>
    <xdr:to>
      <xdr:col>55</xdr:col>
      <xdr:colOff>0</xdr:colOff>
      <xdr:row>86</xdr:row>
      <xdr:rowOff>45720</xdr:rowOff>
    </xdr:to>
    <xdr:cxnSp macro="">
      <xdr:nvCxnSpPr>
        <xdr:cNvPr id="329" name="直線コネクタ 328">
          <a:extLst>
            <a:ext uri="{FF2B5EF4-FFF2-40B4-BE49-F238E27FC236}">
              <a16:creationId xmlns:a16="http://schemas.microsoft.com/office/drawing/2014/main" xmlns="" id="{FA5A215C-98AF-4244-9098-B0449E78DF22}"/>
            </a:ext>
          </a:extLst>
        </xdr:cNvPr>
        <xdr:cNvCxnSpPr/>
      </xdr:nvCxnSpPr>
      <xdr:spPr>
        <a:xfrm flipV="1">
          <a:off x="8496300" y="14452601"/>
          <a:ext cx="7239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3811</xdr:rowOff>
    </xdr:from>
    <xdr:to>
      <xdr:col>46</xdr:col>
      <xdr:colOff>38100</xdr:colOff>
      <xdr:row>86</xdr:row>
      <xdr:rowOff>105411</xdr:rowOff>
    </xdr:to>
    <xdr:sp macro="" textlink="">
      <xdr:nvSpPr>
        <xdr:cNvPr id="330" name="楕円 329">
          <a:extLst>
            <a:ext uri="{FF2B5EF4-FFF2-40B4-BE49-F238E27FC236}">
              <a16:creationId xmlns:a16="http://schemas.microsoft.com/office/drawing/2014/main" xmlns="" id="{0270A7AD-8393-49B7-8E5D-3D3C4988ADC3}"/>
            </a:ext>
          </a:extLst>
        </xdr:cNvPr>
        <xdr:cNvSpPr/>
      </xdr:nvSpPr>
      <xdr:spPr>
        <a:xfrm>
          <a:off x="7670800" y="144208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54611</xdr:rowOff>
    </xdr:to>
    <xdr:cxnSp macro="">
      <xdr:nvCxnSpPr>
        <xdr:cNvPr id="331" name="直線コネクタ 330">
          <a:extLst>
            <a:ext uri="{FF2B5EF4-FFF2-40B4-BE49-F238E27FC236}">
              <a16:creationId xmlns:a16="http://schemas.microsoft.com/office/drawing/2014/main" xmlns="" id="{80EAD4A1-F672-4242-8014-5F86EC838316}"/>
            </a:ext>
          </a:extLst>
        </xdr:cNvPr>
        <xdr:cNvCxnSpPr/>
      </xdr:nvCxnSpPr>
      <xdr:spPr>
        <a:xfrm flipV="1">
          <a:off x="7713980" y="14462760"/>
          <a:ext cx="78232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32" name="楕円 331">
          <a:extLst>
            <a:ext uri="{FF2B5EF4-FFF2-40B4-BE49-F238E27FC236}">
              <a16:creationId xmlns:a16="http://schemas.microsoft.com/office/drawing/2014/main" xmlns="" id="{F488CD12-FD9B-4C8E-8933-D2F00745D2A6}"/>
            </a:ext>
          </a:extLst>
        </xdr:cNvPr>
        <xdr:cNvSpPr/>
      </xdr:nvSpPr>
      <xdr:spPr>
        <a:xfrm>
          <a:off x="6873240" y="14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54611</xdr:rowOff>
    </xdr:from>
    <xdr:to>
      <xdr:col>45</xdr:col>
      <xdr:colOff>177800</xdr:colOff>
      <xdr:row>86</xdr:row>
      <xdr:rowOff>71120</xdr:rowOff>
    </xdr:to>
    <xdr:cxnSp macro="">
      <xdr:nvCxnSpPr>
        <xdr:cNvPr id="333" name="直線コネクタ 332">
          <a:extLst>
            <a:ext uri="{FF2B5EF4-FFF2-40B4-BE49-F238E27FC236}">
              <a16:creationId xmlns:a16="http://schemas.microsoft.com/office/drawing/2014/main" xmlns="" id="{B936BC65-0DDA-4252-827D-85911D23BCD0}"/>
            </a:ext>
          </a:extLst>
        </xdr:cNvPr>
        <xdr:cNvCxnSpPr/>
      </xdr:nvCxnSpPr>
      <xdr:spPr>
        <a:xfrm flipV="1">
          <a:off x="6924040" y="14471651"/>
          <a:ext cx="78994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xmlns="" id="{5EC81D01-E4E6-45A4-842D-0CBF0C1FF4DD}"/>
            </a:ext>
          </a:extLst>
        </xdr:cNvPr>
        <xdr:cNvSpPr txBox="1"/>
      </xdr:nvSpPr>
      <xdr:spPr>
        <a:xfrm>
          <a:off x="8271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xmlns="" id="{BF3C0919-9979-41CB-8394-6D264510C018}"/>
            </a:ext>
          </a:extLst>
        </xdr:cNvPr>
        <xdr:cNvSpPr txBox="1"/>
      </xdr:nvSpPr>
      <xdr:spPr>
        <a:xfrm>
          <a:off x="750958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a:extLst>
            <a:ext uri="{FF2B5EF4-FFF2-40B4-BE49-F238E27FC236}">
              <a16:creationId xmlns:a16="http://schemas.microsoft.com/office/drawing/2014/main" xmlns="" id="{BDF3CDF9-86B6-4211-9309-C01DC7F1F90C}"/>
            </a:ext>
          </a:extLst>
        </xdr:cNvPr>
        <xdr:cNvSpPr txBox="1"/>
      </xdr:nvSpPr>
      <xdr:spPr>
        <a:xfrm>
          <a:off x="67120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37" name="n_1mainValue【福祉施設】&#10;一人当たり面積">
          <a:extLst>
            <a:ext uri="{FF2B5EF4-FFF2-40B4-BE49-F238E27FC236}">
              <a16:creationId xmlns:a16="http://schemas.microsoft.com/office/drawing/2014/main" xmlns="" id="{3CE04FEA-BDF4-4F96-A189-5B77A5C9830B}"/>
            </a:ext>
          </a:extLst>
        </xdr:cNvPr>
        <xdr:cNvSpPr txBox="1"/>
      </xdr:nvSpPr>
      <xdr:spPr>
        <a:xfrm>
          <a:off x="827158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96538</xdr:rowOff>
    </xdr:from>
    <xdr:ext cx="469744" cy="259045"/>
    <xdr:sp macro="" textlink="">
      <xdr:nvSpPr>
        <xdr:cNvPr id="338" name="n_2mainValue【福祉施設】&#10;一人当たり面積">
          <a:extLst>
            <a:ext uri="{FF2B5EF4-FFF2-40B4-BE49-F238E27FC236}">
              <a16:creationId xmlns:a16="http://schemas.microsoft.com/office/drawing/2014/main" xmlns="" id="{980CEBD0-9E77-4E6D-84F5-3874ED00E341}"/>
            </a:ext>
          </a:extLst>
        </xdr:cNvPr>
        <xdr:cNvSpPr txBox="1"/>
      </xdr:nvSpPr>
      <xdr:spPr>
        <a:xfrm>
          <a:off x="7509587" y="145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113047</xdr:rowOff>
    </xdr:from>
    <xdr:ext cx="469744" cy="259045"/>
    <xdr:sp macro="" textlink="">
      <xdr:nvSpPr>
        <xdr:cNvPr id="339" name="n_3mainValue【福祉施設】&#10;一人当たり面積">
          <a:extLst>
            <a:ext uri="{FF2B5EF4-FFF2-40B4-BE49-F238E27FC236}">
              <a16:creationId xmlns:a16="http://schemas.microsoft.com/office/drawing/2014/main" xmlns="" id="{A8C47B11-646D-4FE7-A63F-62EAE15310A5}"/>
            </a:ext>
          </a:extLst>
        </xdr:cNvPr>
        <xdr:cNvSpPr txBox="1"/>
      </xdr:nvSpPr>
      <xdr:spPr>
        <a:xfrm>
          <a:off x="6712027" y="145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xmlns="" id="{D90D6ED4-3F3E-49A3-A2E4-E1C0B3DB6DC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xmlns="" id="{AE8B9B28-E80D-462F-9922-6F5C05C9447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xmlns="" id="{AB0AC820-9BDB-4092-81A8-428C52A2EA7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xmlns="" id="{C310BA46-7F66-4557-94B6-BAC5F563A4A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xmlns="" id="{A1148184-C185-4739-A41C-0C8132DCFA7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xmlns="" id="{88BC04FA-DEB1-4847-9036-9C79C9FEBE5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xmlns="" id="{37FA3409-11A1-40C0-A6AF-F2840F9C39C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xmlns="" id="{F0BFF18D-37F0-4F2E-A9C1-7905DC1E224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xmlns="" id="{9E258FE5-896B-4025-93E7-3961D9015FB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xmlns="" id="{346060E2-21F3-45A5-A77A-73A0973E51B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xmlns="" id="{8A6A4EFB-7C2C-40E2-AA06-A7E59F6ABA2A}"/>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xmlns="" id="{7D496839-EF3B-4FD4-8350-D78FD86F128E}"/>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xmlns="" id="{F8939694-6172-4B1A-873A-AC9AFB1581AB}"/>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xmlns="" id="{D0FE6664-3416-4DD8-B2EA-12FA8B1A5376}"/>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xmlns="" id="{FB06A6AF-17B1-47A4-A675-555372A62A63}"/>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xmlns="" id="{E2EE9EF6-2599-4138-991D-D596C1BAEEC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xmlns="" id="{6A07FE1A-8672-47FC-8FBD-AAD4E8C74B5F}"/>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xmlns="" id="{7ECFF8C9-0139-4716-96CF-3CD2321789D8}"/>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xmlns="" id="{9A2AD48D-D5FB-4BB5-94A4-81C8063DC04C}"/>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xmlns="" id="{5DBF4DD4-D659-4627-B7E6-F241109A8A7C}"/>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xmlns="" id="{DBB6AC5C-538F-4030-AE52-9B332F7E6AA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xmlns="" id="{80670893-63E6-4020-A6E1-6C35A1A5F72E}"/>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xmlns="" id="{9E094276-D546-43C9-8BEA-ACEA63F0CEF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xmlns="" id="{C7DB4EBE-8779-40CE-9EBC-76855D921A4D}"/>
            </a:ext>
          </a:extLst>
        </xdr:cNvPr>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xmlns="" id="{331CCA48-1E08-4972-9F40-6E348DA6E1DA}"/>
            </a:ext>
          </a:extLst>
        </xdr:cNvPr>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xmlns="" id="{E1D4DAC1-3B66-4A0E-9FC1-61719E5B30AA}"/>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xmlns="" id="{0427EA3A-2D1B-4A19-B0BC-627AFD4077AA}"/>
            </a:ext>
          </a:extLst>
        </xdr:cNvPr>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xmlns="" id="{E419E029-BC1A-4310-9FA8-01CA03A7E37A}"/>
            </a:ext>
          </a:extLst>
        </xdr:cNvPr>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xmlns="" id="{8575ACDB-8527-4A90-A3F4-24E599CF1519}"/>
            </a:ext>
          </a:extLst>
        </xdr:cNvPr>
        <xdr:cNvSpPr txBox="1"/>
      </xdr:nvSpPr>
      <xdr:spPr>
        <a:xfrm>
          <a:off x="4124960" y="1746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xmlns="" id="{DC53F3C3-42DC-4BC2-9BA4-5077535337E5}"/>
            </a:ext>
          </a:extLst>
        </xdr:cNvPr>
        <xdr:cNvSpPr/>
      </xdr:nvSpPr>
      <xdr:spPr>
        <a:xfrm>
          <a:off x="4036060" y="1760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xmlns="" id="{51ABC49E-9302-4B5F-8225-6BB5EFC31E11}"/>
            </a:ext>
          </a:extLst>
        </xdr:cNvPr>
        <xdr:cNvSpPr/>
      </xdr:nvSpPr>
      <xdr:spPr>
        <a:xfrm>
          <a:off x="3312160" y="1760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xmlns="" id="{A67B0EB4-DA95-4D92-ADBE-621D4D00A343}"/>
            </a:ext>
          </a:extLst>
        </xdr:cNvPr>
        <xdr:cNvSpPr/>
      </xdr:nvSpPr>
      <xdr:spPr>
        <a:xfrm>
          <a:off x="2514600" y="1760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xmlns="" id="{DFE2A279-D4FB-4F61-A131-3C3784D9C9BB}"/>
            </a:ext>
          </a:extLst>
        </xdr:cNvPr>
        <xdr:cNvSpPr/>
      </xdr:nvSpPr>
      <xdr:spPr>
        <a:xfrm>
          <a:off x="17399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7E717485-B184-4D42-813E-592547DEA3CD}"/>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CBD28BA4-8F06-4A4A-A28F-44CC55E129C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F80D587D-8DC5-44CF-838D-558E277EFAD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7D547A6F-45E8-40CA-AD20-EED5F6628D1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7710CDB2-DD63-4C24-AF68-383137A7BEE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5080</xdr:rowOff>
    </xdr:from>
    <xdr:to>
      <xdr:col>24</xdr:col>
      <xdr:colOff>114300</xdr:colOff>
      <xdr:row>107</xdr:row>
      <xdr:rowOff>106680</xdr:rowOff>
    </xdr:to>
    <xdr:sp macro="" textlink="">
      <xdr:nvSpPr>
        <xdr:cNvPr id="378" name="楕円 377">
          <a:extLst>
            <a:ext uri="{FF2B5EF4-FFF2-40B4-BE49-F238E27FC236}">
              <a16:creationId xmlns:a16="http://schemas.microsoft.com/office/drawing/2014/main" xmlns="" id="{DBAD7DC8-A571-4DC8-A3B2-B2C8BA3A2082}"/>
            </a:ext>
          </a:extLst>
        </xdr:cNvPr>
        <xdr:cNvSpPr/>
      </xdr:nvSpPr>
      <xdr:spPr>
        <a:xfrm>
          <a:off x="403606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154957</xdr:rowOff>
    </xdr:from>
    <xdr:ext cx="405111" cy="259045"/>
    <xdr:sp macro="" textlink="">
      <xdr:nvSpPr>
        <xdr:cNvPr id="379" name="【市民会館】&#10;有形固定資産減価償却率該当値テキスト">
          <a:extLst>
            <a:ext uri="{FF2B5EF4-FFF2-40B4-BE49-F238E27FC236}">
              <a16:creationId xmlns:a16="http://schemas.microsoft.com/office/drawing/2014/main" xmlns="" id="{FED89799-5221-46C6-96CD-B7BFE2F640D5}"/>
            </a:ext>
          </a:extLst>
        </xdr:cNvPr>
        <xdr:cNvSpPr txBox="1"/>
      </xdr:nvSpPr>
      <xdr:spPr>
        <a:xfrm>
          <a:off x="412496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76200</xdr:rowOff>
    </xdr:from>
    <xdr:to>
      <xdr:col>20</xdr:col>
      <xdr:colOff>38100</xdr:colOff>
      <xdr:row>108</xdr:row>
      <xdr:rowOff>6350</xdr:rowOff>
    </xdr:to>
    <xdr:sp macro="" textlink="">
      <xdr:nvSpPr>
        <xdr:cNvPr id="380" name="楕円 379">
          <a:extLst>
            <a:ext uri="{FF2B5EF4-FFF2-40B4-BE49-F238E27FC236}">
              <a16:creationId xmlns:a16="http://schemas.microsoft.com/office/drawing/2014/main" xmlns="" id="{F6F02A0D-061E-46D6-BC96-685FC9E4CA25}"/>
            </a:ext>
          </a:extLst>
        </xdr:cNvPr>
        <xdr:cNvSpPr/>
      </xdr:nvSpPr>
      <xdr:spPr>
        <a:xfrm>
          <a:off x="3312160" y="18013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55880</xdr:rowOff>
    </xdr:from>
    <xdr:to>
      <xdr:col>24</xdr:col>
      <xdr:colOff>63500</xdr:colOff>
      <xdr:row>107</xdr:row>
      <xdr:rowOff>127000</xdr:rowOff>
    </xdr:to>
    <xdr:cxnSp macro="">
      <xdr:nvCxnSpPr>
        <xdr:cNvPr id="381" name="直線コネクタ 380">
          <a:extLst>
            <a:ext uri="{FF2B5EF4-FFF2-40B4-BE49-F238E27FC236}">
              <a16:creationId xmlns:a16="http://schemas.microsoft.com/office/drawing/2014/main" xmlns="" id="{463016F0-EAFB-48A9-8E1F-45BB6C61FEB5}"/>
            </a:ext>
          </a:extLst>
        </xdr:cNvPr>
        <xdr:cNvCxnSpPr/>
      </xdr:nvCxnSpPr>
      <xdr:spPr>
        <a:xfrm flipV="1">
          <a:off x="3355340" y="17993360"/>
          <a:ext cx="73152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146050</xdr:rowOff>
    </xdr:from>
    <xdr:to>
      <xdr:col>15</xdr:col>
      <xdr:colOff>101600</xdr:colOff>
      <xdr:row>108</xdr:row>
      <xdr:rowOff>76200</xdr:rowOff>
    </xdr:to>
    <xdr:sp macro="" textlink="">
      <xdr:nvSpPr>
        <xdr:cNvPr id="382" name="楕円 381">
          <a:extLst>
            <a:ext uri="{FF2B5EF4-FFF2-40B4-BE49-F238E27FC236}">
              <a16:creationId xmlns:a16="http://schemas.microsoft.com/office/drawing/2014/main" xmlns="" id="{D54E84A2-4EB6-4F89-B2DE-38622506F50E}"/>
            </a:ext>
          </a:extLst>
        </xdr:cNvPr>
        <xdr:cNvSpPr/>
      </xdr:nvSpPr>
      <xdr:spPr>
        <a:xfrm>
          <a:off x="2514600" y="18083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127000</xdr:rowOff>
    </xdr:from>
    <xdr:to>
      <xdr:col>19</xdr:col>
      <xdr:colOff>177800</xdr:colOff>
      <xdr:row>108</xdr:row>
      <xdr:rowOff>25400</xdr:rowOff>
    </xdr:to>
    <xdr:cxnSp macro="">
      <xdr:nvCxnSpPr>
        <xdr:cNvPr id="383" name="直線コネクタ 382">
          <a:extLst>
            <a:ext uri="{FF2B5EF4-FFF2-40B4-BE49-F238E27FC236}">
              <a16:creationId xmlns:a16="http://schemas.microsoft.com/office/drawing/2014/main" xmlns="" id="{68F6FDE6-C17A-40E3-B9CA-4ADA34AAF4A3}"/>
            </a:ext>
          </a:extLst>
        </xdr:cNvPr>
        <xdr:cNvCxnSpPr/>
      </xdr:nvCxnSpPr>
      <xdr:spPr>
        <a:xfrm flipV="1">
          <a:off x="2565400" y="18064480"/>
          <a:ext cx="78994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43180</xdr:rowOff>
    </xdr:from>
    <xdr:to>
      <xdr:col>10</xdr:col>
      <xdr:colOff>165100</xdr:colOff>
      <xdr:row>108</xdr:row>
      <xdr:rowOff>144780</xdr:rowOff>
    </xdr:to>
    <xdr:sp macro="" textlink="">
      <xdr:nvSpPr>
        <xdr:cNvPr id="384" name="楕円 383">
          <a:extLst>
            <a:ext uri="{FF2B5EF4-FFF2-40B4-BE49-F238E27FC236}">
              <a16:creationId xmlns:a16="http://schemas.microsoft.com/office/drawing/2014/main" xmlns="" id="{826CA115-2FB0-4F0E-BDB1-9E165500FFB5}"/>
            </a:ext>
          </a:extLst>
        </xdr:cNvPr>
        <xdr:cNvSpPr/>
      </xdr:nvSpPr>
      <xdr:spPr>
        <a:xfrm>
          <a:off x="17399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25400</xdr:rowOff>
    </xdr:from>
    <xdr:to>
      <xdr:col>15</xdr:col>
      <xdr:colOff>50800</xdr:colOff>
      <xdr:row>108</xdr:row>
      <xdr:rowOff>93980</xdr:rowOff>
    </xdr:to>
    <xdr:cxnSp macro="">
      <xdr:nvCxnSpPr>
        <xdr:cNvPr id="385" name="直線コネクタ 384">
          <a:extLst>
            <a:ext uri="{FF2B5EF4-FFF2-40B4-BE49-F238E27FC236}">
              <a16:creationId xmlns:a16="http://schemas.microsoft.com/office/drawing/2014/main" xmlns="" id="{2B1049A2-9EC8-40DD-B4C0-5C20D7D451C0}"/>
            </a:ext>
          </a:extLst>
        </xdr:cNvPr>
        <xdr:cNvCxnSpPr/>
      </xdr:nvCxnSpPr>
      <xdr:spPr>
        <a:xfrm flipV="1">
          <a:off x="1790700" y="1813052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a:extLst>
            <a:ext uri="{FF2B5EF4-FFF2-40B4-BE49-F238E27FC236}">
              <a16:creationId xmlns:a16="http://schemas.microsoft.com/office/drawing/2014/main" xmlns="" id="{96CCF9B9-6500-43C3-8016-ED4B05979D1B}"/>
            </a:ext>
          </a:extLst>
        </xdr:cNvPr>
        <xdr:cNvSpPr txBox="1"/>
      </xdr:nvSpPr>
      <xdr:spPr>
        <a:xfrm>
          <a:off x="317056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a:extLst>
            <a:ext uri="{FF2B5EF4-FFF2-40B4-BE49-F238E27FC236}">
              <a16:creationId xmlns:a16="http://schemas.microsoft.com/office/drawing/2014/main" xmlns="" id="{83305E81-4516-425A-A3A3-553682EA5BE8}"/>
            </a:ext>
          </a:extLst>
        </xdr:cNvPr>
        <xdr:cNvSpPr txBox="1"/>
      </xdr:nvSpPr>
      <xdr:spPr>
        <a:xfrm>
          <a:off x="238570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a:extLst>
            <a:ext uri="{FF2B5EF4-FFF2-40B4-BE49-F238E27FC236}">
              <a16:creationId xmlns:a16="http://schemas.microsoft.com/office/drawing/2014/main" xmlns="" id="{9B7DD762-921F-48E8-B9B4-5ABEEA895FC9}"/>
            </a:ext>
          </a:extLst>
        </xdr:cNvPr>
        <xdr:cNvSpPr txBox="1"/>
      </xdr:nvSpPr>
      <xdr:spPr>
        <a:xfrm>
          <a:off x="161100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168927</xdr:rowOff>
    </xdr:from>
    <xdr:ext cx="405111" cy="259045"/>
    <xdr:sp macro="" textlink="">
      <xdr:nvSpPr>
        <xdr:cNvPr id="389" name="n_1mainValue【市民会館】&#10;有形固定資産減価償却率">
          <a:extLst>
            <a:ext uri="{FF2B5EF4-FFF2-40B4-BE49-F238E27FC236}">
              <a16:creationId xmlns:a16="http://schemas.microsoft.com/office/drawing/2014/main" xmlns="" id="{90BC3832-A28B-4E38-B8F4-F6C0A555B99E}"/>
            </a:ext>
          </a:extLst>
        </xdr:cNvPr>
        <xdr:cNvSpPr txBox="1"/>
      </xdr:nvSpPr>
      <xdr:spPr>
        <a:xfrm>
          <a:off x="317056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67327</xdr:rowOff>
    </xdr:from>
    <xdr:ext cx="405111" cy="259045"/>
    <xdr:sp macro="" textlink="">
      <xdr:nvSpPr>
        <xdr:cNvPr id="390" name="n_2mainValue【市民会館】&#10;有形固定資産減価償却率">
          <a:extLst>
            <a:ext uri="{FF2B5EF4-FFF2-40B4-BE49-F238E27FC236}">
              <a16:creationId xmlns:a16="http://schemas.microsoft.com/office/drawing/2014/main" xmlns="" id="{E31A1AEE-7905-418A-A229-3E9C95B7A3D6}"/>
            </a:ext>
          </a:extLst>
        </xdr:cNvPr>
        <xdr:cNvSpPr txBox="1"/>
      </xdr:nvSpPr>
      <xdr:spPr>
        <a:xfrm>
          <a:off x="2385704" y="1817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135907</xdr:rowOff>
    </xdr:from>
    <xdr:ext cx="340478" cy="259045"/>
    <xdr:sp macro="" textlink="">
      <xdr:nvSpPr>
        <xdr:cNvPr id="391" name="n_3mainValue【市民会館】&#10;有形固定資産減価償却率">
          <a:extLst>
            <a:ext uri="{FF2B5EF4-FFF2-40B4-BE49-F238E27FC236}">
              <a16:creationId xmlns:a16="http://schemas.microsoft.com/office/drawing/2014/main" xmlns="" id="{096F2552-0260-400E-9900-C8A54E846A7E}"/>
            </a:ext>
          </a:extLst>
        </xdr:cNvPr>
        <xdr:cNvSpPr txBox="1"/>
      </xdr:nvSpPr>
      <xdr:spPr>
        <a:xfrm>
          <a:off x="1643321" y="182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xmlns="" id="{0D66FBF9-016A-419B-B0FA-8CB6C48D074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xmlns="" id="{35FE1172-6C97-4DBC-B064-C322CE8CF27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xmlns="" id="{C3D9CAC3-3886-464D-9338-5FA37739CB2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xmlns="" id="{C390A65E-0842-4742-B321-92C6DCD8A54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xmlns="" id="{CF49D03E-AE74-4104-8546-45359BEF647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xmlns="" id="{4020E27F-5355-41A5-B019-D1808C561C9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xmlns="" id="{B8FC9C6D-C5B0-4F38-B090-8D68EC02819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xmlns="" id="{DBCC1488-3FD6-4FA2-BBAA-A5C8A6A10E6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xmlns="" id="{B94B6E0F-944E-4425-9B1B-6324AD4E123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xmlns="" id="{D9C17943-DB3B-4C23-9400-9258C48B488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xmlns="" id="{3E9C8846-C72B-4E33-806A-81FFE0D48A6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xmlns="" id="{09600C26-CDEB-4B07-B7AF-E3296462DED6}"/>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xmlns="" id="{899E486C-DFC5-4A6D-B97E-C1A76ADC8EBD}"/>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xmlns="" id="{7400C695-9C4F-4104-9969-BFF4DBC6CA58}"/>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xmlns="" id="{D296E9EE-40B5-472B-82D2-52BEC466862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xmlns="" id="{2F84CA35-694E-409C-80AC-449E35C3855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xmlns="" id="{0278F2D3-1725-4026-81A7-5DA2F3EEF4CF}"/>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xmlns="" id="{D50776EA-EA42-4757-BF52-9DD5CF7355BF}"/>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xmlns="" id="{CB311DD3-EAB0-4005-9EE2-388FD63CD896}"/>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xmlns="" id="{0C01FDA7-21BD-461E-976C-592B5A48AFC4}"/>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xmlns="" id="{9EB5C605-9AB7-4E6B-A886-62E382B9696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xmlns="" id="{86CC85FF-2AE6-461C-8642-056E8BEA5B3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xmlns="" id="{E6B54A5C-FB60-46EA-BF1F-4A006339631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xmlns="" id="{F311E033-D0F8-45AD-AD78-C73594C2C2F5}"/>
            </a:ext>
          </a:extLst>
        </xdr:cNvPr>
        <xdr:cNvCxnSpPr/>
      </xdr:nvCxnSpPr>
      <xdr:spPr>
        <a:xfrm flipV="1">
          <a:off x="9219565" y="1678495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xmlns="" id="{1E856B9A-F8B8-43A7-B1E1-043CC572DF25}"/>
            </a:ext>
          </a:extLst>
        </xdr:cNvPr>
        <xdr:cNvSpPr txBox="1"/>
      </xdr:nvSpPr>
      <xdr:spPr>
        <a:xfrm>
          <a:off x="9258300"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xmlns="" id="{05C3AFB6-36D3-44E2-9962-E6DE4370FF8C}"/>
            </a:ext>
          </a:extLst>
        </xdr:cNvPr>
        <xdr:cNvCxnSpPr/>
      </xdr:nvCxnSpPr>
      <xdr:spPr>
        <a:xfrm>
          <a:off x="9154160" y="1822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xmlns="" id="{FC9457AE-F4C3-46CE-834B-CA5B3D2442E2}"/>
            </a:ext>
          </a:extLst>
        </xdr:cNvPr>
        <xdr:cNvSpPr txBox="1"/>
      </xdr:nvSpPr>
      <xdr:spPr>
        <a:xfrm>
          <a:off x="9258300" y="165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xmlns="" id="{6466E3BF-474F-44B3-A1E8-5D756F48B727}"/>
            </a:ext>
          </a:extLst>
        </xdr:cNvPr>
        <xdr:cNvCxnSpPr/>
      </xdr:nvCxnSpPr>
      <xdr:spPr>
        <a:xfrm>
          <a:off x="9154160" y="1678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a:extLst>
            <a:ext uri="{FF2B5EF4-FFF2-40B4-BE49-F238E27FC236}">
              <a16:creationId xmlns:a16="http://schemas.microsoft.com/office/drawing/2014/main" xmlns="" id="{543D54FC-A8CC-4F58-9605-9D1FB18A6A5A}"/>
            </a:ext>
          </a:extLst>
        </xdr:cNvPr>
        <xdr:cNvSpPr txBox="1"/>
      </xdr:nvSpPr>
      <xdr:spPr>
        <a:xfrm>
          <a:off x="9258300" y="17853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xmlns="" id="{064FB694-7711-425C-AE22-E77E0B5DD597}"/>
            </a:ext>
          </a:extLst>
        </xdr:cNvPr>
        <xdr:cNvSpPr/>
      </xdr:nvSpPr>
      <xdr:spPr>
        <a:xfrm>
          <a:off x="9192260" y="1787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xmlns="" id="{052F034B-76DC-437C-962B-5E1D7B5564A8}"/>
            </a:ext>
          </a:extLst>
        </xdr:cNvPr>
        <xdr:cNvSpPr/>
      </xdr:nvSpPr>
      <xdr:spPr>
        <a:xfrm>
          <a:off x="844550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xmlns="" id="{7CE4E06E-AF60-480D-865E-1B51A577D831}"/>
            </a:ext>
          </a:extLst>
        </xdr:cNvPr>
        <xdr:cNvSpPr/>
      </xdr:nvSpPr>
      <xdr:spPr>
        <a:xfrm>
          <a:off x="7670800" y="17869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xmlns="" id="{5F4C02F4-0BC0-4AF6-8C4E-816CD5106CB3}"/>
            </a:ext>
          </a:extLst>
        </xdr:cNvPr>
        <xdr:cNvSpPr/>
      </xdr:nvSpPr>
      <xdr:spPr>
        <a:xfrm>
          <a:off x="68732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E638AEF1-42BA-43B6-AF1A-D861D286BDA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xmlns="" id="{2AED2562-2EDD-4890-86ED-9B0638C7B06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xmlns="" id="{82596FA8-B48B-49B9-8D03-9C2944C8EA2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20C0ABE3-1B90-497B-ABEB-B0975B3FA64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C5C33F56-F6DA-4764-A8DA-D223B55DDD7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30" name="楕円 429">
          <a:extLst>
            <a:ext uri="{FF2B5EF4-FFF2-40B4-BE49-F238E27FC236}">
              <a16:creationId xmlns:a16="http://schemas.microsoft.com/office/drawing/2014/main" xmlns="" id="{5EDC304E-AB41-41EC-AF10-F2FD23E13926}"/>
            </a:ext>
          </a:extLst>
        </xdr:cNvPr>
        <xdr:cNvSpPr/>
      </xdr:nvSpPr>
      <xdr:spPr>
        <a:xfrm>
          <a:off x="9192260" y="17839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92091</xdr:rowOff>
    </xdr:from>
    <xdr:ext cx="469744" cy="259045"/>
    <xdr:sp macro="" textlink="">
      <xdr:nvSpPr>
        <xdr:cNvPr id="431" name="【市民会館】&#10;一人当たり面積該当値テキスト">
          <a:extLst>
            <a:ext uri="{FF2B5EF4-FFF2-40B4-BE49-F238E27FC236}">
              <a16:creationId xmlns:a16="http://schemas.microsoft.com/office/drawing/2014/main" xmlns="" id="{C41F33AD-2235-44A7-AF76-984311F2384C}"/>
            </a:ext>
          </a:extLst>
        </xdr:cNvPr>
        <xdr:cNvSpPr txBox="1"/>
      </xdr:nvSpPr>
      <xdr:spPr>
        <a:xfrm>
          <a:off x="9258300"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73025</xdr:rowOff>
    </xdr:from>
    <xdr:to>
      <xdr:col>50</xdr:col>
      <xdr:colOff>165100</xdr:colOff>
      <xdr:row>107</xdr:row>
      <xdr:rowOff>3175</xdr:rowOff>
    </xdr:to>
    <xdr:sp macro="" textlink="">
      <xdr:nvSpPr>
        <xdr:cNvPr id="432" name="楕円 431">
          <a:extLst>
            <a:ext uri="{FF2B5EF4-FFF2-40B4-BE49-F238E27FC236}">
              <a16:creationId xmlns:a16="http://schemas.microsoft.com/office/drawing/2014/main" xmlns="" id="{B99AF15A-B242-40DA-879C-AD874DFBE522}"/>
            </a:ext>
          </a:extLst>
        </xdr:cNvPr>
        <xdr:cNvSpPr/>
      </xdr:nvSpPr>
      <xdr:spPr>
        <a:xfrm>
          <a:off x="8445500" y="1784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120014</xdr:rowOff>
    </xdr:from>
    <xdr:to>
      <xdr:col>55</xdr:col>
      <xdr:colOff>0</xdr:colOff>
      <xdr:row>106</xdr:row>
      <xdr:rowOff>123825</xdr:rowOff>
    </xdr:to>
    <xdr:cxnSp macro="">
      <xdr:nvCxnSpPr>
        <xdr:cNvPr id="433" name="直線コネクタ 432">
          <a:extLst>
            <a:ext uri="{FF2B5EF4-FFF2-40B4-BE49-F238E27FC236}">
              <a16:creationId xmlns:a16="http://schemas.microsoft.com/office/drawing/2014/main" xmlns="" id="{F0765F85-96E4-43B6-B2F9-048A3BFB66D3}"/>
            </a:ext>
          </a:extLst>
        </xdr:cNvPr>
        <xdr:cNvCxnSpPr/>
      </xdr:nvCxnSpPr>
      <xdr:spPr>
        <a:xfrm flipV="1">
          <a:off x="8496300" y="17889854"/>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34" name="楕円 433">
          <a:extLst>
            <a:ext uri="{FF2B5EF4-FFF2-40B4-BE49-F238E27FC236}">
              <a16:creationId xmlns:a16="http://schemas.microsoft.com/office/drawing/2014/main" xmlns="" id="{F69C7166-83E1-494F-A6C1-BC85E8E4D7F9}"/>
            </a:ext>
          </a:extLst>
        </xdr:cNvPr>
        <xdr:cNvSpPr/>
      </xdr:nvSpPr>
      <xdr:spPr>
        <a:xfrm>
          <a:off x="7670800" y="17846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123825</xdr:rowOff>
    </xdr:from>
    <xdr:to>
      <xdr:col>50</xdr:col>
      <xdr:colOff>114300</xdr:colOff>
      <xdr:row>106</xdr:row>
      <xdr:rowOff>127636</xdr:rowOff>
    </xdr:to>
    <xdr:cxnSp macro="">
      <xdr:nvCxnSpPr>
        <xdr:cNvPr id="435" name="直線コネクタ 434">
          <a:extLst>
            <a:ext uri="{FF2B5EF4-FFF2-40B4-BE49-F238E27FC236}">
              <a16:creationId xmlns:a16="http://schemas.microsoft.com/office/drawing/2014/main" xmlns="" id="{4AE081C0-E495-4633-BB84-F318751EEEFF}"/>
            </a:ext>
          </a:extLst>
        </xdr:cNvPr>
        <xdr:cNvCxnSpPr/>
      </xdr:nvCxnSpPr>
      <xdr:spPr>
        <a:xfrm flipV="1">
          <a:off x="7713980" y="17893665"/>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80645</xdr:rowOff>
    </xdr:from>
    <xdr:to>
      <xdr:col>41</xdr:col>
      <xdr:colOff>101600</xdr:colOff>
      <xdr:row>107</xdr:row>
      <xdr:rowOff>10795</xdr:rowOff>
    </xdr:to>
    <xdr:sp macro="" textlink="">
      <xdr:nvSpPr>
        <xdr:cNvPr id="436" name="楕円 435">
          <a:extLst>
            <a:ext uri="{FF2B5EF4-FFF2-40B4-BE49-F238E27FC236}">
              <a16:creationId xmlns:a16="http://schemas.microsoft.com/office/drawing/2014/main" xmlns="" id="{C274246D-6679-46AB-9848-A675EC13EBA4}"/>
            </a:ext>
          </a:extLst>
        </xdr:cNvPr>
        <xdr:cNvSpPr/>
      </xdr:nvSpPr>
      <xdr:spPr>
        <a:xfrm>
          <a:off x="6873240" y="1785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131445</xdr:rowOff>
    </xdr:to>
    <xdr:cxnSp macro="">
      <xdr:nvCxnSpPr>
        <xdr:cNvPr id="437" name="直線コネクタ 436">
          <a:extLst>
            <a:ext uri="{FF2B5EF4-FFF2-40B4-BE49-F238E27FC236}">
              <a16:creationId xmlns:a16="http://schemas.microsoft.com/office/drawing/2014/main" xmlns="" id="{FAB951F9-8D47-4047-8CD6-91B29753FF5B}"/>
            </a:ext>
          </a:extLst>
        </xdr:cNvPr>
        <xdr:cNvCxnSpPr/>
      </xdr:nvCxnSpPr>
      <xdr:spPr>
        <a:xfrm flipV="1">
          <a:off x="6924040" y="1789747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a:extLst>
            <a:ext uri="{FF2B5EF4-FFF2-40B4-BE49-F238E27FC236}">
              <a16:creationId xmlns:a16="http://schemas.microsoft.com/office/drawing/2014/main" xmlns="" id="{FB72859C-E9ED-46BA-8573-0314605254A9}"/>
            </a:ext>
          </a:extLst>
        </xdr:cNvPr>
        <xdr:cNvSpPr txBox="1"/>
      </xdr:nvSpPr>
      <xdr:spPr>
        <a:xfrm>
          <a:off x="827158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a:extLst>
            <a:ext uri="{FF2B5EF4-FFF2-40B4-BE49-F238E27FC236}">
              <a16:creationId xmlns:a16="http://schemas.microsoft.com/office/drawing/2014/main" xmlns="" id="{185CBD12-99ED-42AA-B5E2-B6DAABEC395C}"/>
            </a:ext>
          </a:extLst>
        </xdr:cNvPr>
        <xdr:cNvSpPr txBox="1"/>
      </xdr:nvSpPr>
      <xdr:spPr>
        <a:xfrm>
          <a:off x="750958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a:extLst>
            <a:ext uri="{FF2B5EF4-FFF2-40B4-BE49-F238E27FC236}">
              <a16:creationId xmlns:a16="http://schemas.microsoft.com/office/drawing/2014/main" xmlns="" id="{BD1E6E48-97D9-4F3E-A9AF-4CE55E20B4EF}"/>
            </a:ext>
          </a:extLst>
        </xdr:cNvPr>
        <xdr:cNvSpPr txBox="1"/>
      </xdr:nvSpPr>
      <xdr:spPr>
        <a:xfrm>
          <a:off x="67120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19702</xdr:rowOff>
    </xdr:from>
    <xdr:ext cx="469744" cy="259045"/>
    <xdr:sp macro="" textlink="">
      <xdr:nvSpPr>
        <xdr:cNvPr id="441" name="n_1mainValue【市民会館】&#10;一人当たり面積">
          <a:extLst>
            <a:ext uri="{FF2B5EF4-FFF2-40B4-BE49-F238E27FC236}">
              <a16:creationId xmlns:a16="http://schemas.microsoft.com/office/drawing/2014/main" xmlns="" id="{947AF0A9-630E-48DF-94C2-53AECD123352}"/>
            </a:ext>
          </a:extLst>
        </xdr:cNvPr>
        <xdr:cNvSpPr txBox="1"/>
      </xdr:nvSpPr>
      <xdr:spPr>
        <a:xfrm>
          <a:off x="827158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23513</xdr:rowOff>
    </xdr:from>
    <xdr:ext cx="469744" cy="259045"/>
    <xdr:sp macro="" textlink="">
      <xdr:nvSpPr>
        <xdr:cNvPr id="442" name="n_2mainValue【市民会館】&#10;一人当たり面積">
          <a:extLst>
            <a:ext uri="{FF2B5EF4-FFF2-40B4-BE49-F238E27FC236}">
              <a16:creationId xmlns:a16="http://schemas.microsoft.com/office/drawing/2014/main" xmlns="" id="{9B20F23E-DA5E-49DC-BF03-7969B22846E3}"/>
            </a:ext>
          </a:extLst>
        </xdr:cNvPr>
        <xdr:cNvSpPr txBox="1"/>
      </xdr:nvSpPr>
      <xdr:spPr>
        <a:xfrm>
          <a:off x="750958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27322</xdr:rowOff>
    </xdr:from>
    <xdr:ext cx="469744" cy="259045"/>
    <xdr:sp macro="" textlink="">
      <xdr:nvSpPr>
        <xdr:cNvPr id="443" name="n_3mainValue【市民会館】&#10;一人当たり面積">
          <a:extLst>
            <a:ext uri="{FF2B5EF4-FFF2-40B4-BE49-F238E27FC236}">
              <a16:creationId xmlns:a16="http://schemas.microsoft.com/office/drawing/2014/main" xmlns="" id="{06B7FDB1-7122-4409-8149-AFF05DF346DC}"/>
            </a:ext>
          </a:extLst>
        </xdr:cNvPr>
        <xdr:cNvSpPr txBox="1"/>
      </xdr:nvSpPr>
      <xdr:spPr>
        <a:xfrm>
          <a:off x="6712027" y="176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xmlns="" id="{09A43314-A7E4-461D-A4BC-534DA6DD153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xmlns="" id="{EE365271-318B-42BA-921E-3BB0317F5EC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xmlns="" id="{F6CED24E-DEEB-4A93-9B95-D9E13524EF6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xmlns="" id="{DF5C9732-815A-49E2-9596-18D97B04C06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xmlns="" id="{53BC7E76-19D6-470E-BCF9-68DB8BB793E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xmlns="" id="{52F41BCB-1ADF-4611-B6B4-55C4AADD844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xmlns="" id="{8B4A1D70-5261-4B00-BFA2-6C1EA2C3D50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xmlns="" id="{6A29B016-92F8-452C-8AEF-E401208470A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xmlns="" id="{67B6A4C0-390E-4665-8B1B-D1496012D51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xmlns="" id="{078FCC13-A709-46E8-BF83-127AE9C895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xmlns="" id="{6F4CF696-8021-495F-938E-AEDD8320B8A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xmlns="" id="{271349B2-B51D-49C4-8FB6-6E7B2202606D}"/>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xmlns="" id="{B1A64275-1AEC-42CA-AB1A-6D63B15FA38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xmlns="" id="{E9AA1690-F1A0-4F92-840A-CD30DB1B98D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xmlns="" id="{E25C33AA-1E2A-470C-9ECC-DF12E611AD99}"/>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xmlns="" id="{301A83B6-9E3E-4F27-80B5-3F50EADFF3D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xmlns="" id="{09B83C53-A5A9-4CA6-BC8E-0549A3682BC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xmlns="" id="{0AF6BC6F-A0AB-4A6A-80A1-FECBAD3302B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xmlns="" id="{17E00D63-2D3D-4800-BEFA-F6A1B6DC162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xmlns="" id="{9AD14C5F-0F39-4F26-8631-ADF3909A131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xmlns="" id="{F22CC0F8-BF93-431C-98F6-9F55A1DD5C1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xmlns="" id="{C16CAC1A-9FF5-4651-A652-2C97BD7669EE}"/>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xmlns="" id="{2D78C169-AA02-4A2F-8F37-90D80AFCBDC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DB9CA8FE-BAAD-4B40-8430-E44B5E191D6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xmlns="" id="{045885A6-0FA9-4154-BE26-D7E23CFCF65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xmlns="" id="{4FA464CD-9EDE-4DC3-AA9B-7F494B3C28EC}"/>
            </a:ext>
          </a:extLst>
        </xdr:cNvPr>
        <xdr:cNvCxnSpPr/>
      </xdr:nvCxnSpPr>
      <xdr:spPr>
        <a:xfrm flipV="1">
          <a:off x="14375764" y="566220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xmlns="" id="{801B6DAD-3A47-4219-A321-FF390BE711CA}"/>
            </a:ext>
          </a:extLst>
        </xdr:cNvPr>
        <xdr:cNvSpPr txBox="1"/>
      </xdr:nvSpPr>
      <xdr:spPr>
        <a:xfrm>
          <a:off x="14414500" y="7096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xmlns="" id="{B1398CE5-EC47-4798-BBF7-487D8A8BBAC4}"/>
            </a:ext>
          </a:extLst>
        </xdr:cNvPr>
        <xdr:cNvCxnSpPr/>
      </xdr:nvCxnSpPr>
      <xdr:spPr>
        <a:xfrm>
          <a:off x="14287500" y="70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xmlns="" id="{B19ACD80-8D14-4C8E-A340-E411869695C7}"/>
            </a:ext>
          </a:extLst>
        </xdr:cNvPr>
        <xdr:cNvSpPr txBox="1"/>
      </xdr:nvSpPr>
      <xdr:spPr>
        <a:xfrm>
          <a:off x="14414500" y="544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xmlns="" id="{279D0DF8-F5BD-431A-97C2-43890F976FC0}"/>
            </a:ext>
          </a:extLst>
        </xdr:cNvPr>
        <xdr:cNvCxnSpPr/>
      </xdr:nvCxnSpPr>
      <xdr:spPr>
        <a:xfrm>
          <a:off x="14287500" y="566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xmlns="" id="{BAE925FF-29EF-47C5-A50F-0C8C5348FFC2}"/>
            </a:ext>
          </a:extLst>
        </xdr:cNvPr>
        <xdr:cNvSpPr txBox="1"/>
      </xdr:nvSpPr>
      <xdr:spPr>
        <a:xfrm>
          <a:off x="144145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xmlns="" id="{A2286A55-E6F7-4F4C-A9F3-BA4D1B5CA150}"/>
            </a:ext>
          </a:extLst>
        </xdr:cNvPr>
        <xdr:cNvSpPr/>
      </xdr:nvSpPr>
      <xdr:spPr>
        <a:xfrm>
          <a:off x="14325600" y="66335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xmlns="" id="{85159EF6-B3EE-405F-8649-B384CECA6B11}"/>
            </a:ext>
          </a:extLst>
        </xdr:cNvPr>
        <xdr:cNvSpPr/>
      </xdr:nvSpPr>
      <xdr:spPr>
        <a:xfrm>
          <a:off x="13578840" y="67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xmlns="" id="{939A828B-65E8-4472-999A-651782F7BEED}"/>
            </a:ext>
          </a:extLst>
        </xdr:cNvPr>
        <xdr:cNvSpPr/>
      </xdr:nvSpPr>
      <xdr:spPr>
        <a:xfrm>
          <a:off x="128041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xmlns="" id="{A2CE650A-6EA6-4BD0-BAC7-37BEF6329625}"/>
            </a:ext>
          </a:extLst>
        </xdr:cNvPr>
        <xdr:cNvSpPr/>
      </xdr:nvSpPr>
      <xdr:spPr>
        <a:xfrm>
          <a:off x="12029440" y="6161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6A3AB97F-7285-4EF2-86C3-1E6B7D249C4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BD5A9DE2-D6A6-4B74-9A0D-26CE374AD65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657FC121-38A3-42D6-B61D-2365C98C2BD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9C4C4659-0076-468C-840C-5129963C9F8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1BDBE391-866D-4E8E-805A-CFAB142841A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484" name="楕円 483">
          <a:extLst>
            <a:ext uri="{FF2B5EF4-FFF2-40B4-BE49-F238E27FC236}">
              <a16:creationId xmlns:a16="http://schemas.microsoft.com/office/drawing/2014/main" xmlns="" id="{38FA19C0-BBDF-4E4A-A195-352C79FAB62A}"/>
            </a:ext>
          </a:extLst>
        </xdr:cNvPr>
        <xdr:cNvSpPr/>
      </xdr:nvSpPr>
      <xdr:spPr>
        <a:xfrm>
          <a:off x="14325600" y="62411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xmlns="" id="{746B86FC-D0DE-4D42-B70A-821ED80A71BB}"/>
            </a:ext>
          </a:extLst>
        </xdr:cNvPr>
        <xdr:cNvSpPr txBox="1"/>
      </xdr:nvSpPr>
      <xdr:spPr>
        <a:xfrm>
          <a:off x="144145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86" name="楕円 485">
          <a:extLst>
            <a:ext uri="{FF2B5EF4-FFF2-40B4-BE49-F238E27FC236}">
              <a16:creationId xmlns:a16="http://schemas.microsoft.com/office/drawing/2014/main" xmlns="" id="{068241DA-DF18-457B-BFE4-3B028D74A338}"/>
            </a:ext>
          </a:extLst>
        </xdr:cNvPr>
        <xdr:cNvSpPr/>
      </xdr:nvSpPr>
      <xdr:spPr>
        <a:xfrm>
          <a:off x="13578840" y="628686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134983</xdr:rowOff>
    </xdr:to>
    <xdr:cxnSp macro="">
      <xdr:nvCxnSpPr>
        <xdr:cNvPr id="487" name="直線コネクタ 486">
          <a:extLst>
            <a:ext uri="{FF2B5EF4-FFF2-40B4-BE49-F238E27FC236}">
              <a16:creationId xmlns:a16="http://schemas.microsoft.com/office/drawing/2014/main" xmlns="" id="{5B6F196C-0E91-455F-B21D-D330D176A5DD}"/>
            </a:ext>
          </a:extLst>
        </xdr:cNvPr>
        <xdr:cNvCxnSpPr/>
      </xdr:nvCxnSpPr>
      <xdr:spPr>
        <a:xfrm flipV="1">
          <a:off x="13629640" y="6291943"/>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88" name="楕円 487">
          <a:extLst>
            <a:ext uri="{FF2B5EF4-FFF2-40B4-BE49-F238E27FC236}">
              <a16:creationId xmlns:a16="http://schemas.microsoft.com/office/drawing/2014/main" xmlns="" id="{B046E41C-2D92-4121-81AC-79A16CAE871D}"/>
            </a:ext>
          </a:extLst>
        </xdr:cNvPr>
        <xdr:cNvSpPr/>
      </xdr:nvSpPr>
      <xdr:spPr>
        <a:xfrm>
          <a:off x="1280414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134983</xdr:rowOff>
    </xdr:to>
    <xdr:cxnSp macro="">
      <xdr:nvCxnSpPr>
        <xdr:cNvPr id="489" name="直線コネクタ 488">
          <a:extLst>
            <a:ext uri="{FF2B5EF4-FFF2-40B4-BE49-F238E27FC236}">
              <a16:creationId xmlns:a16="http://schemas.microsoft.com/office/drawing/2014/main" xmlns="" id="{5623FE6A-B2EC-4C3A-B556-B20FBCB6BC7F}"/>
            </a:ext>
          </a:extLst>
        </xdr:cNvPr>
        <xdr:cNvCxnSpPr/>
      </xdr:nvCxnSpPr>
      <xdr:spPr>
        <a:xfrm>
          <a:off x="12854940" y="6270716"/>
          <a:ext cx="7747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xmlns="" id="{A49D75A7-88B3-4DBF-8F4C-8206423234A6}"/>
            </a:ext>
          </a:extLst>
        </xdr:cNvPr>
        <xdr:cNvSpPr txBox="1"/>
      </xdr:nvSpPr>
      <xdr:spPr>
        <a:xfrm>
          <a:off x="134372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xmlns="" id="{A9C4E2C6-66F0-4DAF-8EFC-C83E75C98766}"/>
            </a:ext>
          </a:extLst>
        </xdr:cNvPr>
        <xdr:cNvSpPr txBox="1"/>
      </xdr:nvSpPr>
      <xdr:spPr>
        <a:xfrm>
          <a:off x="12675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xmlns="" id="{4B093649-EF67-4DC5-AA95-9E1D058371E4}"/>
            </a:ext>
          </a:extLst>
        </xdr:cNvPr>
        <xdr:cNvSpPr txBox="1"/>
      </xdr:nvSpPr>
      <xdr:spPr>
        <a:xfrm>
          <a:off x="1190054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493" name="n_1mainValue【一般廃棄物処理施設】&#10;有形固定資産減価償却率">
          <a:extLst>
            <a:ext uri="{FF2B5EF4-FFF2-40B4-BE49-F238E27FC236}">
              <a16:creationId xmlns:a16="http://schemas.microsoft.com/office/drawing/2014/main" xmlns="" id="{0D937F35-BE76-496D-9299-89650B7BE381}"/>
            </a:ext>
          </a:extLst>
        </xdr:cNvPr>
        <xdr:cNvSpPr txBox="1"/>
      </xdr:nvSpPr>
      <xdr:spPr>
        <a:xfrm>
          <a:off x="134372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94" name="n_2mainValue【一般廃棄物処理施設】&#10;有形固定資産減価償却率">
          <a:extLst>
            <a:ext uri="{FF2B5EF4-FFF2-40B4-BE49-F238E27FC236}">
              <a16:creationId xmlns:a16="http://schemas.microsoft.com/office/drawing/2014/main" xmlns="" id="{903385FE-B634-4E19-9DCB-552CC7C8EC1E}"/>
            </a:ext>
          </a:extLst>
        </xdr:cNvPr>
        <xdr:cNvSpPr txBox="1"/>
      </xdr:nvSpPr>
      <xdr:spPr>
        <a:xfrm>
          <a:off x="1267524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xmlns="" id="{7427041B-B4D7-4F75-B84A-D5DB91ADED7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xmlns="" id="{1E301854-4F64-4D91-A616-D08B7D5A24C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xmlns="" id="{FBD63660-F4D4-4A43-A458-56F6E670E21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xmlns="" id="{B02DA9AF-15B9-4FFF-B82A-A31646E1FC5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xmlns="" id="{8C40AA15-DF1D-45DC-A5E2-69CAFAF3E11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xmlns="" id="{209903B7-2F33-474C-B2A6-B89AF89906D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xmlns="" id="{6A22F039-F8F9-413A-96F4-F446BB4999A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xmlns="" id="{9C4632D8-51E6-4D27-B87B-92466676169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xmlns="" id="{12E1AB55-78BC-44D4-8399-6BB820402FB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xmlns="" id="{F8CE5091-DD15-42B1-867B-67C4E7E1B7E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a:extLst>
            <a:ext uri="{FF2B5EF4-FFF2-40B4-BE49-F238E27FC236}">
              <a16:creationId xmlns:a16="http://schemas.microsoft.com/office/drawing/2014/main" xmlns="" id="{2BEC306E-369F-4CDD-B1CA-35DDF1B5EAD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a:extLst>
            <a:ext uri="{FF2B5EF4-FFF2-40B4-BE49-F238E27FC236}">
              <a16:creationId xmlns:a16="http://schemas.microsoft.com/office/drawing/2014/main" xmlns="" id="{FCB6B9A8-0E37-4EF6-8A5D-DD1F4258FB5E}"/>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a:extLst>
            <a:ext uri="{FF2B5EF4-FFF2-40B4-BE49-F238E27FC236}">
              <a16:creationId xmlns:a16="http://schemas.microsoft.com/office/drawing/2014/main" xmlns="" id="{04207770-0374-43B6-BA35-BDCA7DDFE73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08" name="テキスト ボックス 507">
          <a:extLst>
            <a:ext uri="{FF2B5EF4-FFF2-40B4-BE49-F238E27FC236}">
              <a16:creationId xmlns:a16="http://schemas.microsoft.com/office/drawing/2014/main" xmlns="" id="{E1EBF9D3-4017-45AB-A75E-F10D5E89CCF0}"/>
            </a:ext>
          </a:extLst>
        </xdr:cNvPr>
        <xdr:cNvSpPr txBox="1"/>
      </xdr:nvSpPr>
      <xdr:spPr>
        <a:xfrm>
          <a:off x="15499308" y="66760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a:extLst>
            <a:ext uri="{FF2B5EF4-FFF2-40B4-BE49-F238E27FC236}">
              <a16:creationId xmlns:a16="http://schemas.microsoft.com/office/drawing/2014/main" xmlns="" id="{4CC673C7-5946-4EF4-B4A3-983BE7B645F4}"/>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0" name="テキスト ボックス 509">
          <a:extLst>
            <a:ext uri="{FF2B5EF4-FFF2-40B4-BE49-F238E27FC236}">
              <a16:creationId xmlns:a16="http://schemas.microsoft.com/office/drawing/2014/main" xmlns="" id="{C02BC785-EE4F-43D1-888B-1D62B9D6E4D8}"/>
            </a:ext>
          </a:extLst>
        </xdr:cNvPr>
        <xdr:cNvSpPr txBox="1"/>
      </xdr:nvSpPr>
      <xdr:spPr>
        <a:xfrm>
          <a:off x="15499308" y="63570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a:extLst>
            <a:ext uri="{FF2B5EF4-FFF2-40B4-BE49-F238E27FC236}">
              <a16:creationId xmlns:a16="http://schemas.microsoft.com/office/drawing/2014/main" xmlns="" id="{B29A6CFE-42DA-4025-9E4D-8510416587FC}"/>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2" name="テキスト ボックス 511">
          <a:extLst>
            <a:ext uri="{FF2B5EF4-FFF2-40B4-BE49-F238E27FC236}">
              <a16:creationId xmlns:a16="http://schemas.microsoft.com/office/drawing/2014/main" xmlns="" id="{7BD0638C-8E71-4735-82F1-F45120F5E563}"/>
            </a:ext>
          </a:extLst>
        </xdr:cNvPr>
        <xdr:cNvSpPr txBox="1"/>
      </xdr:nvSpPr>
      <xdr:spPr>
        <a:xfrm>
          <a:off x="15499308" y="60381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a:extLst>
            <a:ext uri="{FF2B5EF4-FFF2-40B4-BE49-F238E27FC236}">
              <a16:creationId xmlns:a16="http://schemas.microsoft.com/office/drawing/2014/main" xmlns="" id="{21F088AC-0770-4158-9AA3-D9C3EE1D965E}"/>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4" name="テキスト ボックス 513">
          <a:extLst>
            <a:ext uri="{FF2B5EF4-FFF2-40B4-BE49-F238E27FC236}">
              <a16:creationId xmlns:a16="http://schemas.microsoft.com/office/drawing/2014/main" xmlns="" id="{A146F943-017E-4145-8E03-7A0E8C59212F}"/>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a:extLst>
            <a:ext uri="{FF2B5EF4-FFF2-40B4-BE49-F238E27FC236}">
              <a16:creationId xmlns:a16="http://schemas.microsoft.com/office/drawing/2014/main" xmlns="" id="{9DC7BCA4-6600-4131-88AD-DF13CF43801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6" name="テキスト ボックス 515">
          <a:extLst>
            <a:ext uri="{FF2B5EF4-FFF2-40B4-BE49-F238E27FC236}">
              <a16:creationId xmlns:a16="http://schemas.microsoft.com/office/drawing/2014/main" xmlns="" id="{216463A3-0300-4164-B1F9-435CBECEC8C1}"/>
            </a:ext>
          </a:extLst>
        </xdr:cNvPr>
        <xdr:cNvSpPr txBox="1"/>
      </xdr:nvSpPr>
      <xdr:spPr>
        <a:xfrm>
          <a:off x="15435188" y="539642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xmlns="" id="{F2DC370C-BA69-46F5-BCF1-C6FA94D2B69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18" name="テキスト ボックス 517">
          <a:extLst>
            <a:ext uri="{FF2B5EF4-FFF2-40B4-BE49-F238E27FC236}">
              <a16:creationId xmlns:a16="http://schemas.microsoft.com/office/drawing/2014/main" xmlns="" id="{0ADE3550-FE29-4FE4-BC71-273E6A947FA3}"/>
            </a:ext>
          </a:extLst>
        </xdr:cNvPr>
        <xdr:cNvSpPr txBox="1"/>
      </xdr:nvSpPr>
      <xdr:spPr>
        <a:xfrm>
          <a:off x="1543518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xmlns="" id="{B4644A83-1250-418E-9BF1-F60822C5A5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0" name="直線コネクタ 519">
          <a:extLst>
            <a:ext uri="{FF2B5EF4-FFF2-40B4-BE49-F238E27FC236}">
              <a16:creationId xmlns:a16="http://schemas.microsoft.com/office/drawing/2014/main" xmlns="" id="{DDC04465-3CDF-4128-AFE0-824AEB4AA571}"/>
            </a:ext>
          </a:extLst>
        </xdr:cNvPr>
        <xdr:cNvCxnSpPr/>
      </xdr:nvCxnSpPr>
      <xdr:spPr>
        <a:xfrm flipV="1">
          <a:off x="19509104" y="5679733"/>
          <a:ext cx="0" cy="145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1" name="【一般廃棄物処理施設】&#10;一人当たり有形固定資産（償却資産）額最小値テキスト">
          <a:extLst>
            <a:ext uri="{FF2B5EF4-FFF2-40B4-BE49-F238E27FC236}">
              <a16:creationId xmlns:a16="http://schemas.microsoft.com/office/drawing/2014/main" xmlns="" id="{50F0D311-9A4E-4F3F-B61D-088899F78CD6}"/>
            </a:ext>
          </a:extLst>
        </xdr:cNvPr>
        <xdr:cNvSpPr txBox="1"/>
      </xdr:nvSpPr>
      <xdr:spPr>
        <a:xfrm>
          <a:off x="19547840" y="7148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2" name="直線コネクタ 521">
          <a:extLst>
            <a:ext uri="{FF2B5EF4-FFF2-40B4-BE49-F238E27FC236}">
              <a16:creationId xmlns:a16="http://schemas.microsoft.com/office/drawing/2014/main" xmlns="" id="{003AF007-4FD4-4FF4-86F6-B202F74A2F81}"/>
            </a:ext>
          </a:extLst>
        </xdr:cNvPr>
        <xdr:cNvCxnSpPr/>
      </xdr:nvCxnSpPr>
      <xdr:spPr>
        <a:xfrm>
          <a:off x="19443700" y="7133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3" name="【一般廃棄物処理施設】&#10;一人当たり有形固定資産（償却資産）額最大値テキスト">
          <a:extLst>
            <a:ext uri="{FF2B5EF4-FFF2-40B4-BE49-F238E27FC236}">
              <a16:creationId xmlns:a16="http://schemas.microsoft.com/office/drawing/2014/main" xmlns="" id="{F072B43D-D725-46EF-B195-146D8BCE3064}"/>
            </a:ext>
          </a:extLst>
        </xdr:cNvPr>
        <xdr:cNvSpPr txBox="1"/>
      </xdr:nvSpPr>
      <xdr:spPr>
        <a:xfrm>
          <a:off x="19547840" y="5458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4" name="直線コネクタ 523">
          <a:extLst>
            <a:ext uri="{FF2B5EF4-FFF2-40B4-BE49-F238E27FC236}">
              <a16:creationId xmlns:a16="http://schemas.microsoft.com/office/drawing/2014/main" xmlns="" id="{EDD7E13F-702F-4002-8317-112EB7C9EFAD}"/>
            </a:ext>
          </a:extLst>
        </xdr:cNvPr>
        <xdr:cNvCxnSpPr/>
      </xdr:nvCxnSpPr>
      <xdr:spPr>
        <a:xfrm>
          <a:off x="19443700" y="5679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5" name="【一般廃棄物処理施設】&#10;一人当たり有形固定資産（償却資産）額平均値テキスト">
          <a:extLst>
            <a:ext uri="{FF2B5EF4-FFF2-40B4-BE49-F238E27FC236}">
              <a16:creationId xmlns:a16="http://schemas.microsoft.com/office/drawing/2014/main" xmlns="" id="{CDC99EC8-FB5E-433B-A1B3-316137D88344}"/>
            </a:ext>
          </a:extLst>
        </xdr:cNvPr>
        <xdr:cNvSpPr txBox="1"/>
      </xdr:nvSpPr>
      <xdr:spPr>
        <a:xfrm>
          <a:off x="19547840" y="6898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6" name="フローチャート: 判断 525">
          <a:extLst>
            <a:ext uri="{FF2B5EF4-FFF2-40B4-BE49-F238E27FC236}">
              <a16:creationId xmlns:a16="http://schemas.microsoft.com/office/drawing/2014/main" xmlns="" id="{24A3B8E9-3173-4570-AB8A-1E0595DD65D3}"/>
            </a:ext>
          </a:extLst>
        </xdr:cNvPr>
        <xdr:cNvSpPr/>
      </xdr:nvSpPr>
      <xdr:spPr>
        <a:xfrm>
          <a:off x="19458940" y="70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27" name="フローチャート: 判断 526">
          <a:extLst>
            <a:ext uri="{FF2B5EF4-FFF2-40B4-BE49-F238E27FC236}">
              <a16:creationId xmlns:a16="http://schemas.microsoft.com/office/drawing/2014/main" xmlns="" id="{F376D9DC-6FE5-4B29-9C44-DC7BC8881418}"/>
            </a:ext>
          </a:extLst>
        </xdr:cNvPr>
        <xdr:cNvSpPr/>
      </xdr:nvSpPr>
      <xdr:spPr>
        <a:xfrm>
          <a:off x="18735040" y="70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28" name="フローチャート: 判断 527">
          <a:extLst>
            <a:ext uri="{FF2B5EF4-FFF2-40B4-BE49-F238E27FC236}">
              <a16:creationId xmlns:a16="http://schemas.microsoft.com/office/drawing/2014/main" xmlns="" id="{8D51D5EF-4898-4ACA-97CA-5E47B28D4A11}"/>
            </a:ext>
          </a:extLst>
        </xdr:cNvPr>
        <xdr:cNvSpPr/>
      </xdr:nvSpPr>
      <xdr:spPr>
        <a:xfrm>
          <a:off x="17937480" y="70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29" name="フローチャート: 判断 528">
          <a:extLst>
            <a:ext uri="{FF2B5EF4-FFF2-40B4-BE49-F238E27FC236}">
              <a16:creationId xmlns:a16="http://schemas.microsoft.com/office/drawing/2014/main" xmlns="" id="{BD5EB69F-F3A6-4480-AAA8-2BA73795964C}"/>
            </a:ext>
          </a:extLst>
        </xdr:cNvPr>
        <xdr:cNvSpPr/>
      </xdr:nvSpPr>
      <xdr:spPr>
        <a:xfrm>
          <a:off x="17162780" y="70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FABFF53A-790D-4366-BB24-0C3F2397CC4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A2A33F3-0B1B-4CE6-A09D-0F48CE7BBB3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DA790243-B63D-4202-98E8-6A869BD9FE8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F77B0E13-B9A7-4CCB-9284-9A2E807FA1D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68962163-81FB-47E2-9F9A-C0F3B14C645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33910</xdr:rowOff>
    </xdr:from>
    <xdr:to>
      <xdr:col>116</xdr:col>
      <xdr:colOff>114300</xdr:colOff>
      <xdr:row>42</xdr:row>
      <xdr:rowOff>135510</xdr:rowOff>
    </xdr:to>
    <xdr:sp macro="" textlink="">
      <xdr:nvSpPr>
        <xdr:cNvPr id="535" name="楕円 534">
          <a:extLst>
            <a:ext uri="{FF2B5EF4-FFF2-40B4-BE49-F238E27FC236}">
              <a16:creationId xmlns:a16="http://schemas.microsoft.com/office/drawing/2014/main" xmlns="" id="{E744E8E7-B353-412B-9E95-E0F67F565B0E}"/>
            </a:ext>
          </a:extLst>
        </xdr:cNvPr>
        <xdr:cNvSpPr/>
      </xdr:nvSpPr>
      <xdr:spPr>
        <a:xfrm>
          <a:off x="19458940" y="70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6" name="【一般廃棄物処理施設】&#10;一人当たり有形固定資産（償却資産）額該当値テキスト">
          <a:extLst>
            <a:ext uri="{FF2B5EF4-FFF2-40B4-BE49-F238E27FC236}">
              <a16:creationId xmlns:a16="http://schemas.microsoft.com/office/drawing/2014/main" xmlns="" id="{C2C7145A-0CD3-48A3-A135-FA3FD0491415}"/>
            </a:ext>
          </a:extLst>
        </xdr:cNvPr>
        <xdr:cNvSpPr txBox="1"/>
      </xdr:nvSpPr>
      <xdr:spPr>
        <a:xfrm>
          <a:off x="19547840" y="7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33317</xdr:rowOff>
    </xdr:from>
    <xdr:to>
      <xdr:col>112</xdr:col>
      <xdr:colOff>38100</xdr:colOff>
      <xdr:row>42</xdr:row>
      <xdr:rowOff>134917</xdr:rowOff>
    </xdr:to>
    <xdr:sp macro="" textlink="">
      <xdr:nvSpPr>
        <xdr:cNvPr id="537" name="楕円 536">
          <a:extLst>
            <a:ext uri="{FF2B5EF4-FFF2-40B4-BE49-F238E27FC236}">
              <a16:creationId xmlns:a16="http://schemas.microsoft.com/office/drawing/2014/main" xmlns="" id="{2E9AE57B-F73D-4C25-A2AA-C93A7135FACC}"/>
            </a:ext>
          </a:extLst>
        </xdr:cNvPr>
        <xdr:cNvSpPr/>
      </xdr:nvSpPr>
      <xdr:spPr>
        <a:xfrm>
          <a:off x="18735040" y="70741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84117</xdr:rowOff>
    </xdr:from>
    <xdr:to>
      <xdr:col>116</xdr:col>
      <xdr:colOff>63500</xdr:colOff>
      <xdr:row>42</xdr:row>
      <xdr:rowOff>84710</xdr:rowOff>
    </xdr:to>
    <xdr:cxnSp macro="">
      <xdr:nvCxnSpPr>
        <xdr:cNvPr id="538" name="直線コネクタ 537">
          <a:extLst>
            <a:ext uri="{FF2B5EF4-FFF2-40B4-BE49-F238E27FC236}">
              <a16:creationId xmlns:a16="http://schemas.microsoft.com/office/drawing/2014/main" xmlns="" id="{AD18F18B-6765-4CE5-9936-AAF12EB5BEEA}"/>
            </a:ext>
          </a:extLst>
        </xdr:cNvPr>
        <xdr:cNvCxnSpPr/>
      </xdr:nvCxnSpPr>
      <xdr:spPr>
        <a:xfrm>
          <a:off x="18778220" y="7124997"/>
          <a:ext cx="73152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34603</xdr:rowOff>
    </xdr:from>
    <xdr:to>
      <xdr:col>107</xdr:col>
      <xdr:colOff>101600</xdr:colOff>
      <xdr:row>42</xdr:row>
      <xdr:rowOff>136203</xdr:rowOff>
    </xdr:to>
    <xdr:sp macro="" textlink="">
      <xdr:nvSpPr>
        <xdr:cNvPr id="539" name="楕円 538">
          <a:extLst>
            <a:ext uri="{FF2B5EF4-FFF2-40B4-BE49-F238E27FC236}">
              <a16:creationId xmlns:a16="http://schemas.microsoft.com/office/drawing/2014/main" xmlns="" id="{51E7D314-9402-448C-8D48-49E3331E8F73}"/>
            </a:ext>
          </a:extLst>
        </xdr:cNvPr>
        <xdr:cNvSpPr/>
      </xdr:nvSpPr>
      <xdr:spPr>
        <a:xfrm>
          <a:off x="17937480" y="70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84117</xdr:rowOff>
    </xdr:from>
    <xdr:to>
      <xdr:col>111</xdr:col>
      <xdr:colOff>177800</xdr:colOff>
      <xdr:row>42</xdr:row>
      <xdr:rowOff>85403</xdr:rowOff>
    </xdr:to>
    <xdr:cxnSp macro="">
      <xdr:nvCxnSpPr>
        <xdr:cNvPr id="540" name="直線コネクタ 539">
          <a:extLst>
            <a:ext uri="{FF2B5EF4-FFF2-40B4-BE49-F238E27FC236}">
              <a16:creationId xmlns:a16="http://schemas.microsoft.com/office/drawing/2014/main" xmlns="" id="{0B43B3AD-396B-4430-B90A-AFA9800CC064}"/>
            </a:ext>
          </a:extLst>
        </xdr:cNvPr>
        <xdr:cNvCxnSpPr/>
      </xdr:nvCxnSpPr>
      <xdr:spPr>
        <a:xfrm flipV="1">
          <a:off x="17988280" y="7124997"/>
          <a:ext cx="78994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xmlns="" id="{18F5A8B4-02D3-42E1-B62E-7D7CBF68674A}"/>
            </a:ext>
          </a:extLst>
        </xdr:cNvPr>
        <xdr:cNvSpPr txBox="1"/>
      </xdr:nvSpPr>
      <xdr:spPr>
        <a:xfrm>
          <a:off x="18496495" y="681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2" name="n_2aveValue【一般廃棄物処理施設】&#10;一人当たり有形固定資産（償却資産）額">
          <a:extLst>
            <a:ext uri="{FF2B5EF4-FFF2-40B4-BE49-F238E27FC236}">
              <a16:creationId xmlns:a16="http://schemas.microsoft.com/office/drawing/2014/main" xmlns="" id="{374A8047-B092-4C6E-824E-4E33178ABACF}"/>
            </a:ext>
          </a:extLst>
        </xdr:cNvPr>
        <xdr:cNvSpPr txBox="1"/>
      </xdr:nvSpPr>
      <xdr:spPr>
        <a:xfrm>
          <a:off x="17766811" y="684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3" name="n_3aveValue【一般廃棄物処理施設】&#10;一人当たり有形固定資産（償却資産）額">
          <a:extLst>
            <a:ext uri="{FF2B5EF4-FFF2-40B4-BE49-F238E27FC236}">
              <a16:creationId xmlns:a16="http://schemas.microsoft.com/office/drawing/2014/main" xmlns="" id="{C605D6C6-805D-4815-BE20-7F8B46305D5C}"/>
            </a:ext>
          </a:extLst>
        </xdr:cNvPr>
        <xdr:cNvSpPr txBox="1"/>
      </xdr:nvSpPr>
      <xdr:spPr>
        <a:xfrm>
          <a:off x="16969251" y="68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126044</xdr:rowOff>
    </xdr:from>
    <xdr:ext cx="534377" cy="259045"/>
    <xdr:sp macro="" textlink="">
      <xdr:nvSpPr>
        <xdr:cNvPr id="544" name="n_1mainValue【一般廃棄物処理施設】&#10;一人当たり有形固定資産（償却資産）額">
          <a:extLst>
            <a:ext uri="{FF2B5EF4-FFF2-40B4-BE49-F238E27FC236}">
              <a16:creationId xmlns:a16="http://schemas.microsoft.com/office/drawing/2014/main" xmlns="" id="{58F0AEB6-0C56-4F1C-BF95-F693A3CADBA8}"/>
            </a:ext>
          </a:extLst>
        </xdr:cNvPr>
        <xdr:cNvSpPr txBox="1"/>
      </xdr:nvSpPr>
      <xdr:spPr>
        <a:xfrm>
          <a:off x="18528811" y="71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127330</xdr:rowOff>
    </xdr:from>
    <xdr:ext cx="534377" cy="259045"/>
    <xdr:sp macro="" textlink="">
      <xdr:nvSpPr>
        <xdr:cNvPr id="545" name="n_2mainValue【一般廃棄物処理施設】&#10;一人当たり有形固定資産（償却資産）額">
          <a:extLst>
            <a:ext uri="{FF2B5EF4-FFF2-40B4-BE49-F238E27FC236}">
              <a16:creationId xmlns:a16="http://schemas.microsoft.com/office/drawing/2014/main" xmlns="" id="{0D34A1D8-9AD7-4FD0-8B9A-D917BF3892AB}"/>
            </a:ext>
          </a:extLst>
        </xdr:cNvPr>
        <xdr:cNvSpPr txBox="1"/>
      </xdr:nvSpPr>
      <xdr:spPr>
        <a:xfrm>
          <a:off x="17766811" y="71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xmlns="" id="{932170A6-F924-4E47-AA05-84DD078EC08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xmlns="" id="{30B1E372-D3B0-47FA-95CE-D706CD5BCDB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xmlns="" id="{65A9B28A-EEE3-40C2-B244-74ED4BD85A8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xmlns="" id="{ED640DCC-96AC-4BBA-AFDF-62FD835BE4C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xmlns="" id="{09EC4F89-44AD-42CB-94A4-3FE69A5DA3F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xmlns="" id="{3842001E-7763-4428-8EB1-5A19B3AF6C5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xmlns="" id="{9D225915-015F-4B9E-8FD3-DF7AE7F3EC1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xmlns="" id="{6C07A1B1-6D5F-41F4-88BB-4D0E981915C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xmlns="" id="{407563C6-A91D-489A-923D-B0A60F99127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xmlns="" id="{2FC18A16-0A62-4761-989F-EE5B296171B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xmlns="" id="{620E26F5-38F3-47D0-BCB3-49962EA10BD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a:extLst>
            <a:ext uri="{FF2B5EF4-FFF2-40B4-BE49-F238E27FC236}">
              <a16:creationId xmlns:a16="http://schemas.microsoft.com/office/drawing/2014/main" xmlns="" id="{6A028E0C-FC35-412B-9DF6-12F49DEE4F60}"/>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xmlns="" id="{E30387DE-E974-4AA6-AF59-A7897C408A63}"/>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xmlns="" id="{C4717425-740E-439A-BA6F-FE48BAD4E34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xmlns="" id="{3137855D-7CFF-4EFC-B7F1-6A24B265E47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xmlns="" id="{A93B4DA6-6F44-42AB-BF64-BBFFF11D0D0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xmlns="" id="{04D447E8-8BF3-41F4-950F-A1B73824F39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xmlns="" id="{76F19D8E-6C39-4AA7-A658-86549321828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xmlns="" id="{78FED8D0-3885-4A28-99CE-29961CEDB39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xmlns="" id="{BEC1636D-3FE4-44BC-AB6F-FB4E3445281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xmlns="" id="{FA46F4B5-2AB5-4B20-831C-09821C10159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xmlns="" id="{A899AFAC-A27B-47DC-ACF8-8B07D4DBB2F8}"/>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xmlns="" id="{F63BD4DF-2FDE-4CEB-A650-D0834B53D5A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xmlns="" id="{90426FCD-CCAF-40CD-9642-68CC3086714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a:extLst>
            <a:ext uri="{FF2B5EF4-FFF2-40B4-BE49-F238E27FC236}">
              <a16:creationId xmlns:a16="http://schemas.microsoft.com/office/drawing/2014/main" xmlns="" id="{CBC4D4C1-4EEE-44AC-A8AF-EA1089FC9C7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1" name="直線コネクタ 570">
          <a:extLst>
            <a:ext uri="{FF2B5EF4-FFF2-40B4-BE49-F238E27FC236}">
              <a16:creationId xmlns:a16="http://schemas.microsoft.com/office/drawing/2014/main" xmlns="" id="{1ED53FE1-FBA3-4F28-9A6E-7D5D49E9DFF0}"/>
            </a:ext>
          </a:extLst>
        </xdr:cNvPr>
        <xdr:cNvCxnSpPr/>
      </xdr:nvCxnSpPr>
      <xdr:spPr>
        <a:xfrm flipV="1">
          <a:off x="14375764" y="9261022"/>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2" name="【保健センター・保健所】&#10;有形固定資産減価償却率最小値テキスト">
          <a:extLst>
            <a:ext uri="{FF2B5EF4-FFF2-40B4-BE49-F238E27FC236}">
              <a16:creationId xmlns:a16="http://schemas.microsoft.com/office/drawing/2014/main" xmlns="" id="{9DBCE026-3473-4C40-9782-DE59976825F4}"/>
            </a:ext>
          </a:extLst>
        </xdr:cNvPr>
        <xdr:cNvSpPr txBox="1"/>
      </xdr:nvSpPr>
      <xdr:spPr>
        <a:xfrm>
          <a:off x="14414500" y="107376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3" name="直線コネクタ 572">
          <a:extLst>
            <a:ext uri="{FF2B5EF4-FFF2-40B4-BE49-F238E27FC236}">
              <a16:creationId xmlns:a16="http://schemas.microsoft.com/office/drawing/2014/main" xmlns="" id="{FFEDEC8D-0873-4926-8C63-2BE77573BA99}"/>
            </a:ext>
          </a:extLst>
        </xdr:cNvPr>
        <xdr:cNvCxnSpPr/>
      </xdr:nvCxnSpPr>
      <xdr:spPr>
        <a:xfrm>
          <a:off x="14287500" y="1073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4" name="【保健センター・保健所】&#10;有形固定資産減価償却率最大値テキスト">
          <a:extLst>
            <a:ext uri="{FF2B5EF4-FFF2-40B4-BE49-F238E27FC236}">
              <a16:creationId xmlns:a16="http://schemas.microsoft.com/office/drawing/2014/main" xmlns="" id="{2497BB1C-BC73-4A72-8CF6-41EE81E8ACD7}"/>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5" name="直線コネクタ 574">
          <a:extLst>
            <a:ext uri="{FF2B5EF4-FFF2-40B4-BE49-F238E27FC236}">
              <a16:creationId xmlns:a16="http://schemas.microsoft.com/office/drawing/2014/main" xmlns="" id="{7FE789EA-2CEA-46D3-AE88-7612A469D51C}"/>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76" name="【保健センター・保健所】&#10;有形固定資産減価償却率平均値テキスト">
          <a:extLst>
            <a:ext uri="{FF2B5EF4-FFF2-40B4-BE49-F238E27FC236}">
              <a16:creationId xmlns:a16="http://schemas.microsoft.com/office/drawing/2014/main" xmlns="" id="{43156258-E6F7-4201-B121-7036872022F4}"/>
            </a:ext>
          </a:extLst>
        </xdr:cNvPr>
        <xdr:cNvSpPr txBox="1"/>
      </xdr:nvSpPr>
      <xdr:spPr>
        <a:xfrm>
          <a:off x="14414500" y="1005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7" name="フローチャート: 判断 576">
          <a:extLst>
            <a:ext uri="{FF2B5EF4-FFF2-40B4-BE49-F238E27FC236}">
              <a16:creationId xmlns:a16="http://schemas.microsoft.com/office/drawing/2014/main" xmlns="" id="{C4DBE6E4-FED4-4EF2-996F-3BF952D81B02}"/>
            </a:ext>
          </a:extLst>
        </xdr:cNvPr>
        <xdr:cNvSpPr/>
      </xdr:nvSpPr>
      <xdr:spPr>
        <a:xfrm>
          <a:off x="14325600" y="1008107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78" name="フローチャート: 判断 577">
          <a:extLst>
            <a:ext uri="{FF2B5EF4-FFF2-40B4-BE49-F238E27FC236}">
              <a16:creationId xmlns:a16="http://schemas.microsoft.com/office/drawing/2014/main" xmlns="" id="{D8050B12-9978-47BF-A539-152345971170}"/>
            </a:ext>
          </a:extLst>
        </xdr:cNvPr>
        <xdr:cNvSpPr/>
      </xdr:nvSpPr>
      <xdr:spPr>
        <a:xfrm>
          <a:off x="1357884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9" name="フローチャート: 判断 578">
          <a:extLst>
            <a:ext uri="{FF2B5EF4-FFF2-40B4-BE49-F238E27FC236}">
              <a16:creationId xmlns:a16="http://schemas.microsoft.com/office/drawing/2014/main" xmlns="" id="{71BAC94D-0693-4D13-B853-991E71A39F04}"/>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0" name="フローチャート: 判断 579">
          <a:extLst>
            <a:ext uri="{FF2B5EF4-FFF2-40B4-BE49-F238E27FC236}">
              <a16:creationId xmlns:a16="http://schemas.microsoft.com/office/drawing/2014/main" xmlns="" id="{DA05D125-6359-471E-B3DF-1EE71F1292F8}"/>
            </a:ext>
          </a:extLst>
        </xdr:cNvPr>
        <xdr:cNvSpPr/>
      </xdr:nvSpPr>
      <xdr:spPr>
        <a:xfrm>
          <a:off x="1202944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4D2235D9-8313-40CA-A95E-D1EA128B066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28DF1F74-B032-44B8-8026-B559E685A75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xmlns="" id="{21D949CF-E190-4903-813C-EC1DC2C7D4A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77E7667E-8D18-4B3F-AAED-17C2357274D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DC49A914-D633-4C85-96B9-D45D1E6A785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86" name="楕円 585">
          <a:extLst>
            <a:ext uri="{FF2B5EF4-FFF2-40B4-BE49-F238E27FC236}">
              <a16:creationId xmlns:a16="http://schemas.microsoft.com/office/drawing/2014/main" xmlns="" id="{82C401CC-D1B9-4913-8AB9-A6C5B283A863}"/>
            </a:ext>
          </a:extLst>
        </xdr:cNvPr>
        <xdr:cNvSpPr/>
      </xdr:nvSpPr>
      <xdr:spPr>
        <a:xfrm>
          <a:off x="14325600" y="1001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xmlns="" id="{69C288E0-D71D-4A78-A844-85C7BFDE7871}"/>
            </a:ext>
          </a:extLst>
        </xdr:cNvPr>
        <xdr:cNvSpPr txBox="1"/>
      </xdr:nvSpPr>
      <xdr:spPr>
        <a:xfrm>
          <a:off x="144145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88" name="楕円 587">
          <a:extLst>
            <a:ext uri="{FF2B5EF4-FFF2-40B4-BE49-F238E27FC236}">
              <a16:creationId xmlns:a16="http://schemas.microsoft.com/office/drawing/2014/main" xmlns="" id="{42EF41DB-912E-449E-8C6B-FDAE3F41ED3B}"/>
            </a:ext>
          </a:extLst>
        </xdr:cNvPr>
        <xdr:cNvSpPr/>
      </xdr:nvSpPr>
      <xdr:spPr>
        <a:xfrm>
          <a:off x="1357884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589" name="直線コネクタ 588">
          <a:extLst>
            <a:ext uri="{FF2B5EF4-FFF2-40B4-BE49-F238E27FC236}">
              <a16:creationId xmlns:a16="http://schemas.microsoft.com/office/drawing/2014/main" xmlns="" id="{4C422F57-66CB-4869-8A24-86E5A2EAAF4A}"/>
            </a:ext>
          </a:extLst>
        </xdr:cNvPr>
        <xdr:cNvCxnSpPr/>
      </xdr:nvCxnSpPr>
      <xdr:spPr>
        <a:xfrm flipV="1">
          <a:off x="13629640" y="1005840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90" name="楕円 589">
          <a:extLst>
            <a:ext uri="{FF2B5EF4-FFF2-40B4-BE49-F238E27FC236}">
              <a16:creationId xmlns:a16="http://schemas.microsoft.com/office/drawing/2014/main" xmlns="" id="{AE60B6F0-904A-4226-B1ED-272669D986F6}"/>
            </a:ext>
          </a:extLst>
        </xdr:cNvPr>
        <xdr:cNvSpPr/>
      </xdr:nvSpPr>
      <xdr:spPr>
        <a:xfrm>
          <a:off x="1280414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591" name="直線コネクタ 590">
          <a:extLst>
            <a:ext uri="{FF2B5EF4-FFF2-40B4-BE49-F238E27FC236}">
              <a16:creationId xmlns:a16="http://schemas.microsoft.com/office/drawing/2014/main" xmlns="" id="{23848652-0BD3-4328-AC45-E47991C04345}"/>
            </a:ext>
          </a:extLst>
        </xdr:cNvPr>
        <xdr:cNvCxnSpPr/>
      </xdr:nvCxnSpPr>
      <xdr:spPr>
        <a:xfrm flipV="1">
          <a:off x="12854940" y="1009105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92" name="楕円 591">
          <a:extLst>
            <a:ext uri="{FF2B5EF4-FFF2-40B4-BE49-F238E27FC236}">
              <a16:creationId xmlns:a16="http://schemas.microsoft.com/office/drawing/2014/main" xmlns="" id="{6343B9E8-4FC3-48A8-80E8-55D039A4DA56}"/>
            </a:ext>
          </a:extLst>
        </xdr:cNvPr>
        <xdr:cNvSpPr/>
      </xdr:nvSpPr>
      <xdr:spPr>
        <a:xfrm>
          <a:off x="1202944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93" name="直線コネクタ 592">
          <a:extLst>
            <a:ext uri="{FF2B5EF4-FFF2-40B4-BE49-F238E27FC236}">
              <a16:creationId xmlns:a16="http://schemas.microsoft.com/office/drawing/2014/main" xmlns="" id="{A25D86F3-0D04-4F07-B109-EDC620D73B1A}"/>
            </a:ext>
          </a:extLst>
        </xdr:cNvPr>
        <xdr:cNvCxnSpPr/>
      </xdr:nvCxnSpPr>
      <xdr:spPr>
        <a:xfrm flipV="1">
          <a:off x="12072620" y="1012371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xmlns="" id="{2A1BB10A-4105-4423-A87F-B04A32A745CA}"/>
            </a:ext>
          </a:extLst>
        </xdr:cNvPr>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xmlns="" id="{4F1BB5B3-DF8C-4184-968A-16B11F988E95}"/>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xmlns="" id="{3A3433F0-1021-4AC3-8D34-E1239AE50957}"/>
            </a:ext>
          </a:extLst>
        </xdr:cNvPr>
        <xdr:cNvSpPr txBox="1"/>
      </xdr:nvSpPr>
      <xdr:spPr>
        <a:xfrm>
          <a:off x="119005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97" name="n_1mainValue【保健センター・保健所】&#10;有形固定資産減価償却率">
          <a:extLst>
            <a:ext uri="{FF2B5EF4-FFF2-40B4-BE49-F238E27FC236}">
              <a16:creationId xmlns:a16="http://schemas.microsoft.com/office/drawing/2014/main" xmlns="" id="{C7B52724-FA1E-4B7B-869C-4EF3EB68373D}"/>
            </a:ext>
          </a:extLst>
        </xdr:cNvPr>
        <xdr:cNvSpPr txBox="1"/>
      </xdr:nvSpPr>
      <xdr:spPr>
        <a:xfrm>
          <a:off x="134372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98" name="n_2mainValue【保健センター・保健所】&#10;有形固定資産減価償却率">
          <a:extLst>
            <a:ext uri="{FF2B5EF4-FFF2-40B4-BE49-F238E27FC236}">
              <a16:creationId xmlns:a16="http://schemas.microsoft.com/office/drawing/2014/main" xmlns="" id="{EC4C3D91-28F3-447F-8C12-4D0C847AB563}"/>
            </a:ext>
          </a:extLst>
        </xdr:cNvPr>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165299</xdr:rowOff>
    </xdr:from>
    <xdr:ext cx="405111" cy="259045"/>
    <xdr:sp macro="" textlink="">
      <xdr:nvSpPr>
        <xdr:cNvPr id="599" name="n_3mainValue【保健センター・保健所】&#10;有形固定資産減価償却率">
          <a:extLst>
            <a:ext uri="{FF2B5EF4-FFF2-40B4-BE49-F238E27FC236}">
              <a16:creationId xmlns:a16="http://schemas.microsoft.com/office/drawing/2014/main" xmlns="" id="{F5F0FA98-A4DE-4F0A-B0C1-51C60C7A1761}"/>
            </a:ext>
          </a:extLst>
        </xdr:cNvPr>
        <xdr:cNvSpPr txBox="1"/>
      </xdr:nvSpPr>
      <xdr:spPr>
        <a:xfrm>
          <a:off x="1190054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xmlns="" id="{B7AE82EF-34E3-4274-8524-3C97827532E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xmlns="" id="{81828F48-DE07-4CD4-9C73-3F88F369C86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xmlns="" id="{C8AD6DC9-8E5C-449F-942B-25D3F1768F0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xmlns="" id="{D4584659-5F2A-4994-B48B-D7AAB46FE57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xmlns="" id="{4822F492-3F43-4C1F-86D2-0D731D862D0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xmlns="" id="{16EC6CFE-3D57-4F59-8C9C-B5C3D1B1AD0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xmlns="" id="{3F075E05-4879-4528-A107-1E8419749D4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xmlns="" id="{342AF0FD-DE50-4E13-9535-69A71277F9F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xmlns="" id="{295121E7-A6B7-424D-95B1-BF7DCE56084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xmlns="" id="{93BDC8BD-EB3E-4DB7-903E-ACAA7684589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a:extLst>
            <a:ext uri="{FF2B5EF4-FFF2-40B4-BE49-F238E27FC236}">
              <a16:creationId xmlns:a16="http://schemas.microsoft.com/office/drawing/2014/main" xmlns="" id="{168CD69A-FF9D-4077-875A-450C71F8B05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xmlns="" id="{52C154D6-6271-4D49-AA12-CA0D6340408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a:extLst>
            <a:ext uri="{FF2B5EF4-FFF2-40B4-BE49-F238E27FC236}">
              <a16:creationId xmlns:a16="http://schemas.microsoft.com/office/drawing/2014/main" xmlns="" id="{F459CD88-CB32-4F1B-9FBC-1C3640BDE19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a:extLst>
            <a:ext uri="{FF2B5EF4-FFF2-40B4-BE49-F238E27FC236}">
              <a16:creationId xmlns:a16="http://schemas.microsoft.com/office/drawing/2014/main" xmlns="" id="{4A572C66-66A0-4C14-B981-C858DFE9E4C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a:extLst>
            <a:ext uri="{FF2B5EF4-FFF2-40B4-BE49-F238E27FC236}">
              <a16:creationId xmlns:a16="http://schemas.microsoft.com/office/drawing/2014/main" xmlns="" id="{092A0376-7427-4732-BE78-77A4D092858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a:extLst>
            <a:ext uri="{FF2B5EF4-FFF2-40B4-BE49-F238E27FC236}">
              <a16:creationId xmlns:a16="http://schemas.microsoft.com/office/drawing/2014/main" xmlns="" id="{35AF5746-904C-444C-BE9D-1C45D962207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a:extLst>
            <a:ext uri="{FF2B5EF4-FFF2-40B4-BE49-F238E27FC236}">
              <a16:creationId xmlns:a16="http://schemas.microsoft.com/office/drawing/2014/main" xmlns="" id="{DC4CF1D1-10EE-4B8E-A0DB-30BF3609456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a:extLst>
            <a:ext uri="{FF2B5EF4-FFF2-40B4-BE49-F238E27FC236}">
              <a16:creationId xmlns:a16="http://schemas.microsoft.com/office/drawing/2014/main" xmlns="" id="{A3C62669-A2F4-4FA7-8CEC-F7B547D7A84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a:extLst>
            <a:ext uri="{FF2B5EF4-FFF2-40B4-BE49-F238E27FC236}">
              <a16:creationId xmlns:a16="http://schemas.microsoft.com/office/drawing/2014/main" xmlns="" id="{D189DF34-4CA2-47FF-8962-4168B15D1E5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a:extLst>
            <a:ext uri="{FF2B5EF4-FFF2-40B4-BE49-F238E27FC236}">
              <a16:creationId xmlns:a16="http://schemas.microsoft.com/office/drawing/2014/main" xmlns="" id="{96A23C83-9955-4105-B536-3D732E6BD4C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xmlns="" id="{E5249D0C-6E9D-4749-9BD3-B65EFE06572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a:extLst>
            <a:ext uri="{FF2B5EF4-FFF2-40B4-BE49-F238E27FC236}">
              <a16:creationId xmlns:a16="http://schemas.microsoft.com/office/drawing/2014/main" xmlns="" id="{6E32CEFA-4ABD-4F9C-922E-1E7468D7098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a:extLst>
            <a:ext uri="{FF2B5EF4-FFF2-40B4-BE49-F238E27FC236}">
              <a16:creationId xmlns:a16="http://schemas.microsoft.com/office/drawing/2014/main" xmlns="" id="{3B04EC2B-1FFC-4AEF-843B-3EB59334F10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3" name="直線コネクタ 622">
          <a:extLst>
            <a:ext uri="{FF2B5EF4-FFF2-40B4-BE49-F238E27FC236}">
              <a16:creationId xmlns:a16="http://schemas.microsoft.com/office/drawing/2014/main" xmlns="" id="{0495FEE5-C71F-4D3D-870D-733B9A881DB2}"/>
            </a:ext>
          </a:extLst>
        </xdr:cNvPr>
        <xdr:cNvCxnSpPr/>
      </xdr:nvCxnSpPr>
      <xdr:spPr>
        <a:xfrm flipV="1">
          <a:off x="19509104" y="944499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4" name="【保健センター・保健所】&#10;一人当たり面積最小値テキスト">
          <a:extLst>
            <a:ext uri="{FF2B5EF4-FFF2-40B4-BE49-F238E27FC236}">
              <a16:creationId xmlns:a16="http://schemas.microsoft.com/office/drawing/2014/main" xmlns="" id="{FC60D8F4-F7C7-404E-AC75-3969BE67A17B}"/>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5" name="直線コネクタ 624">
          <a:extLst>
            <a:ext uri="{FF2B5EF4-FFF2-40B4-BE49-F238E27FC236}">
              <a16:creationId xmlns:a16="http://schemas.microsoft.com/office/drawing/2014/main" xmlns="" id="{25BEBD5B-7BC7-44A9-A7BD-D5BEC18DD32B}"/>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6" name="【保健センター・保健所】&#10;一人当たり面積最大値テキスト">
          <a:extLst>
            <a:ext uri="{FF2B5EF4-FFF2-40B4-BE49-F238E27FC236}">
              <a16:creationId xmlns:a16="http://schemas.microsoft.com/office/drawing/2014/main" xmlns="" id="{F148F20D-D445-40E6-8689-3F42CCE90268}"/>
            </a:ext>
          </a:extLst>
        </xdr:cNvPr>
        <xdr:cNvSpPr txBox="1"/>
      </xdr:nvSpPr>
      <xdr:spPr>
        <a:xfrm>
          <a:off x="195478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7" name="直線コネクタ 626">
          <a:extLst>
            <a:ext uri="{FF2B5EF4-FFF2-40B4-BE49-F238E27FC236}">
              <a16:creationId xmlns:a16="http://schemas.microsoft.com/office/drawing/2014/main" xmlns="" id="{2A418C92-2F8D-48B7-841C-201D154C211A}"/>
            </a:ext>
          </a:extLst>
        </xdr:cNvPr>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28" name="【保健センター・保健所】&#10;一人当たり面積平均値テキスト">
          <a:extLst>
            <a:ext uri="{FF2B5EF4-FFF2-40B4-BE49-F238E27FC236}">
              <a16:creationId xmlns:a16="http://schemas.microsoft.com/office/drawing/2014/main" xmlns="" id="{4C968024-8D56-4E51-9200-67408FED871F}"/>
            </a:ext>
          </a:extLst>
        </xdr:cNvPr>
        <xdr:cNvSpPr txBox="1"/>
      </xdr:nvSpPr>
      <xdr:spPr>
        <a:xfrm>
          <a:off x="19547840" y="1033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9" name="フローチャート: 判断 628">
          <a:extLst>
            <a:ext uri="{FF2B5EF4-FFF2-40B4-BE49-F238E27FC236}">
              <a16:creationId xmlns:a16="http://schemas.microsoft.com/office/drawing/2014/main" xmlns="" id="{A5729F7F-CAB8-4DB5-B659-73863E8606AE}"/>
            </a:ext>
          </a:extLst>
        </xdr:cNvPr>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0" name="フローチャート: 判断 629">
          <a:extLst>
            <a:ext uri="{FF2B5EF4-FFF2-40B4-BE49-F238E27FC236}">
              <a16:creationId xmlns:a16="http://schemas.microsoft.com/office/drawing/2014/main" xmlns="" id="{08C35186-2556-4507-AD25-3A53053AF7F3}"/>
            </a:ext>
          </a:extLst>
        </xdr:cNvPr>
        <xdr:cNvSpPr/>
      </xdr:nvSpPr>
      <xdr:spPr>
        <a:xfrm>
          <a:off x="1873504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1" name="フローチャート: 判断 630">
          <a:extLst>
            <a:ext uri="{FF2B5EF4-FFF2-40B4-BE49-F238E27FC236}">
              <a16:creationId xmlns:a16="http://schemas.microsoft.com/office/drawing/2014/main" xmlns="" id="{8ED2DAF6-6F21-44F1-A767-2604E8F98FB5}"/>
            </a:ext>
          </a:extLst>
        </xdr:cNvPr>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2" name="フローチャート: 判断 631">
          <a:extLst>
            <a:ext uri="{FF2B5EF4-FFF2-40B4-BE49-F238E27FC236}">
              <a16:creationId xmlns:a16="http://schemas.microsoft.com/office/drawing/2014/main" xmlns="" id="{D5A24612-BE97-473C-B2A6-521198E2726F}"/>
            </a:ext>
          </a:extLst>
        </xdr:cNvPr>
        <xdr:cNvSpPr/>
      </xdr:nvSpPr>
      <xdr:spPr>
        <a:xfrm>
          <a:off x="171627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E7A3B7EA-1B21-40FA-847F-B5D57814167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139DB08B-345B-4615-AD22-5601CEB51AB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756A9EA4-45FE-4F91-B4A2-7313F95B095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5010033C-F1BC-416D-AEAF-76E50FF9448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825CF649-FF71-4C5C-95CF-672C08F676A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38" name="楕円 637">
          <a:extLst>
            <a:ext uri="{FF2B5EF4-FFF2-40B4-BE49-F238E27FC236}">
              <a16:creationId xmlns:a16="http://schemas.microsoft.com/office/drawing/2014/main" xmlns="" id="{EEDE39A5-5E84-4764-9595-902FB9D72597}"/>
            </a:ext>
          </a:extLst>
        </xdr:cNvPr>
        <xdr:cNvSpPr/>
      </xdr:nvSpPr>
      <xdr:spPr>
        <a:xfrm>
          <a:off x="1945894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39" name="【保健センター・保健所】&#10;一人当たり面積該当値テキスト">
          <a:extLst>
            <a:ext uri="{FF2B5EF4-FFF2-40B4-BE49-F238E27FC236}">
              <a16:creationId xmlns:a16="http://schemas.microsoft.com/office/drawing/2014/main" xmlns="" id="{01C7294F-893F-48B9-8CB4-C41BC9CF0E90}"/>
            </a:ext>
          </a:extLst>
        </xdr:cNvPr>
        <xdr:cNvSpPr txBox="1"/>
      </xdr:nvSpPr>
      <xdr:spPr>
        <a:xfrm>
          <a:off x="1954784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40" name="楕円 639">
          <a:extLst>
            <a:ext uri="{FF2B5EF4-FFF2-40B4-BE49-F238E27FC236}">
              <a16:creationId xmlns:a16="http://schemas.microsoft.com/office/drawing/2014/main" xmlns="" id="{FFC2AE01-5CE1-44C0-BAA8-C465FF7663D2}"/>
            </a:ext>
          </a:extLst>
        </xdr:cNvPr>
        <xdr:cNvSpPr/>
      </xdr:nvSpPr>
      <xdr:spPr>
        <a:xfrm>
          <a:off x="1873504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26670</xdr:rowOff>
    </xdr:to>
    <xdr:cxnSp macro="">
      <xdr:nvCxnSpPr>
        <xdr:cNvPr id="641" name="直線コネクタ 640">
          <a:extLst>
            <a:ext uri="{FF2B5EF4-FFF2-40B4-BE49-F238E27FC236}">
              <a16:creationId xmlns:a16="http://schemas.microsoft.com/office/drawing/2014/main" xmlns="" id="{289CB8C7-D494-4913-A2EC-B90A7EADB961}"/>
            </a:ext>
          </a:extLst>
        </xdr:cNvPr>
        <xdr:cNvCxnSpPr/>
      </xdr:nvCxnSpPr>
      <xdr:spPr>
        <a:xfrm>
          <a:off x="18778220" y="105879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642" name="楕円 641">
          <a:extLst>
            <a:ext uri="{FF2B5EF4-FFF2-40B4-BE49-F238E27FC236}">
              <a16:creationId xmlns:a16="http://schemas.microsoft.com/office/drawing/2014/main" xmlns="" id="{0A9EAB34-4D4D-48F8-B9FB-C294DD2D15B7}"/>
            </a:ext>
          </a:extLst>
        </xdr:cNvPr>
        <xdr:cNvSpPr/>
      </xdr:nvSpPr>
      <xdr:spPr>
        <a:xfrm>
          <a:off x="179374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643" name="直線コネクタ 642">
          <a:extLst>
            <a:ext uri="{FF2B5EF4-FFF2-40B4-BE49-F238E27FC236}">
              <a16:creationId xmlns:a16="http://schemas.microsoft.com/office/drawing/2014/main" xmlns="" id="{3FD84ECB-A29F-4280-92FB-A183D84F72CB}"/>
            </a:ext>
          </a:extLst>
        </xdr:cNvPr>
        <xdr:cNvCxnSpPr/>
      </xdr:nvCxnSpPr>
      <xdr:spPr>
        <a:xfrm flipV="1">
          <a:off x="17988280" y="105879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44" name="楕円 643">
          <a:extLst>
            <a:ext uri="{FF2B5EF4-FFF2-40B4-BE49-F238E27FC236}">
              <a16:creationId xmlns:a16="http://schemas.microsoft.com/office/drawing/2014/main" xmlns="" id="{A820AEF0-0211-44F2-B68B-3788687CA2EF}"/>
            </a:ext>
          </a:extLst>
        </xdr:cNvPr>
        <xdr:cNvSpPr/>
      </xdr:nvSpPr>
      <xdr:spPr>
        <a:xfrm>
          <a:off x="171627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30480</xdr:rowOff>
    </xdr:to>
    <xdr:cxnSp macro="">
      <xdr:nvCxnSpPr>
        <xdr:cNvPr id="645" name="直線コネクタ 644">
          <a:extLst>
            <a:ext uri="{FF2B5EF4-FFF2-40B4-BE49-F238E27FC236}">
              <a16:creationId xmlns:a16="http://schemas.microsoft.com/office/drawing/2014/main" xmlns="" id="{350EB49D-6607-4BE8-B01C-442EF2885A6B}"/>
            </a:ext>
          </a:extLst>
        </xdr:cNvPr>
        <xdr:cNvCxnSpPr/>
      </xdr:nvCxnSpPr>
      <xdr:spPr>
        <a:xfrm>
          <a:off x="17213580" y="105918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6" name="n_1aveValue【保健センター・保健所】&#10;一人当たり面積">
          <a:extLst>
            <a:ext uri="{FF2B5EF4-FFF2-40B4-BE49-F238E27FC236}">
              <a16:creationId xmlns:a16="http://schemas.microsoft.com/office/drawing/2014/main" xmlns="" id="{26C61ACD-88D0-49D8-A705-E1860106E6BB}"/>
            </a:ext>
          </a:extLst>
        </xdr:cNvPr>
        <xdr:cNvSpPr txBox="1"/>
      </xdr:nvSpPr>
      <xdr:spPr>
        <a:xfrm>
          <a:off x="185611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7" name="n_2aveValue【保健センター・保健所】&#10;一人当たり面積">
          <a:extLst>
            <a:ext uri="{FF2B5EF4-FFF2-40B4-BE49-F238E27FC236}">
              <a16:creationId xmlns:a16="http://schemas.microsoft.com/office/drawing/2014/main" xmlns="" id="{6A57C2F9-66CA-450C-AB2A-6E463CA8558D}"/>
            </a:ext>
          </a:extLst>
        </xdr:cNvPr>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8" name="n_3aveValue【保健センター・保健所】&#10;一人当たり面積">
          <a:extLst>
            <a:ext uri="{FF2B5EF4-FFF2-40B4-BE49-F238E27FC236}">
              <a16:creationId xmlns:a16="http://schemas.microsoft.com/office/drawing/2014/main" xmlns="" id="{833A99B7-71E5-4956-A068-67CDDCDCBC9B}"/>
            </a:ext>
          </a:extLst>
        </xdr:cNvPr>
        <xdr:cNvSpPr txBox="1"/>
      </xdr:nvSpPr>
      <xdr:spPr>
        <a:xfrm>
          <a:off x="170015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649" name="n_1mainValue【保健センター・保健所】&#10;一人当たり面積">
          <a:extLst>
            <a:ext uri="{FF2B5EF4-FFF2-40B4-BE49-F238E27FC236}">
              <a16:creationId xmlns:a16="http://schemas.microsoft.com/office/drawing/2014/main" xmlns="" id="{4ABB904B-CE14-4014-9460-517FCAEA89C5}"/>
            </a:ext>
          </a:extLst>
        </xdr:cNvPr>
        <xdr:cNvSpPr txBox="1"/>
      </xdr:nvSpPr>
      <xdr:spPr>
        <a:xfrm>
          <a:off x="185611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650" name="n_2mainValue【保健センター・保健所】&#10;一人当たり面積">
          <a:extLst>
            <a:ext uri="{FF2B5EF4-FFF2-40B4-BE49-F238E27FC236}">
              <a16:creationId xmlns:a16="http://schemas.microsoft.com/office/drawing/2014/main" xmlns="" id="{028BF091-294F-4195-8CD7-255AD279C948}"/>
            </a:ext>
          </a:extLst>
        </xdr:cNvPr>
        <xdr:cNvSpPr txBox="1"/>
      </xdr:nvSpPr>
      <xdr:spPr>
        <a:xfrm>
          <a:off x="177762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51" name="n_3mainValue【保健センター・保健所】&#10;一人当たり面積">
          <a:extLst>
            <a:ext uri="{FF2B5EF4-FFF2-40B4-BE49-F238E27FC236}">
              <a16:creationId xmlns:a16="http://schemas.microsoft.com/office/drawing/2014/main" xmlns="" id="{6450DB17-809A-4CD5-8F46-6FF2CF48D613}"/>
            </a:ext>
          </a:extLst>
        </xdr:cNvPr>
        <xdr:cNvSpPr txBox="1"/>
      </xdr:nvSpPr>
      <xdr:spPr>
        <a:xfrm>
          <a:off x="170015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xmlns="" id="{F61D7AE4-B372-4C3B-9691-4650518C78E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xmlns="" id="{D8E07B78-712B-4026-9FD6-9E0BAB16BB3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xmlns="" id="{BD643828-CFAC-4E7E-A0D2-612E9D2279B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xmlns="" id="{BB29FC32-64C6-4A61-8B58-64BD2F22D1F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xmlns="" id="{8C0917EA-A264-404D-A09B-236AC504C0E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xmlns="" id="{89C5B824-2C69-4129-9B1D-B48D6865650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xmlns="" id="{D5D82E58-E117-457F-86E1-4F0E4B924B8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xmlns="" id="{DEFD65C0-C98F-41B7-A136-2663A9391BE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xmlns="" id="{9A30EB4A-3658-4B8C-A643-0CF6E0FC6E9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xmlns="" id="{43DE7F41-D64E-40C3-BFBC-9ED2490EED7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xmlns="" id="{94C18980-1111-449A-8A79-BF86B1E8F66A}"/>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a:extLst>
            <a:ext uri="{FF2B5EF4-FFF2-40B4-BE49-F238E27FC236}">
              <a16:creationId xmlns:a16="http://schemas.microsoft.com/office/drawing/2014/main" xmlns="" id="{64B7D224-8CEF-4A07-AAC7-60B2B1E5FFA6}"/>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xmlns="" id="{2146B8FA-5BE5-43FC-9802-1B1D79172D0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xmlns="" id="{2776D3A5-C83E-4FBA-9725-05E859E76CD8}"/>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xmlns="" id="{EFE1A4B8-63AC-40E9-A39A-68A24614AC9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xmlns="" id="{9C56AD53-530B-47F6-8A27-CFF360857BC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xmlns="" id="{C19C79AA-EB3E-47C7-82A3-D44705A053C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xmlns="" id="{91117FF8-0047-49E1-839C-B4F257D4D0F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xmlns="" id="{C6E18C31-2CDF-4751-8AE8-6B9F4B7E9F6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xmlns="" id="{6A1A8653-3B0C-4B6B-AD78-5293CB0070F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xmlns="" id="{96A19356-BF01-48B6-A9E5-40C3E3E2761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xmlns="" id="{52CE281B-5D71-4231-B0C6-E381F8B40C46}"/>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xmlns="" id="{BDF105D6-3B89-464F-BF9C-9C7FE2CD8E9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xmlns="" id="{6BB3AE1A-0166-41AA-B0DC-C36D916B963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xmlns="" id="{973A040D-8221-44A0-B781-82A68C98207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7" name="直線コネクタ 676">
          <a:extLst>
            <a:ext uri="{FF2B5EF4-FFF2-40B4-BE49-F238E27FC236}">
              <a16:creationId xmlns:a16="http://schemas.microsoft.com/office/drawing/2014/main" xmlns="" id="{9BAB679B-EF84-4E96-84E2-01DE57F30B6D}"/>
            </a:ext>
          </a:extLst>
        </xdr:cNvPr>
        <xdr:cNvCxnSpPr/>
      </xdr:nvCxnSpPr>
      <xdr:spPr>
        <a:xfrm flipV="1">
          <a:off x="14375764" y="13127083"/>
          <a:ext cx="0" cy="135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8" name="【消防施設】&#10;有形固定資産減価償却率最小値テキスト">
          <a:extLst>
            <a:ext uri="{FF2B5EF4-FFF2-40B4-BE49-F238E27FC236}">
              <a16:creationId xmlns:a16="http://schemas.microsoft.com/office/drawing/2014/main" xmlns="" id="{6A634B3C-C079-487D-9A96-3AE56DFC3F9C}"/>
            </a:ext>
          </a:extLst>
        </xdr:cNvPr>
        <xdr:cNvSpPr txBox="1"/>
      </xdr:nvSpPr>
      <xdr:spPr>
        <a:xfrm>
          <a:off x="14414500" y="14486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9" name="直線コネクタ 678">
          <a:extLst>
            <a:ext uri="{FF2B5EF4-FFF2-40B4-BE49-F238E27FC236}">
              <a16:creationId xmlns:a16="http://schemas.microsoft.com/office/drawing/2014/main" xmlns="" id="{F637D6E0-32A0-4B43-B0ED-6C29E931D14D}"/>
            </a:ext>
          </a:extLst>
        </xdr:cNvPr>
        <xdr:cNvCxnSpPr/>
      </xdr:nvCxnSpPr>
      <xdr:spPr>
        <a:xfrm>
          <a:off x="14287500" y="14482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0" name="【消防施設】&#10;有形固定資産減価償却率最大値テキスト">
          <a:extLst>
            <a:ext uri="{FF2B5EF4-FFF2-40B4-BE49-F238E27FC236}">
              <a16:creationId xmlns:a16="http://schemas.microsoft.com/office/drawing/2014/main" xmlns="" id="{6E40F7C8-3024-4828-A097-70354C6BD774}"/>
            </a:ext>
          </a:extLst>
        </xdr:cNvPr>
        <xdr:cNvSpPr txBox="1"/>
      </xdr:nvSpPr>
      <xdr:spPr>
        <a:xfrm>
          <a:off x="14414500" y="1290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1" name="直線コネクタ 680">
          <a:extLst>
            <a:ext uri="{FF2B5EF4-FFF2-40B4-BE49-F238E27FC236}">
              <a16:creationId xmlns:a16="http://schemas.microsoft.com/office/drawing/2014/main" xmlns="" id="{56D2D416-A7C3-4767-BAFE-6A1085F5C1BB}"/>
            </a:ext>
          </a:extLst>
        </xdr:cNvPr>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2" name="【消防施設】&#10;有形固定資産減価償却率平均値テキスト">
          <a:extLst>
            <a:ext uri="{FF2B5EF4-FFF2-40B4-BE49-F238E27FC236}">
              <a16:creationId xmlns:a16="http://schemas.microsoft.com/office/drawing/2014/main" xmlns="" id="{18105E63-63D1-485A-8526-073B8E6D51A2}"/>
            </a:ext>
          </a:extLst>
        </xdr:cNvPr>
        <xdr:cNvSpPr txBox="1"/>
      </xdr:nvSpPr>
      <xdr:spPr>
        <a:xfrm>
          <a:off x="144145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3" name="フローチャート: 判断 682">
          <a:extLst>
            <a:ext uri="{FF2B5EF4-FFF2-40B4-BE49-F238E27FC236}">
              <a16:creationId xmlns:a16="http://schemas.microsoft.com/office/drawing/2014/main" xmlns="" id="{EE36480A-0A5A-41FD-8267-BF08C6FB4825}"/>
            </a:ext>
          </a:extLst>
        </xdr:cNvPr>
        <xdr:cNvSpPr/>
      </xdr:nvSpPr>
      <xdr:spPr>
        <a:xfrm>
          <a:off x="14325600" y="1389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4" name="フローチャート: 判断 683">
          <a:extLst>
            <a:ext uri="{FF2B5EF4-FFF2-40B4-BE49-F238E27FC236}">
              <a16:creationId xmlns:a16="http://schemas.microsoft.com/office/drawing/2014/main" xmlns="" id="{7E78F321-C629-426E-87D9-E26CEAAC0BF7}"/>
            </a:ext>
          </a:extLst>
        </xdr:cNvPr>
        <xdr:cNvSpPr/>
      </xdr:nvSpPr>
      <xdr:spPr>
        <a:xfrm>
          <a:off x="135788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5" name="フローチャート: 判断 684">
          <a:extLst>
            <a:ext uri="{FF2B5EF4-FFF2-40B4-BE49-F238E27FC236}">
              <a16:creationId xmlns:a16="http://schemas.microsoft.com/office/drawing/2014/main" xmlns="" id="{43A87CB1-29C1-4148-A328-A99D10F1D90E}"/>
            </a:ext>
          </a:extLst>
        </xdr:cNvPr>
        <xdr:cNvSpPr/>
      </xdr:nvSpPr>
      <xdr:spPr>
        <a:xfrm>
          <a:off x="128041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6" name="フローチャート: 判断 685">
          <a:extLst>
            <a:ext uri="{FF2B5EF4-FFF2-40B4-BE49-F238E27FC236}">
              <a16:creationId xmlns:a16="http://schemas.microsoft.com/office/drawing/2014/main" xmlns="" id="{58949532-F098-4AFA-AACD-A0A912B3798C}"/>
            </a:ext>
          </a:extLst>
        </xdr:cNvPr>
        <xdr:cNvSpPr/>
      </xdr:nvSpPr>
      <xdr:spPr>
        <a:xfrm>
          <a:off x="1202944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33509C83-3BBD-40FC-A757-750A1DF6CC4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CD4C51CA-086C-471F-A1B8-FC88ECF6411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AB17E8B5-A231-4FF3-988A-663C0C50522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5EA09D9B-B2B5-499A-B36E-689337E4811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xmlns="" id="{F5D370AE-3C78-497A-AA40-70969808BC8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692" name="楕円 691">
          <a:extLst>
            <a:ext uri="{FF2B5EF4-FFF2-40B4-BE49-F238E27FC236}">
              <a16:creationId xmlns:a16="http://schemas.microsoft.com/office/drawing/2014/main" xmlns="" id="{843E6B53-AC34-4CA6-BA77-327EAE6B0E8D}"/>
            </a:ext>
          </a:extLst>
        </xdr:cNvPr>
        <xdr:cNvSpPr/>
      </xdr:nvSpPr>
      <xdr:spPr>
        <a:xfrm>
          <a:off x="14325600" y="135857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693" name="【消防施設】&#10;有形固定資産減価償却率該当値テキスト">
          <a:extLst>
            <a:ext uri="{FF2B5EF4-FFF2-40B4-BE49-F238E27FC236}">
              <a16:creationId xmlns:a16="http://schemas.microsoft.com/office/drawing/2014/main" xmlns="" id="{10C713B6-2399-4055-BD78-6E10D2F54D1A}"/>
            </a:ext>
          </a:extLst>
        </xdr:cNvPr>
        <xdr:cNvSpPr txBox="1"/>
      </xdr:nvSpPr>
      <xdr:spPr>
        <a:xfrm>
          <a:off x="14414500"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xdr:rowOff>
    </xdr:from>
    <xdr:to>
      <xdr:col>81</xdr:col>
      <xdr:colOff>101600</xdr:colOff>
      <xdr:row>81</xdr:row>
      <xdr:rowOff>110127</xdr:rowOff>
    </xdr:to>
    <xdr:sp macro="" textlink="">
      <xdr:nvSpPr>
        <xdr:cNvPr id="694" name="楕円 693">
          <a:extLst>
            <a:ext uri="{FF2B5EF4-FFF2-40B4-BE49-F238E27FC236}">
              <a16:creationId xmlns:a16="http://schemas.microsoft.com/office/drawing/2014/main" xmlns="" id="{D5424596-2780-4C47-8B0A-310FACE283C1}"/>
            </a:ext>
          </a:extLst>
        </xdr:cNvPr>
        <xdr:cNvSpPr/>
      </xdr:nvSpPr>
      <xdr:spPr>
        <a:xfrm>
          <a:off x="13578840" y="135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59327</xdr:rowOff>
    </xdr:to>
    <xdr:cxnSp macro="">
      <xdr:nvCxnSpPr>
        <xdr:cNvPr id="695" name="直線コネクタ 694">
          <a:extLst>
            <a:ext uri="{FF2B5EF4-FFF2-40B4-BE49-F238E27FC236}">
              <a16:creationId xmlns:a16="http://schemas.microsoft.com/office/drawing/2014/main" xmlns="" id="{E6A408E0-3A36-4A87-9B6B-CFB379CA6FA5}"/>
            </a:ext>
          </a:extLst>
        </xdr:cNvPr>
        <xdr:cNvCxnSpPr/>
      </xdr:nvCxnSpPr>
      <xdr:spPr>
        <a:xfrm flipV="1">
          <a:off x="13629640" y="13636534"/>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696" name="楕円 695">
          <a:extLst>
            <a:ext uri="{FF2B5EF4-FFF2-40B4-BE49-F238E27FC236}">
              <a16:creationId xmlns:a16="http://schemas.microsoft.com/office/drawing/2014/main" xmlns="" id="{4346B061-AE83-4B33-A3BB-90712C70A15E}"/>
            </a:ext>
          </a:extLst>
        </xdr:cNvPr>
        <xdr:cNvSpPr/>
      </xdr:nvSpPr>
      <xdr:spPr>
        <a:xfrm>
          <a:off x="12804140" y="13551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20138</xdr:rowOff>
    </xdr:from>
    <xdr:to>
      <xdr:col>81</xdr:col>
      <xdr:colOff>50800</xdr:colOff>
      <xdr:row>81</xdr:row>
      <xdr:rowOff>59327</xdr:rowOff>
    </xdr:to>
    <xdr:cxnSp macro="">
      <xdr:nvCxnSpPr>
        <xdr:cNvPr id="697" name="直線コネクタ 696">
          <a:extLst>
            <a:ext uri="{FF2B5EF4-FFF2-40B4-BE49-F238E27FC236}">
              <a16:creationId xmlns:a16="http://schemas.microsoft.com/office/drawing/2014/main" xmlns="" id="{DBDBD32A-DE87-4C5F-ADCA-9383C0029908}"/>
            </a:ext>
          </a:extLst>
        </xdr:cNvPr>
        <xdr:cNvCxnSpPr/>
      </xdr:nvCxnSpPr>
      <xdr:spPr>
        <a:xfrm>
          <a:off x="12854940" y="13598978"/>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98" name="n_1aveValue【消防施設】&#10;有形固定資産減価償却率">
          <a:extLst>
            <a:ext uri="{FF2B5EF4-FFF2-40B4-BE49-F238E27FC236}">
              <a16:creationId xmlns:a16="http://schemas.microsoft.com/office/drawing/2014/main" xmlns="" id="{D552B275-873E-459A-BC45-B129F2260F46}"/>
            </a:ext>
          </a:extLst>
        </xdr:cNvPr>
        <xdr:cNvSpPr txBox="1"/>
      </xdr:nvSpPr>
      <xdr:spPr>
        <a:xfrm>
          <a:off x="13437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99" name="n_2aveValue【消防施設】&#10;有形固定資産減価償却率">
          <a:extLst>
            <a:ext uri="{FF2B5EF4-FFF2-40B4-BE49-F238E27FC236}">
              <a16:creationId xmlns:a16="http://schemas.microsoft.com/office/drawing/2014/main" xmlns="" id="{5DC47579-928E-4216-81B7-226D59150C4B}"/>
            </a:ext>
          </a:extLst>
        </xdr:cNvPr>
        <xdr:cNvSpPr txBox="1"/>
      </xdr:nvSpPr>
      <xdr:spPr>
        <a:xfrm>
          <a:off x="126752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0" name="n_3aveValue【消防施設】&#10;有形固定資産減価償却率">
          <a:extLst>
            <a:ext uri="{FF2B5EF4-FFF2-40B4-BE49-F238E27FC236}">
              <a16:creationId xmlns:a16="http://schemas.microsoft.com/office/drawing/2014/main" xmlns="" id="{0099A1DB-5E62-42AA-9461-19C53A28A354}"/>
            </a:ext>
          </a:extLst>
        </xdr:cNvPr>
        <xdr:cNvSpPr txBox="1"/>
      </xdr:nvSpPr>
      <xdr:spPr>
        <a:xfrm>
          <a:off x="119005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126654</xdr:rowOff>
    </xdr:from>
    <xdr:ext cx="405111" cy="259045"/>
    <xdr:sp macro="" textlink="">
      <xdr:nvSpPr>
        <xdr:cNvPr id="701" name="n_1mainValue【消防施設】&#10;有形固定資産減価償却率">
          <a:extLst>
            <a:ext uri="{FF2B5EF4-FFF2-40B4-BE49-F238E27FC236}">
              <a16:creationId xmlns:a16="http://schemas.microsoft.com/office/drawing/2014/main" xmlns="" id="{A7497A87-8154-483E-A024-EA26242F1FA6}"/>
            </a:ext>
          </a:extLst>
        </xdr:cNvPr>
        <xdr:cNvSpPr txBox="1"/>
      </xdr:nvSpPr>
      <xdr:spPr>
        <a:xfrm>
          <a:off x="134372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87465</xdr:rowOff>
    </xdr:from>
    <xdr:ext cx="405111" cy="259045"/>
    <xdr:sp macro="" textlink="">
      <xdr:nvSpPr>
        <xdr:cNvPr id="702" name="n_2mainValue【消防施設】&#10;有形固定資産減価償却率">
          <a:extLst>
            <a:ext uri="{FF2B5EF4-FFF2-40B4-BE49-F238E27FC236}">
              <a16:creationId xmlns:a16="http://schemas.microsoft.com/office/drawing/2014/main" xmlns="" id="{2509BF1D-41C0-49B3-B70B-CC609D66D315}"/>
            </a:ext>
          </a:extLst>
        </xdr:cNvPr>
        <xdr:cNvSpPr txBox="1"/>
      </xdr:nvSpPr>
      <xdr:spPr>
        <a:xfrm>
          <a:off x="12675244" y="133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xmlns="" id="{2C5A87D3-47BC-447B-BBFE-5B4F8573B6E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a:extLst>
            <a:ext uri="{FF2B5EF4-FFF2-40B4-BE49-F238E27FC236}">
              <a16:creationId xmlns:a16="http://schemas.microsoft.com/office/drawing/2014/main" xmlns="" id="{808AF694-ECFF-4E5F-B90D-AF8A25F46BC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a:extLst>
            <a:ext uri="{FF2B5EF4-FFF2-40B4-BE49-F238E27FC236}">
              <a16:creationId xmlns:a16="http://schemas.microsoft.com/office/drawing/2014/main" xmlns="" id="{D0ED8F06-6386-42AF-A93A-44436F1E9DC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a:extLst>
            <a:ext uri="{FF2B5EF4-FFF2-40B4-BE49-F238E27FC236}">
              <a16:creationId xmlns:a16="http://schemas.microsoft.com/office/drawing/2014/main" xmlns="" id="{174C0915-1AA0-49E0-A7BF-47654D30DD6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a:extLst>
            <a:ext uri="{FF2B5EF4-FFF2-40B4-BE49-F238E27FC236}">
              <a16:creationId xmlns:a16="http://schemas.microsoft.com/office/drawing/2014/main" xmlns="" id="{4AC91A7E-9F68-4064-949B-B0EFCF0108F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a:extLst>
            <a:ext uri="{FF2B5EF4-FFF2-40B4-BE49-F238E27FC236}">
              <a16:creationId xmlns:a16="http://schemas.microsoft.com/office/drawing/2014/main" xmlns="" id="{35B4DB71-EE94-4B94-B54C-616B6003F0D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a:extLst>
            <a:ext uri="{FF2B5EF4-FFF2-40B4-BE49-F238E27FC236}">
              <a16:creationId xmlns:a16="http://schemas.microsoft.com/office/drawing/2014/main" xmlns="" id="{8882596C-7DD8-4376-8448-1D67C5406BD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a:extLst>
            <a:ext uri="{FF2B5EF4-FFF2-40B4-BE49-F238E27FC236}">
              <a16:creationId xmlns:a16="http://schemas.microsoft.com/office/drawing/2014/main" xmlns="" id="{99EAB080-4181-46C8-A5F2-C3B48017614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a:extLst>
            <a:ext uri="{FF2B5EF4-FFF2-40B4-BE49-F238E27FC236}">
              <a16:creationId xmlns:a16="http://schemas.microsoft.com/office/drawing/2014/main" xmlns="" id="{A2CE8411-CF99-42EA-A8B7-12D90907700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a:extLst>
            <a:ext uri="{FF2B5EF4-FFF2-40B4-BE49-F238E27FC236}">
              <a16:creationId xmlns:a16="http://schemas.microsoft.com/office/drawing/2014/main" xmlns="" id="{58E164D1-85C0-45E3-BCAB-408D69F05C4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3" name="直線コネクタ 712">
          <a:extLst>
            <a:ext uri="{FF2B5EF4-FFF2-40B4-BE49-F238E27FC236}">
              <a16:creationId xmlns:a16="http://schemas.microsoft.com/office/drawing/2014/main" xmlns="" id="{4E9767AA-0893-4FAF-9BBF-DCD46CE3605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4" name="テキスト ボックス 713">
          <a:extLst>
            <a:ext uri="{FF2B5EF4-FFF2-40B4-BE49-F238E27FC236}">
              <a16:creationId xmlns:a16="http://schemas.microsoft.com/office/drawing/2014/main" xmlns="" id="{02CD0BCE-0E6C-4799-9B4B-72630E773E6F}"/>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5" name="直線コネクタ 714">
          <a:extLst>
            <a:ext uri="{FF2B5EF4-FFF2-40B4-BE49-F238E27FC236}">
              <a16:creationId xmlns:a16="http://schemas.microsoft.com/office/drawing/2014/main" xmlns="" id="{68D8C933-6BC8-4E65-A228-031EBE7DC4D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6" name="テキスト ボックス 715">
          <a:extLst>
            <a:ext uri="{FF2B5EF4-FFF2-40B4-BE49-F238E27FC236}">
              <a16:creationId xmlns:a16="http://schemas.microsoft.com/office/drawing/2014/main" xmlns="" id="{44E9205C-DDC4-4741-92E7-D3BD4D83FC14}"/>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7" name="直線コネクタ 716">
          <a:extLst>
            <a:ext uri="{FF2B5EF4-FFF2-40B4-BE49-F238E27FC236}">
              <a16:creationId xmlns:a16="http://schemas.microsoft.com/office/drawing/2014/main" xmlns="" id="{DF1771DF-CCAB-4E8E-BCC2-9FEE52D56409}"/>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8" name="テキスト ボックス 717">
          <a:extLst>
            <a:ext uri="{FF2B5EF4-FFF2-40B4-BE49-F238E27FC236}">
              <a16:creationId xmlns:a16="http://schemas.microsoft.com/office/drawing/2014/main" xmlns="" id="{ABEB9376-80D2-4144-A7CA-B26FD5CA79E7}"/>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9" name="直線コネクタ 718">
          <a:extLst>
            <a:ext uri="{FF2B5EF4-FFF2-40B4-BE49-F238E27FC236}">
              <a16:creationId xmlns:a16="http://schemas.microsoft.com/office/drawing/2014/main" xmlns="" id="{299EA4C1-1897-443F-82D4-75631DA1456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0" name="テキスト ボックス 719">
          <a:extLst>
            <a:ext uri="{FF2B5EF4-FFF2-40B4-BE49-F238E27FC236}">
              <a16:creationId xmlns:a16="http://schemas.microsoft.com/office/drawing/2014/main" xmlns="" id="{1712E2A5-9A3C-4AB7-8AE6-B4FDF6635ACD}"/>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a:extLst>
            <a:ext uri="{FF2B5EF4-FFF2-40B4-BE49-F238E27FC236}">
              <a16:creationId xmlns:a16="http://schemas.microsoft.com/office/drawing/2014/main" xmlns="" id="{72799EE8-C623-40C6-8E6F-560438C7CD1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2" name="テキスト ボックス 721">
          <a:extLst>
            <a:ext uri="{FF2B5EF4-FFF2-40B4-BE49-F238E27FC236}">
              <a16:creationId xmlns:a16="http://schemas.microsoft.com/office/drawing/2014/main" xmlns="" id="{E7EB66CB-6CA7-4D38-AD8A-81B6FBDCF2A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a:extLst>
            <a:ext uri="{FF2B5EF4-FFF2-40B4-BE49-F238E27FC236}">
              <a16:creationId xmlns:a16="http://schemas.microsoft.com/office/drawing/2014/main" xmlns="" id="{632C2795-CB32-4863-BF0B-46FB257DA3B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4" name="直線コネクタ 723">
          <a:extLst>
            <a:ext uri="{FF2B5EF4-FFF2-40B4-BE49-F238E27FC236}">
              <a16:creationId xmlns:a16="http://schemas.microsoft.com/office/drawing/2014/main" xmlns="" id="{9E308423-A5EB-42CB-9FFB-48F7442625EF}"/>
            </a:ext>
          </a:extLst>
        </xdr:cNvPr>
        <xdr:cNvCxnSpPr/>
      </xdr:nvCxnSpPr>
      <xdr:spPr>
        <a:xfrm flipV="1">
          <a:off x="19509104" y="13044678"/>
          <a:ext cx="0"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5" name="【消防施設】&#10;一人当たり面積最小値テキスト">
          <a:extLst>
            <a:ext uri="{FF2B5EF4-FFF2-40B4-BE49-F238E27FC236}">
              <a16:creationId xmlns:a16="http://schemas.microsoft.com/office/drawing/2014/main" xmlns="" id="{24FCD8DE-B572-460E-8050-50D1FCC666BB}"/>
            </a:ext>
          </a:extLst>
        </xdr:cNvPr>
        <xdr:cNvSpPr txBox="1"/>
      </xdr:nvSpPr>
      <xdr:spPr>
        <a:xfrm>
          <a:off x="19547840" y="1445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6" name="直線コネクタ 725">
          <a:extLst>
            <a:ext uri="{FF2B5EF4-FFF2-40B4-BE49-F238E27FC236}">
              <a16:creationId xmlns:a16="http://schemas.microsoft.com/office/drawing/2014/main" xmlns="" id="{7F4793D0-F748-4C82-84C8-4E38FC6DA78B}"/>
            </a:ext>
          </a:extLst>
        </xdr:cNvPr>
        <xdr:cNvCxnSpPr/>
      </xdr:nvCxnSpPr>
      <xdr:spPr>
        <a:xfrm>
          <a:off x="19443700" y="14447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27" name="【消防施設】&#10;一人当たり面積最大値テキスト">
          <a:extLst>
            <a:ext uri="{FF2B5EF4-FFF2-40B4-BE49-F238E27FC236}">
              <a16:creationId xmlns:a16="http://schemas.microsoft.com/office/drawing/2014/main" xmlns="" id="{033F6013-BD53-4DDE-8D12-1ED3E13F51AB}"/>
            </a:ext>
          </a:extLst>
        </xdr:cNvPr>
        <xdr:cNvSpPr txBox="1"/>
      </xdr:nvSpPr>
      <xdr:spPr>
        <a:xfrm>
          <a:off x="19547840" y="12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28" name="直線コネクタ 727">
          <a:extLst>
            <a:ext uri="{FF2B5EF4-FFF2-40B4-BE49-F238E27FC236}">
              <a16:creationId xmlns:a16="http://schemas.microsoft.com/office/drawing/2014/main" xmlns="" id="{44D96BC9-CE78-4063-A3F1-38A30840D00D}"/>
            </a:ext>
          </a:extLst>
        </xdr:cNvPr>
        <xdr:cNvCxnSpPr/>
      </xdr:nvCxnSpPr>
      <xdr:spPr>
        <a:xfrm>
          <a:off x="19443700" y="1304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29" name="【消防施設】&#10;一人当たり面積平均値テキスト">
          <a:extLst>
            <a:ext uri="{FF2B5EF4-FFF2-40B4-BE49-F238E27FC236}">
              <a16:creationId xmlns:a16="http://schemas.microsoft.com/office/drawing/2014/main" xmlns="" id="{DE0FE264-8E82-467F-80C4-A958BF4BDC57}"/>
            </a:ext>
          </a:extLst>
        </xdr:cNvPr>
        <xdr:cNvSpPr txBox="1"/>
      </xdr:nvSpPr>
      <xdr:spPr>
        <a:xfrm>
          <a:off x="19547840" y="1413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0" name="フローチャート: 判断 729">
          <a:extLst>
            <a:ext uri="{FF2B5EF4-FFF2-40B4-BE49-F238E27FC236}">
              <a16:creationId xmlns:a16="http://schemas.microsoft.com/office/drawing/2014/main" xmlns="" id="{9C21815B-C9D8-4269-B499-022FF6A3E79D}"/>
            </a:ext>
          </a:extLst>
        </xdr:cNvPr>
        <xdr:cNvSpPr/>
      </xdr:nvSpPr>
      <xdr:spPr>
        <a:xfrm>
          <a:off x="19458940" y="142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1" name="フローチャート: 判断 730">
          <a:extLst>
            <a:ext uri="{FF2B5EF4-FFF2-40B4-BE49-F238E27FC236}">
              <a16:creationId xmlns:a16="http://schemas.microsoft.com/office/drawing/2014/main" xmlns="" id="{EFE23DE4-2D85-4719-857D-081AD3DBEE19}"/>
            </a:ext>
          </a:extLst>
        </xdr:cNvPr>
        <xdr:cNvSpPr/>
      </xdr:nvSpPr>
      <xdr:spPr>
        <a:xfrm>
          <a:off x="1873504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2" name="フローチャート: 判断 731">
          <a:extLst>
            <a:ext uri="{FF2B5EF4-FFF2-40B4-BE49-F238E27FC236}">
              <a16:creationId xmlns:a16="http://schemas.microsoft.com/office/drawing/2014/main" xmlns="" id="{1C419179-971D-49B0-97A8-8B196A7F2093}"/>
            </a:ext>
          </a:extLst>
        </xdr:cNvPr>
        <xdr:cNvSpPr/>
      </xdr:nvSpPr>
      <xdr:spPr>
        <a:xfrm>
          <a:off x="179374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3" name="フローチャート: 判断 732">
          <a:extLst>
            <a:ext uri="{FF2B5EF4-FFF2-40B4-BE49-F238E27FC236}">
              <a16:creationId xmlns:a16="http://schemas.microsoft.com/office/drawing/2014/main" xmlns="" id="{D370B54E-74F3-45BF-A4E2-AB5E52ABE8E5}"/>
            </a:ext>
          </a:extLst>
        </xdr:cNvPr>
        <xdr:cNvSpPr/>
      </xdr:nvSpPr>
      <xdr:spPr>
        <a:xfrm>
          <a:off x="17162780" y="1427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xmlns="" id="{3C0AECD0-B849-483E-8215-0332B2D4E58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xmlns="" id="{9CDA612B-8A95-40E7-A0D8-F98B8C708D5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xmlns="" id="{519846F8-FB46-4FA3-BDE1-4079403371D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xmlns="" id="{532255CC-4669-43AA-843F-41222D7786E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xmlns="" id="{7E8D248C-B174-4006-BF46-6947BA34965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39" name="楕円 738">
          <a:extLst>
            <a:ext uri="{FF2B5EF4-FFF2-40B4-BE49-F238E27FC236}">
              <a16:creationId xmlns:a16="http://schemas.microsoft.com/office/drawing/2014/main" xmlns="" id="{20FE8A4A-6CEE-437A-9BAB-448509AA9D6B}"/>
            </a:ext>
          </a:extLst>
        </xdr:cNvPr>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6419</xdr:rowOff>
    </xdr:from>
    <xdr:ext cx="469744" cy="259045"/>
    <xdr:sp macro="" textlink="">
      <xdr:nvSpPr>
        <xdr:cNvPr id="740" name="【消防施設】&#10;一人当たり面積該当値テキスト">
          <a:extLst>
            <a:ext uri="{FF2B5EF4-FFF2-40B4-BE49-F238E27FC236}">
              <a16:creationId xmlns:a16="http://schemas.microsoft.com/office/drawing/2014/main" xmlns="" id="{0741C63B-B2AE-48C9-9558-AC3A37408725}"/>
            </a:ext>
          </a:extLst>
        </xdr:cNvPr>
        <xdr:cNvSpPr txBox="1"/>
      </xdr:nvSpPr>
      <xdr:spPr>
        <a:xfrm>
          <a:off x="19547840" y="1425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741" name="楕円 740">
          <a:extLst>
            <a:ext uri="{FF2B5EF4-FFF2-40B4-BE49-F238E27FC236}">
              <a16:creationId xmlns:a16="http://schemas.microsoft.com/office/drawing/2014/main" xmlns="" id="{8F3EC4BF-5CC0-48EF-B3B0-87B5ABFE8468}"/>
            </a:ext>
          </a:extLst>
        </xdr:cNvPr>
        <xdr:cNvSpPr/>
      </xdr:nvSpPr>
      <xdr:spPr>
        <a:xfrm>
          <a:off x="18735040" y="14324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126340</xdr:rowOff>
    </xdr:to>
    <xdr:cxnSp macro="">
      <xdr:nvCxnSpPr>
        <xdr:cNvPr id="742" name="直線コネクタ 741">
          <a:extLst>
            <a:ext uri="{FF2B5EF4-FFF2-40B4-BE49-F238E27FC236}">
              <a16:creationId xmlns:a16="http://schemas.microsoft.com/office/drawing/2014/main" xmlns="" id="{F696BD48-6737-49DA-9903-076A2479E682}"/>
            </a:ext>
          </a:extLst>
        </xdr:cNvPr>
        <xdr:cNvCxnSpPr/>
      </xdr:nvCxnSpPr>
      <xdr:spPr>
        <a:xfrm flipV="1">
          <a:off x="18778220" y="14367511"/>
          <a:ext cx="73152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69138</xdr:rowOff>
    </xdr:from>
    <xdr:to>
      <xdr:col>107</xdr:col>
      <xdr:colOff>101600</xdr:colOff>
      <xdr:row>85</xdr:row>
      <xdr:rowOff>170738</xdr:rowOff>
    </xdr:to>
    <xdr:sp macro="" textlink="">
      <xdr:nvSpPr>
        <xdr:cNvPr id="743" name="楕円 742">
          <a:extLst>
            <a:ext uri="{FF2B5EF4-FFF2-40B4-BE49-F238E27FC236}">
              <a16:creationId xmlns:a16="http://schemas.microsoft.com/office/drawing/2014/main" xmlns="" id="{7599E8AE-6024-468C-AEC3-5F69783D1C95}"/>
            </a:ext>
          </a:extLst>
        </xdr:cNvPr>
        <xdr:cNvSpPr/>
      </xdr:nvSpPr>
      <xdr:spPr>
        <a:xfrm>
          <a:off x="17937480" y="143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119938</xdr:rowOff>
    </xdr:from>
    <xdr:to>
      <xdr:col>111</xdr:col>
      <xdr:colOff>177800</xdr:colOff>
      <xdr:row>85</xdr:row>
      <xdr:rowOff>126340</xdr:rowOff>
    </xdr:to>
    <xdr:cxnSp macro="">
      <xdr:nvCxnSpPr>
        <xdr:cNvPr id="744" name="直線コネクタ 743">
          <a:extLst>
            <a:ext uri="{FF2B5EF4-FFF2-40B4-BE49-F238E27FC236}">
              <a16:creationId xmlns:a16="http://schemas.microsoft.com/office/drawing/2014/main" xmlns="" id="{957F6FFC-128F-4467-AF89-B2E15F2E05CE}"/>
            </a:ext>
          </a:extLst>
        </xdr:cNvPr>
        <xdr:cNvCxnSpPr/>
      </xdr:nvCxnSpPr>
      <xdr:spPr>
        <a:xfrm>
          <a:off x="17988280" y="14369338"/>
          <a:ext cx="78994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45" name="n_1aveValue【消防施設】&#10;一人当たり面積">
          <a:extLst>
            <a:ext uri="{FF2B5EF4-FFF2-40B4-BE49-F238E27FC236}">
              <a16:creationId xmlns:a16="http://schemas.microsoft.com/office/drawing/2014/main" xmlns="" id="{B7B3EEF1-D022-4418-BBB8-38B1A7BB67EB}"/>
            </a:ext>
          </a:extLst>
        </xdr:cNvPr>
        <xdr:cNvSpPr txBox="1"/>
      </xdr:nvSpPr>
      <xdr:spPr>
        <a:xfrm>
          <a:off x="1856112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46" name="n_2aveValue【消防施設】&#10;一人当たり面積">
          <a:extLst>
            <a:ext uri="{FF2B5EF4-FFF2-40B4-BE49-F238E27FC236}">
              <a16:creationId xmlns:a16="http://schemas.microsoft.com/office/drawing/2014/main" xmlns="" id="{3D60DA77-A7E2-4C6B-89FF-AD8FB8C7115B}"/>
            </a:ext>
          </a:extLst>
        </xdr:cNvPr>
        <xdr:cNvSpPr txBox="1"/>
      </xdr:nvSpPr>
      <xdr:spPr>
        <a:xfrm>
          <a:off x="17776267" y="140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47" name="n_3aveValue【消防施設】&#10;一人当たり面積">
          <a:extLst>
            <a:ext uri="{FF2B5EF4-FFF2-40B4-BE49-F238E27FC236}">
              <a16:creationId xmlns:a16="http://schemas.microsoft.com/office/drawing/2014/main" xmlns="" id="{7942AB4F-F689-4129-A7AC-F45B011A2CE2}"/>
            </a:ext>
          </a:extLst>
        </xdr:cNvPr>
        <xdr:cNvSpPr txBox="1"/>
      </xdr:nvSpPr>
      <xdr:spPr>
        <a:xfrm>
          <a:off x="170015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168267</xdr:rowOff>
    </xdr:from>
    <xdr:ext cx="469744" cy="259045"/>
    <xdr:sp macro="" textlink="">
      <xdr:nvSpPr>
        <xdr:cNvPr id="748" name="n_1mainValue【消防施設】&#10;一人当たり面積">
          <a:extLst>
            <a:ext uri="{FF2B5EF4-FFF2-40B4-BE49-F238E27FC236}">
              <a16:creationId xmlns:a16="http://schemas.microsoft.com/office/drawing/2014/main" xmlns="" id="{AEDCC3BD-AE61-439B-BCF8-A90E8264DFE8}"/>
            </a:ext>
          </a:extLst>
        </xdr:cNvPr>
        <xdr:cNvSpPr txBox="1"/>
      </xdr:nvSpPr>
      <xdr:spPr>
        <a:xfrm>
          <a:off x="18561127" y="144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161865</xdr:rowOff>
    </xdr:from>
    <xdr:ext cx="469744" cy="259045"/>
    <xdr:sp macro="" textlink="">
      <xdr:nvSpPr>
        <xdr:cNvPr id="749" name="n_2mainValue【消防施設】&#10;一人当たり面積">
          <a:extLst>
            <a:ext uri="{FF2B5EF4-FFF2-40B4-BE49-F238E27FC236}">
              <a16:creationId xmlns:a16="http://schemas.microsoft.com/office/drawing/2014/main" xmlns="" id="{241429B9-1472-4576-ABA6-A43E9B3A47F2}"/>
            </a:ext>
          </a:extLst>
        </xdr:cNvPr>
        <xdr:cNvSpPr txBox="1"/>
      </xdr:nvSpPr>
      <xdr:spPr>
        <a:xfrm>
          <a:off x="17776267" y="144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xmlns="" id="{929F27F7-4AD4-436F-95C3-3FDBA5947F9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xmlns="" id="{EDB10B7E-9628-4958-996E-54E9E259AE1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xmlns="" id="{1E030483-FCAE-47B6-A01B-4DA47E241E5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xmlns="" id="{E86026F2-5CC5-4351-ACE3-2B842EB20D1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xmlns="" id="{D7F6C832-01E6-426E-B5C8-1DBACDF87E8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xmlns="" id="{2298C711-AC8D-4E22-BB50-08AA7CC0261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xmlns="" id="{69B0A194-E4BD-4072-9124-C3EE1783FD4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xmlns="" id="{B277E969-AE05-439C-91FE-72E863EF277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a:extLst>
            <a:ext uri="{FF2B5EF4-FFF2-40B4-BE49-F238E27FC236}">
              <a16:creationId xmlns:a16="http://schemas.microsoft.com/office/drawing/2014/main" xmlns="" id="{228B7A48-761C-4F3C-8856-DB9A86A9B47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a:extLst>
            <a:ext uri="{FF2B5EF4-FFF2-40B4-BE49-F238E27FC236}">
              <a16:creationId xmlns:a16="http://schemas.microsoft.com/office/drawing/2014/main" xmlns="" id="{4B1F519E-7CBC-412D-B899-5ABF399A367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a:extLst>
            <a:ext uri="{FF2B5EF4-FFF2-40B4-BE49-F238E27FC236}">
              <a16:creationId xmlns:a16="http://schemas.microsoft.com/office/drawing/2014/main" xmlns="" id="{3D8F6B38-119F-4DF1-B71F-DE105A28D02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1" name="テキスト ボックス 760">
          <a:extLst>
            <a:ext uri="{FF2B5EF4-FFF2-40B4-BE49-F238E27FC236}">
              <a16:creationId xmlns:a16="http://schemas.microsoft.com/office/drawing/2014/main" xmlns="" id="{C1CFF5B4-AE6E-43D8-A4D6-D364EB7A6EBF}"/>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a:extLst>
            <a:ext uri="{FF2B5EF4-FFF2-40B4-BE49-F238E27FC236}">
              <a16:creationId xmlns:a16="http://schemas.microsoft.com/office/drawing/2014/main" xmlns="" id="{E3315241-6D7C-4AC8-8C6F-A25045B72D6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3" name="テキスト ボックス 762">
          <a:extLst>
            <a:ext uri="{FF2B5EF4-FFF2-40B4-BE49-F238E27FC236}">
              <a16:creationId xmlns:a16="http://schemas.microsoft.com/office/drawing/2014/main" xmlns="" id="{8EC94E58-FAE5-4CCE-8F4C-50118E7E140B}"/>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a:extLst>
            <a:ext uri="{FF2B5EF4-FFF2-40B4-BE49-F238E27FC236}">
              <a16:creationId xmlns:a16="http://schemas.microsoft.com/office/drawing/2014/main" xmlns="" id="{99066006-7BA8-4545-914C-58D45CFA1F6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5" name="テキスト ボックス 764">
          <a:extLst>
            <a:ext uri="{FF2B5EF4-FFF2-40B4-BE49-F238E27FC236}">
              <a16:creationId xmlns:a16="http://schemas.microsoft.com/office/drawing/2014/main" xmlns="" id="{79366DCB-0F3E-42EB-9C7F-D0FF5513B376}"/>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a:extLst>
            <a:ext uri="{FF2B5EF4-FFF2-40B4-BE49-F238E27FC236}">
              <a16:creationId xmlns:a16="http://schemas.microsoft.com/office/drawing/2014/main" xmlns="" id="{B644194E-91FB-4450-80D7-F3433C7A7596}"/>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7" name="テキスト ボックス 766">
          <a:extLst>
            <a:ext uri="{FF2B5EF4-FFF2-40B4-BE49-F238E27FC236}">
              <a16:creationId xmlns:a16="http://schemas.microsoft.com/office/drawing/2014/main" xmlns="" id="{F17148A6-F432-4D5A-B9CE-5491D34F265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a:extLst>
            <a:ext uri="{FF2B5EF4-FFF2-40B4-BE49-F238E27FC236}">
              <a16:creationId xmlns:a16="http://schemas.microsoft.com/office/drawing/2014/main" xmlns="" id="{5EBFC515-4060-4DAB-9073-60BE09A0B4B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9" name="テキスト ボックス 768">
          <a:extLst>
            <a:ext uri="{FF2B5EF4-FFF2-40B4-BE49-F238E27FC236}">
              <a16:creationId xmlns:a16="http://schemas.microsoft.com/office/drawing/2014/main" xmlns="" id="{F80927BC-EEC4-48C2-B4CD-B16DF4EAAEB8}"/>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xmlns="" id="{3EA8F279-2067-4CCC-96C7-21E4A4F2418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xmlns="" id="{E681BB9E-766E-4D0E-8CDF-874C9C79271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xmlns="" id="{AFA179B2-02C3-43B3-A158-BBADE7F197A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3" name="直線コネクタ 772">
          <a:extLst>
            <a:ext uri="{FF2B5EF4-FFF2-40B4-BE49-F238E27FC236}">
              <a16:creationId xmlns:a16="http://schemas.microsoft.com/office/drawing/2014/main" xmlns="" id="{095EE60F-5D56-43F4-9835-7AB8B1E66965}"/>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74" name="【庁舎】&#10;有形固定資産減価償却率最小値テキスト">
          <a:extLst>
            <a:ext uri="{FF2B5EF4-FFF2-40B4-BE49-F238E27FC236}">
              <a16:creationId xmlns:a16="http://schemas.microsoft.com/office/drawing/2014/main" xmlns="" id="{5933A4E0-2392-4511-82A0-0F54B491CF8A}"/>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5" name="直線コネクタ 774">
          <a:extLst>
            <a:ext uri="{FF2B5EF4-FFF2-40B4-BE49-F238E27FC236}">
              <a16:creationId xmlns:a16="http://schemas.microsoft.com/office/drawing/2014/main" xmlns="" id="{2F14105C-53ED-4380-BAE8-C66DDE7FBB84}"/>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6" name="【庁舎】&#10;有形固定資産減価償却率最大値テキスト">
          <a:extLst>
            <a:ext uri="{FF2B5EF4-FFF2-40B4-BE49-F238E27FC236}">
              <a16:creationId xmlns:a16="http://schemas.microsoft.com/office/drawing/2014/main" xmlns="" id="{98A25AD2-8FE8-4807-B193-D05F12001BC8}"/>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7" name="直線コネクタ 776">
          <a:extLst>
            <a:ext uri="{FF2B5EF4-FFF2-40B4-BE49-F238E27FC236}">
              <a16:creationId xmlns:a16="http://schemas.microsoft.com/office/drawing/2014/main" xmlns="" id="{98B55E34-0B1C-4616-A681-7BFD41B3D3BE}"/>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78" name="【庁舎】&#10;有形固定資産減価償却率平均値テキスト">
          <a:extLst>
            <a:ext uri="{FF2B5EF4-FFF2-40B4-BE49-F238E27FC236}">
              <a16:creationId xmlns:a16="http://schemas.microsoft.com/office/drawing/2014/main" xmlns="" id="{2C5AC747-8ED1-4827-849B-B3ADABD2FA7C}"/>
            </a:ext>
          </a:extLst>
        </xdr:cNvPr>
        <xdr:cNvSpPr txBox="1"/>
      </xdr:nvSpPr>
      <xdr:spPr>
        <a:xfrm>
          <a:off x="14414500" y="1751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9" name="フローチャート: 判断 778">
          <a:extLst>
            <a:ext uri="{FF2B5EF4-FFF2-40B4-BE49-F238E27FC236}">
              <a16:creationId xmlns:a16="http://schemas.microsoft.com/office/drawing/2014/main" xmlns="" id="{AB2522F9-1E5A-4B6F-95B1-EEDB679D7C9D}"/>
            </a:ext>
          </a:extLst>
        </xdr:cNvPr>
        <xdr:cNvSpPr/>
      </xdr:nvSpPr>
      <xdr:spPr>
        <a:xfrm>
          <a:off x="14325600" y="17534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0" name="フローチャート: 判断 779">
          <a:extLst>
            <a:ext uri="{FF2B5EF4-FFF2-40B4-BE49-F238E27FC236}">
              <a16:creationId xmlns:a16="http://schemas.microsoft.com/office/drawing/2014/main" xmlns="" id="{F74CB221-F29B-4D7F-9D1E-BD418DBF4D68}"/>
            </a:ext>
          </a:extLst>
        </xdr:cNvPr>
        <xdr:cNvSpPr/>
      </xdr:nvSpPr>
      <xdr:spPr>
        <a:xfrm>
          <a:off x="1357884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1" name="フローチャート: 判断 780">
          <a:extLst>
            <a:ext uri="{FF2B5EF4-FFF2-40B4-BE49-F238E27FC236}">
              <a16:creationId xmlns:a16="http://schemas.microsoft.com/office/drawing/2014/main" xmlns="" id="{2BA84D24-E0D0-4F76-8581-F4F730F9132B}"/>
            </a:ext>
          </a:extLst>
        </xdr:cNvPr>
        <xdr:cNvSpPr/>
      </xdr:nvSpPr>
      <xdr:spPr>
        <a:xfrm>
          <a:off x="1280414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2" name="フローチャート: 判断 781">
          <a:extLst>
            <a:ext uri="{FF2B5EF4-FFF2-40B4-BE49-F238E27FC236}">
              <a16:creationId xmlns:a16="http://schemas.microsoft.com/office/drawing/2014/main" xmlns="" id="{EF1DE870-952C-4351-B4E5-D93A639B3C52}"/>
            </a:ext>
          </a:extLst>
        </xdr:cNvPr>
        <xdr:cNvSpPr/>
      </xdr:nvSpPr>
      <xdr:spPr>
        <a:xfrm>
          <a:off x="12029440" y="17477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F80DBE09-25FC-4A28-86E2-81F16BDD68D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CADA6410-51D7-4B2B-97F2-939407C4B7D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8E989433-A7E1-4299-A5DF-9A96DC68262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6CF9D474-0AB6-4FDC-9CA0-C85A078AA4B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28533441-ACA5-43B3-ADB6-7EA59D766DF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788" name="楕円 787">
          <a:extLst>
            <a:ext uri="{FF2B5EF4-FFF2-40B4-BE49-F238E27FC236}">
              <a16:creationId xmlns:a16="http://schemas.microsoft.com/office/drawing/2014/main" xmlns="" id="{5AA574DF-F6B3-4A71-9428-5B85585BED3A}"/>
            </a:ext>
          </a:extLst>
        </xdr:cNvPr>
        <xdr:cNvSpPr/>
      </xdr:nvSpPr>
      <xdr:spPr>
        <a:xfrm>
          <a:off x="14325600" y="169913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156226</xdr:rowOff>
    </xdr:from>
    <xdr:ext cx="405111" cy="259045"/>
    <xdr:sp macro="" textlink="">
      <xdr:nvSpPr>
        <xdr:cNvPr id="789" name="【庁舎】&#10;有形固定資産減価償却率該当値テキスト">
          <a:extLst>
            <a:ext uri="{FF2B5EF4-FFF2-40B4-BE49-F238E27FC236}">
              <a16:creationId xmlns:a16="http://schemas.microsoft.com/office/drawing/2014/main" xmlns="" id="{A8892DAC-EBF8-423D-B07F-D21EFB79350D}"/>
            </a:ext>
          </a:extLst>
        </xdr:cNvPr>
        <xdr:cNvSpPr txBox="1"/>
      </xdr:nvSpPr>
      <xdr:spPr>
        <a:xfrm>
          <a:off x="14414500" y="1692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81280</xdr:rowOff>
    </xdr:from>
    <xdr:to>
      <xdr:col>81</xdr:col>
      <xdr:colOff>101600</xdr:colOff>
      <xdr:row>102</xdr:row>
      <xdr:rowOff>11430</xdr:rowOff>
    </xdr:to>
    <xdr:sp macro="" textlink="">
      <xdr:nvSpPr>
        <xdr:cNvPr id="790" name="楕円 789">
          <a:extLst>
            <a:ext uri="{FF2B5EF4-FFF2-40B4-BE49-F238E27FC236}">
              <a16:creationId xmlns:a16="http://schemas.microsoft.com/office/drawing/2014/main" xmlns="" id="{95A07E74-06AF-4F67-8E2A-A540CFE4C319}"/>
            </a:ext>
          </a:extLst>
        </xdr:cNvPr>
        <xdr:cNvSpPr/>
      </xdr:nvSpPr>
      <xdr:spPr>
        <a:xfrm>
          <a:off x="13578840" y="1701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110489</xdr:rowOff>
    </xdr:from>
    <xdr:to>
      <xdr:col>85</xdr:col>
      <xdr:colOff>127000</xdr:colOff>
      <xdr:row>101</xdr:row>
      <xdr:rowOff>132080</xdr:rowOff>
    </xdr:to>
    <xdr:cxnSp macro="">
      <xdr:nvCxnSpPr>
        <xdr:cNvPr id="791" name="直線コネクタ 790">
          <a:extLst>
            <a:ext uri="{FF2B5EF4-FFF2-40B4-BE49-F238E27FC236}">
              <a16:creationId xmlns:a16="http://schemas.microsoft.com/office/drawing/2014/main" xmlns="" id="{DB685759-4F21-4F6D-B46E-217BD3407B4A}"/>
            </a:ext>
          </a:extLst>
        </xdr:cNvPr>
        <xdr:cNvCxnSpPr/>
      </xdr:nvCxnSpPr>
      <xdr:spPr>
        <a:xfrm flipV="1">
          <a:off x="13629640" y="17042129"/>
          <a:ext cx="74676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102870</xdr:rowOff>
    </xdr:from>
    <xdr:to>
      <xdr:col>76</xdr:col>
      <xdr:colOff>165100</xdr:colOff>
      <xdr:row>102</xdr:row>
      <xdr:rowOff>33020</xdr:rowOff>
    </xdr:to>
    <xdr:sp macro="" textlink="">
      <xdr:nvSpPr>
        <xdr:cNvPr id="792" name="楕円 791">
          <a:extLst>
            <a:ext uri="{FF2B5EF4-FFF2-40B4-BE49-F238E27FC236}">
              <a16:creationId xmlns:a16="http://schemas.microsoft.com/office/drawing/2014/main" xmlns="" id="{18D21826-EC3B-4340-AB4B-6DFB7CAA7D82}"/>
            </a:ext>
          </a:extLst>
        </xdr:cNvPr>
        <xdr:cNvSpPr/>
      </xdr:nvSpPr>
      <xdr:spPr>
        <a:xfrm>
          <a:off x="12804140" y="17034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132080</xdr:rowOff>
    </xdr:from>
    <xdr:to>
      <xdr:col>81</xdr:col>
      <xdr:colOff>50800</xdr:colOff>
      <xdr:row>101</xdr:row>
      <xdr:rowOff>153670</xdr:rowOff>
    </xdr:to>
    <xdr:cxnSp macro="">
      <xdr:nvCxnSpPr>
        <xdr:cNvPr id="793" name="直線コネクタ 792">
          <a:extLst>
            <a:ext uri="{FF2B5EF4-FFF2-40B4-BE49-F238E27FC236}">
              <a16:creationId xmlns:a16="http://schemas.microsoft.com/office/drawing/2014/main" xmlns="" id="{686AEF78-6B4C-405A-B823-0B3F8643FEA0}"/>
            </a:ext>
          </a:extLst>
        </xdr:cNvPr>
        <xdr:cNvCxnSpPr/>
      </xdr:nvCxnSpPr>
      <xdr:spPr>
        <a:xfrm flipV="1">
          <a:off x="12854940" y="1706372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0</xdr:rowOff>
    </xdr:from>
    <xdr:to>
      <xdr:col>72</xdr:col>
      <xdr:colOff>38100</xdr:colOff>
      <xdr:row>102</xdr:row>
      <xdr:rowOff>101600</xdr:rowOff>
    </xdr:to>
    <xdr:sp macro="" textlink="">
      <xdr:nvSpPr>
        <xdr:cNvPr id="794" name="楕円 793">
          <a:extLst>
            <a:ext uri="{FF2B5EF4-FFF2-40B4-BE49-F238E27FC236}">
              <a16:creationId xmlns:a16="http://schemas.microsoft.com/office/drawing/2014/main" xmlns="" id="{85EB4EDF-9AAC-42BE-99A9-7765BB033D67}"/>
            </a:ext>
          </a:extLst>
        </xdr:cNvPr>
        <xdr:cNvSpPr/>
      </xdr:nvSpPr>
      <xdr:spPr>
        <a:xfrm>
          <a:off x="12029440" y="17099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153670</xdr:rowOff>
    </xdr:from>
    <xdr:to>
      <xdr:col>76</xdr:col>
      <xdr:colOff>114300</xdr:colOff>
      <xdr:row>102</xdr:row>
      <xdr:rowOff>50800</xdr:rowOff>
    </xdr:to>
    <xdr:cxnSp macro="">
      <xdr:nvCxnSpPr>
        <xdr:cNvPr id="795" name="直線コネクタ 794">
          <a:extLst>
            <a:ext uri="{FF2B5EF4-FFF2-40B4-BE49-F238E27FC236}">
              <a16:creationId xmlns:a16="http://schemas.microsoft.com/office/drawing/2014/main" xmlns="" id="{397E55DE-91F7-48EB-A379-0C23FB641F03}"/>
            </a:ext>
          </a:extLst>
        </xdr:cNvPr>
        <xdr:cNvCxnSpPr/>
      </xdr:nvCxnSpPr>
      <xdr:spPr>
        <a:xfrm flipV="1">
          <a:off x="12072620" y="1708531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96" name="n_1aveValue【庁舎】&#10;有形固定資産減価償却率">
          <a:extLst>
            <a:ext uri="{FF2B5EF4-FFF2-40B4-BE49-F238E27FC236}">
              <a16:creationId xmlns:a16="http://schemas.microsoft.com/office/drawing/2014/main" xmlns="" id="{16B880B5-67CE-470D-9AA8-65128372CF9F}"/>
            </a:ext>
          </a:extLst>
        </xdr:cNvPr>
        <xdr:cNvSpPr txBox="1"/>
      </xdr:nvSpPr>
      <xdr:spPr>
        <a:xfrm>
          <a:off x="134372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97" name="n_2aveValue【庁舎】&#10;有形固定資産減価償却率">
          <a:extLst>
            <a:ext uri="{FF2B5EF4-FFF2-40B4-BE49-F238E27FC236}">
              <a16:creationId xmlns:a16="http://schemas.microsoft.com/office/drawing/2014/main" xmlns="" id="{143DDE53-1CEA-4A74-BCDB-1673A164254C}"/>
            </a:ext>
          </a:extLst>
        </xdr:cNvPr>
        <xdr:cNvSpPr txBox="1"/>
      </xdr:nvSpPr>
      <xdr:spPr>
        <a:xfrm>
          <a:off x="12675244"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98" name="n_3aveValue【庁舎】&#10;有形固定資産減価償却率">
          <a:extLst>
            <a:ext uri="{FF2B5EF4-FFF2-40B4-BE49-F238E27FC236}">
              <a16:creationId xmlns:a16="http://schemas.microsoft.com/office/drawing/2014/main" xmlns="" id="{1968A399-7106-4BDC-8A7C-A4DDFAB43033}"/>
            </a:ext>
          </a:extLst>
        </xdr:cNvPr>
        <xdr:cNvSpPr txBox="1"/>
      </xdr:nvSpPr>
      <xdr:spPr>
        <a:xfrm>
          <a:off x="11900544" y="1757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27957</xdr:rowOff>
    </xdr:from>
    <xdr:ext cx="405111" cy="259045"/>
    <xdr:sp macro="" textlink="">
      <xdr:nvSpPr>
        <xdr:cNvPr id="799" name="n_1mainValue【庁舎】&#10;有形固定資産減価償却率">
          <a:extLst>
            <a:ext uri="{FF2B5EF4-FFF2-40B4-BE49-F238E27FC236}">
              <a16:creationId xmlns:a16="http://schemas.microsoft.com/office/drawing/2014/main" xmlns="" id="{735AB0B3-7AC8-4110-94D4-A69E8B507C9C}"/>
            </a:ext>
          </a:extLst>
        </xdr:cNvPr>
        <xdr:cNvSpPr txBox="1"/>
      </xdr:nvSpPr>
      <xdr:spPr>
        <a:xfrm>
          <a:off x="13437244" y="1679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49547</xdr:rowOff>
    </xdr:from>
    <xdr:ext cx="405111" cy="259045"/>
    <xdr:sp macro="" textlink="">
      <xdr:nvSpPr>
        <xdr:cNvPr id="800" name="n_2mainValue【庁舎】&#10;有形固定資産減価償却率">
          <a:extLst>
            <a:ext uri="{FF2B5EF4-FFF2-40B4-BE49-F238E27FC236}">
              <a16:creationId xmlns:a16="http://schemas.microsoft.com/office/drawing/2014/main" xmlns="" id="{D1BAED17-C27A-491F-A526-3BC0A906BBE7}"/>
            </a:ext>
          </a:extLst>
        </xdr:cNvPr>
        <xdr:cNvSpPr txBox="1"/>
      </xdr:nvSpPr>
      <xdr:spPr>
        <a:xfrm>
          <a:off x="12675244"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118127</xdr:rowOff>
    </xdr:from>
    <xdr:ext cx="405111" cy="259045"/>
    <xdr:sp macro="" textlink="">
      <xdr:nvSpPr>
        <xdr:cNvPr id="801" name="n_3mainValue【庁舎】&#10;有形固定資産減価償却率">
          <a:extLst>
            <a:ext uri="{FF2B5EF4-FFF2-40B4-BE49-F238E27FC236}">
              <a16:creationId xmlns:a16="http://schemas.microsoft.com/office/drawing/2014/main" xmlns="" id="{078166EE-5E7C-4CCE-A3F8-7832FB811BE2}"/>
            </a:ext>
          </a:extLst>
        </xdr:cNvPr>
        <xdr:cNvSpPr txBox="1"/>
      </xdr:nvSpPr>
      <xdr:spPr>
        <a:xfrm>
          <a:off x="11900544"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xmlns="" id="{78FBD50E-8EB7-49DA-9B06-62040547B79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xmlns="" id="{8E6D969F-112B-4EEE-A738-2694AD5B6E0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xmlns="" id="{D3DBA6DB-69E6-4EAE-83E9-9DF6AA634A5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xmlns="" id="{72E20D4F-EA11-4314-9A7D-1EC090A55F6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xmlns="" id="{D9CF515F-1BF4-49E5-A48A-02D574E6827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xmlns="" id="{4B2850B6-0B81-42A7-A1C8-E496CC18A6B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xmlns="" id="{31F9DC1A-E007-421E-AF31-052C484C2CA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xmlns="" id="{CC552706-8A0D-4738-8721-9B4C9A79E6B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xmlns="" id="{94B50C82-CA61-453B-A883-76262EDC1C9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xmlns="" id="{B3A52D0C-2ADE-4DF9-95B4-05135247D2A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xmlns="" id="{66D1FDB0-000F-46C4-8AAF-33AE3C8A043F}"/>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xmlns="" id="{1F02F9C4-6DFC-4E3B-AB92-51D074014DB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xmlns="" id="{91C4D3DD-CE20-40D1-8F14-B255151BF3C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xmlns="" id="{6E75B648-AD1A-4266-8206-5F9447411CBE}"/>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xmlns="" id="{9BE0495C-05AD-4251-9A87-A993D184250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xmlns="" id="{27B6F497-2DA3-4735-9B01-602F9A031349}"/>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xmlns="" id="{147A77A0-2A65-47FA-B9AA-56D2F1666A2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xmlns="" id="{953CD63C-6BD7-4FC7-8059-ABACDA47B41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xmlns="" id="{18CCF05E-2205-4411-B8B6-354F6D80B00E}"/>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xmlns="" id="{A01E528F-CF0C-49C0-A3D4-4DBD9C46331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xmlns="" id="{E840F3E5-236D-4BB6-9803-BA492906FFA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xmlns="" id="{3E7F249F-06F6-4B88-8A1B-9DF2942BA71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xmlns="" id="{DCBEA4B6-6B29-48D6-AA15-222994CFDE7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xmlns="" id="{96954EBC-4CD0-482E-8D49-690E54A7404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xmlns="" id="{1A7C7DFE-68C0-4FB0-B99A-6770D1CD56B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7" name="直線コネクタ 826">
          <a:extLst>
            <a:ext uri="{FF2B5EF4-FFF2-40B4-BE49-F238E27FC236}">
              <a16:creationId xmlns:a16="http://schemas.microsoft.com/office/drawing/2014/main" xmlns="" id="{FA050A6A-016C-461F-B179-C925450BED73}"/>
            </a:ext>
          </a:extLst>
        </xdr:cNvPr>
        <xdr:cNvCxnSpPr/>
      </xdr:nvCxnSpPr>
      <xdr:spPr>
        <a:xfrm flipV="1">
          <a:off x="19509104" y="16690522"/>
          <a:ext cx="0" cy="141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8" name="【庁舎】&#10;一人当たり面積最小値テキスト">
          <a:extLst>
            <a:ext uri="{FF2B5EF4-FFF2-40B4-BE49-F238E27FC236}">
              <a16:creationId xmlns:a16="http://schemas.microsoft.com/office/drawing/2014/main" xmlns="" id="{F2777DF9-518A-423B-A80D-6D3D690A680E}"/>
            </a:ext>
          </a:extLst>
        </xdr:cNvPr>
        <xdr:cNvSpPr txBox="1"/>
      </xdr:nvSpPr>
      <xdr:spPr>
        <a:xfrm>
          <a:off x="19547840"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9" name="直線コネクタ 828">
          <a:extLst>
            <a:ext uri="{FF2B5EF4-FFF2-40B4-BE49-F238E27FC236}">
              <a16:creationId xmlns:a16="http://schemas.microsoft.com/office/drawing/2014/main" xmlns="" id="{47844D4E-0329-4348-9123-CDBFA0C950C9}"/>
            </a:ext>
          </a:extLst>
        </xdr:cNvPr>
        <xdr:cNvCxnSpPr/>
      </xdr:nvCxnSpPr>
      <xdr:spPr>
        <a:xfrm>
          <a:off x="1944370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0" name="【庁舎】&#10;一人当たり面積最大値テキスト">
          <a:extLst>
            <a:ext uri="{FF2B5EF4-FFF2-40B4-BE49-F238E27FC236}">
              <a16:creationId xmlns:a16="http://schemas.microsoft.com/office/drawing/2014/main" xmlns="" id="{8496DFB2-F800-4F1A-8CB9-AA307F0F2F67}"/>
            </a:ext>
          </a:extLst>
        </xdr:cNvPr>
        <xdr:cNvSpPr txBox="1"/>
      </xdr:nvSpPr>
      <xdr:spPr>
        <a:xfrm>
          <a:off x="19547840" y="164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1" name="直線コネクタ 830">
          <a:extLst>
            <a:ext uri="{FF2B5EF4-FFF2-40B4-BE49-F238E27FC236}">
              <a16:creationId xmlns:a16="http://schemas.microsoft.com/office/drawing/2014/main" xmlns="" id="{308887F3-9CEA-41E5-849F-AEC8E0BFD378}"/>
            </a:ext>
          </a:extLst>
        </xdr:cNvPr>
        <xdr:cNvCxnSpPr/>
      </xdr:nvCxnSpPr>
      <xdr:spPr>
        <a:xfrm>
          <a:off x="19443700" y="1669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32" name="【庁舎】&#10;一人当たり面積平均値テキスト">
          <a:extLst>
            <a:ext uri="{FF2B5EF4-FFF2-40B4-BE49-F238E27FC236}">
              <a16:creationId xmlns:a16="http://schemas.microsoft.com/office/drawing/2014/main" xmlns="" id="{4AFA2ABA-03EA-463C-B370-B54996BB2937}"/>
            </a:ext>
          </a:extLst>
        </xdr:cNvPr>
        <xdr:cNvSpPr txBox="1"/>
      </xdr:nvSpPr>
      <xdr:spPr>
        <a:xfrm>
          <a:off x="19547840" y="17530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3" name="フローチャート: 判断 832">
          <a:extLst>
            <a:ext uri="{FF2B5EF4-FFF2-40B4-BE49-F238E27FC236}">
              <a16:creationId xmlns:a16="http://schemas.microsoft.com/office/drawing/2014/main" xmlns="" id="{3D60E53D-09AD-468D-9B72-78C49C58831E}"/>
            </a:ext>
          </a:extLst>
        </xdr:cNvPr>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34" name="フローチャート: 判断 833">
          <a:extLst>
            <a:ext uri="{FF2B5EF4-FFF2-40B4-BE49-F238E27FC236}">
              <a16:creationId xmlns:a16="http://schemas.microsoft.com/office/drawing/2014/main" xmlns="" id="{E6D8D03E-ECC4-4080-A42F-D57BE221C9F0}"/>
            </a:ext>
          </a:extLst>
        </xdr:cNvPr>
        <xdr:cNvSpPr/>
      </xdr:nvSpPr>
      <xdr:spPr>
        <a:xfrm>
          <a:off x="1873504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5" name="フローチャート: 判断 834">
          <a:extLst>
            <a:ext uri="{FF2B5EF4-FFF2-40B4-BE49-F238E27FC236}">
              <a16:creationId xmlns:a16="http://schemas.microsoft.com/office/drawing/2014/main" xmlns="" id="{E81B8DAA-534B-4A74-B699-BB11FBC14CDD}"/>
            </a:ext>
          </a:extLst>
        </xdr:cNvPr>
        <xdr:cNvSpPr/>
      </xdr:nvSpPr>
      <xdr:spPr>
        <a:xfrm>
          <a:off x="179374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36" name="フローチャート: 判断 835">
          <a:extLst>
            <a:ext uri="{FF2B5EF4-FFF2-40B4-BE49-F238E27FC236}">
              <a16:creationId xmlns:a16="http://schemas.microsoft.com/office/drawing/2014/main" xmlns="" id="{D736B163-2786-44F4-BC49-134DB1919FBF}"/>
            </a:ext>
          </a:extLst>
        </xdr:cNvPr>
        <xdr:cNvSpPr/>
      </xdr:nvSpPr>
      <xdr:spPr>
        <a:xfrm>
          <a:off x="17162780" y="1778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3CFA430D-2370-406A-9A8D-CDA93631A47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27D40FC6-FFE6-4332-A777-B2A14A131DF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998A6BEE-125F-4985-9A20-B63BC77E314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7706F5BC-04ED-4E1E-9D50-BD04205CFA8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FC11F4C2-7FA8-4F0B-BD17-D4C4E0DFE52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842" name="楕円 841">
          <a:extLst>
            <a:ext uri="{FF2B5EF4-FFF2-40B4-BE49-F238E27FC236}">
              <a16:creationId xmlns:a16="http://schemas.microsoft.com/office/drawing/2014/main" xmlns="" id="{13468BBF-8C20-4623-A63F-19454552CF52}"/>
            </a:ext>
          </a:extLst>
        </xdr:cNvPr>
        <xdr:cNvSpPr/>
      </xdr:nvSpPr>
      <xdr:spPr>
        <a:xfrm>
          <a:off x="194589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843" name="【庁舎】&#10;一人当たり面積該当値テキスト">
          <a:extLst>
            <a:ext uri="{FF2B5EF4-FFF2-40B4-BE49-F238E27FC236}">
              <a16:creationId xmlns:a16="http://schemas.microsoft.com/office/drawing/2014/main" xmlns="" id="{C90856CC-4301-474D-96E1-6F50429EDBB8}"/>
            </a:ext>
          </a:extLst>
        </xdr:cNvPr>
        <xdr:cNvSpPr txBox="1"/>
      </xdr:nvSpPr>
      <xdr:spPr>
        <a:xfrm>
          <a:off x="19547840"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62956</xdr:rowOff>
    </xdr:from>
    <xdr:to>
      <xdr:col>112</xdr:col>
      <xdr:colOff>38100</xdr:colOff>
      <xdr:row>106</xdr:row>
      <xdr:rowOff>164556</xdr:rowOff>
    </xdr:to>
    <xdr:sp macro="" textlink="">
      <xdr:nvSpPr>
        <xdr:cNvPr id="844" name="楕円 843">
          <a:extLst>
            <a:ext uri="{FF2B5EF4-FFF2-40B4-BE49-F238E27FC236}">
              <a16:creationId xmlns:a16="http://schemas.microsoft.com/office/drawing/2014/main" xmlns="" id="{3ADA5D19-5932-4A15-9ABB-5DC70A4AD6CE}"/>
            </a:ext>
          </a:extLst>
        </xdr:cNvPr>
        <xdr:cNvSpPr/>
      </xdr:nvSpPr>
      <xdr:spPr>
        <a:xfrm>
          <a:off x="18735040" y="17832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113756</xdr:rowOff>
    </xdr:to>
    <xdr:cxnSp macro="">
      <xdr:nvCxnSpPr>
        <xdr:cNvPr id="845" name="直線コネクタ 844">
          <a:extLst>
            <a:ext uri="{FF2B5EF4-FFF2-40B4-BE49-F238E27FC236}">
              <a16:creationId xmlns:a16="http://schemas.microsoft.com/office/drawing/2014/main" xmlns="" id="{DA73DE74-2F0B-4CE7-9E0B-9335CE76F67C}"/>
            </a:ext>
          </a:extLst>
        </xdr:cNvPr>
        <xdr:cNvCxnSpPr/>
      </xdr:nvCxnSpPr>
      <xdr:spPr>
        <a:xfrm flipV="1">
          <a:off x="18778220" y="1788032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46" name="楕円 845">
          <a:extLst>
            <a:ext uri="{FF2B5EF4-FFF2-40B4-BE49-F238E27FC236}">
              <a16:creationId xmlns:a16="http://schemas.microsoft.com/office/drawing/2014/main" xmlns="" id="{71249170-3AE2-40E5-907A-E1F58B3EC0E8}"/>
            </a:ext>
          </a:extLst>
        </xdr:cNvPr>
        <xdr:cNvSpPr/>
      </xdr:nvSpPr>
      <xdr:spPr>
        <a:xfrm>
          <a:off x="1793748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113756</xdr:rowOff>
    </xdr:from>
    <xdr:to>
      <xdr:col>111</xdr:col>
      <xdr:colOff>177800</xdr:colOff>
      <xdr:row>106</xdr:row>
      <xdr:rowOff>118655</xdr:rowOff>
    </xdr:to>
    <xdr:cxnSp macro="">
      <xdr:nvCxnSpPr>
        <xdr:cNvPr id="847" name="直線コネクタ 846">
          <a:extLst>
            <a:ext uri="{FF2B5EF4-FFF2-40B4-BE49-F238E27FC236}">
              <a16:creationId xmlns:a16="http://schemas.microsoft.com/office/drawing/2014/main" xmlns="" id="{A3D402A8-AF6A-4C56-97F1-FBD47296EA63}"/>
            </a:ext>
          </a:extLst>
        </xdr:cNvPr>
        <xdr:cNvCxnSpPr/>
      </xdr:nvCxnSpPr>
      <xdr:spPr>
        <a:xfrm flipV="1">
          <a:off x="17988280" y="17883596"/>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113574</xdr:rowOff>
    </xdr:from>
    <xdr:to>
      <xdr:col>102</xdr:col>
      <xdr:colOff>165100</xdr:colOff>
      <xdr:row>107</xdr:row>
      <xdr:rowOff>43724</xdr:rowOff>
    </xdr:to>
    <xdr:sp macro="" textlink="">
      <xdr:nvSpPr>
        <xdr:cNvPr id="848" name="楕円 847">
          <a:extLst>
            <a:ext uri="{FF2B5EF4-FFF2-40B4-BE49-F238E27FC236}">
              <a16:creationId xmlns:a16="http://schemas.microsoft.com/office/drawing/2014/main" xmlns="" id="{30A7370D-5EE5-42B6-8483-F4D657F42CE6}"/>
            </a:ext>
          </a:extLst>
        </xdr:cNvPr>
        <xdr:cNvSpPr/>
      </xdr:nvSpPr>
      <xdr:spPr>
        <a:xfrm>
          <a:off x="1716278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164374</xdr:rowOff>
    </xdr:to>
    <xdr:cxnSp macro="">
      <xdr:nvCxnSpPr>
        <xdr:cNvPr id="849" name="直線コネクタ 848">
          <a:extLst>
            <a:ext uri="{FF2B5EF4-FFF2-40B4-BE49-F238E27FC236}">
              <a16:creationId xmlns:a16="http://schemas.microsoft.com/office/drawing/2014/main" xmlns="" id="{7A1E0215-6731-4559-84B8-61B81CBE8DBE}"/>
            </a:ext>
          </a:extLst>
        </xdr:cNvPr>
        <xdr:cNvCxnSpPr/>
      </xdr:nvCxnSpPr>
      <xdr:spPr>
        <a:xfrm flipV="1">
          <a:off x="17213580" y="17888495"/>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0" name="n_1aveValue【庁舎】&#10;一人当たり面積">
          <a:extLst>
            <a:ext uri="{FF2B5EF4-FFF2-40B4-BE49-F238E27FC236}">
              <a16:creationId xmlns:a16="http://schemas.microsoft.com/office/drawing/2014/main" xmlns="" id="{19640316-079A-4DBB-AC96-DFD238F0494D}"/>
            </a:ext>
          </a:extLst>
        </xdr:cNvPr>
        <xdr:cNvSpPr txBox="1"/>
      </xdr:nvSpPr>
      <xdr:spPr>
        <a:xfrm>
          <a:off x="1856112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1" name="n_2aveValue【庁舎】&#10;一人当たり面積">
          <a:extLst>
            <a:ext uri="{FF2B5EF4-FFF2-40B4-BE49-F238E27FC236}">
              <a16:creationId xmlns:a16="http://schemas.microsoft.com/office/drawing/2014/main" xmlns="" id="{1BDDF6D9-F52C-46A8-A359-3A8BDA833243}"/>
            </a:ext>
          </a:extLst>
        </xdr:cNvPr>
        <xdr:cNvSpPr txBox="1"/>
      </xdr:nvSpPr>
      <xdr:spPr>
        <a:xfrm>
          <a:off x="177762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52" name="n_3aveValue【庁舎】&#10;一人当たり面積">
          <a:extLst>
            <a:ext uri="{FF2B5EF4-FFF2-40B4-BE49-F238E27FC236}">
              <a16:creationId xmlns:a16="http://schemas.microsoft.com/office/drawing/2014/main" xmlns="" id="{BFD7DFE3-EFDA-46CF-920B-5C6CCBB5BDED}"/>
            </a:ext>
          </a:extLst>
        </xdr:cNvPr>
        <xdr:cNvSpPr txBox="1"/>
      </xdr:nvSpPr>
      <xdr:spPr>
        <a:xfrm>
          <a:off x="170015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155683</xdr:rowOff>
    </xdr:from>
    <xdr:ext cx="469744" cy="259045"/>
    <xdr:sp macro="" textlink="">
      <xdr:nvSpPr>
        <xdr:cNvPr id="853" name="n_1mainValue【庁舎】&#10;一人当たり面積">
          <a:extLst>
            <a:ext uri="{FF2B5EF4-FFF2-40B4-BE49-F238E27FC236}">
              <a16:creationId xmlns:a16="http://schemas.microsoft.com/office/drawing/2014/main" xmlns="" id="{3540E062-6A0D-40BD-AE1A-BFEDB175DAF9}"/>
            </a:ext>
          </a:extLst>
        </xdr:cNvPr>
        <xdr:cNvSpPr txBox="1"/>
      </xdr:nvSpPr>
      <xdr:spPr>
        <a:xfrm>
          <a:off x="1856112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54" name="n_2mainValue【庁舎】&#10;一人当たり面積">
          <a:extLst>
            <a:ext uri="{FF2B5EF4-FFF2-40B4-BE49-F238E27FC236}">
              <a16:creationId xmlns:a16="http://schemas.microsoft.com/office/drawing/2014/main" xmlns="" id="{00E1B75A-BC18-4299-82AF-46155C340E5E}"/>
            </a:ext>
          </a:extLst>
        </xdr:cNvPr>
        <xdr:cNvSpPr txBox="1"/>
      </xdr:nvSpPr>
      <xdr:spPr>
        <a:xfrm>
          <a:off x="177762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34851</xdr:rowOff>
    </xdr:from>
    <xdr:ext cx="469744" cy="259045"/>
    <xdr:sp macro="" textlink="">
      <xdr:nvSpPr>
        <xdr:cNvPr id="855" name="n_3mainValue【庁舎】&#10;一人当たり面積">
          <a:extLst>
            <a:ext uri="{FF2B5EF4-FFF2-40B4-BE49-F238E27FC236}">
              <a16:creationId xmlns:a16="http://schemas.microsoft.com/office/drawing/2014/main" xmlns="" id="{2A2C93E8-4422-492D-9379-D13C07D35B86}"/>
            </a:ext>
          </a:extLst>
        </xdr:cNvPr>
        <xdr:cNvSpPr txBox="1"/>
      </xdr:nvSpPr>
      <xdr:spPr>
        <a:xfrm>
          <a:off x="17001567" y="179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xmlns="" id="{96A6E3FF-BAB8-4B39-8D9D-AC9F8E5E169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xmlns="" id="{AA59A841-043D-4FA5-9CA4-883DB042C29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xmlns="" id="{02AA711E-6840-4C3D-BB78-530FEF41AEF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年度において有形固定資産減価償却率が類似団体内平均値より特に高くなっているのは、庁舎の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％である。庁舎については、耐用年数は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年で設定しており、耐震化診断も問題なかったが、昭和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年建築で築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老朽化が進んでいるところは修繕をするなど、使用する上で問題はないが、平成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年度作成した公共施設等総合管理計画に基づき、適切な維持管理を行っていく。一方、市民会館は、有形固定資産減価償却率が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大幅に下回っている。これは、新しく文化会館を平成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年であることによる。耐用年数は本体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年、設備棟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年で設定しており、１人当たり面積は類似団体内平均値よりやや高くなっている。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普通交付税は前年度を下回ったものの、</a:t>
          </a:r>
          <a:r>
            <a:rPr kumimoji="1" lang="ja-JP" altLang="ja-JP" sz="1100">
              <a:solidFill>
                <a:schemeClr val="dk1"/>
              </a:solidFill>
              <a:effectLst/>
              <a:latin typeface="+mn-lt"/>
              <a:ea typeface="+mn-ea"/>
              <a:cs typeface="+mn-cs"/>
            </a:rPr>
            <a:t>市税徴収率全体で前年度の</a:t>
          </a:r>
          <a:r>
            <a:rPr kumimoji="1" lang="en-US" altLang="ja-JP" sz="1100">
              <a:solidFill>
                <a:schemeClr val="dk1"/>
              </a:solidFill>
              <a:effectLst/>
              <a:latin typeface="+mn-lt"/>
              <a:ea typeface="+mn-ea"/>
              <a:cs typeface="+mn-cs"/>
            </a:rPr>
            <a:t>96.6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％にアップし</a:t>
          </a:r>
          <a:r>
            <a:rPr kumimoji="1" lang="ja-JP" altLang="en-US" sz="1100">
              <a:solidFill>
                <a:schemeClr val="dk1"/>
              </a:solidFill>
              <a:effectLst/>
              <a:latin typeface="+mn-lt"/>
              <a:ea typeface="+mn-ea"/>
              <a:cs typeface="+mn-cs"/>
            </a:rPr>
            <a:t>た影響もあり、</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平均値</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た。今後も、</a:t>
          </a:r>
          <a:r>
            <a:rPr kumimoji="1" lang="ja-JP" altLang="ja-JP" sz="1100">
              <a:solidFill>
                <a:schemeClr val="dk1"/>
              </a:solidFill>
              <a:effectLst/>
              <a:latin typeface="+mn-lt"/>
              <a:ea typeface="+mn-ea"/>
              <a:cs typeface="+mn-cs"/>
            </a:rPr>
            <a:t>補助金・負担金の見直しにより更なる歳出削減を推進するとともに、市税等の収納率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％を目標に取り組み、財政基盤の強化を図る。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公債費はこれまでの繰上償還や低金利への見直しなどの効果により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ポイント減少し、類似団体</a:t>
          </a:r>
          <a:r>
            <a:rPr kumimoji="1" lang="ja-JP" altLang="en-US" sz="1100">
              <a:solidFill>
                <a:schemeClr val="dk1"/>
              </a:solidFill>
              <a:effectLst/>
              <a:latin typeface="+mn-lt"/>
              <a:ea typeface="+mn-ea"/>
              <a:cs typeface="+mn-cs"/>
            </a:rPr>
            <a:t>内平均値より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イント下回っている。しかしながら、扶助費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物件費の増により</a:t>
          </a:r>
          <a:r>
            <a:rPr kumimoji="1" lang="ja-JP" altLang="ja-JP" sz="1100">
              <a:solidFill>
                <a:schemeClr val="dk1"/>
              </a:solidFill>
              <a:effectLst/>
              <a:latin typeface="+mn-lt"/>
              <a:ea typeface="+mn-ea"/>
              <a:cs typeface="+mn-cs"/>
            </a:rPr>
            <a:t>全体として前年度よりも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悪化したため、</a:t>
          </a:r>
          <a:r>
            <a:rPr kumimoji="1" lang="ja-JP" altLang="ja-JP" sz="1100">
              <a:solidFill>
                <a:schemeClr val="dk1"/>
              </a:solidFill>
              <a:effectLst/>
              <a:latin typeface="+mn-lt"/>
              <a:ea typeface="+mn-ea"/>
              <a:cs typeface="+mn-cs"/>
            </a:rPr>
            <a:t>今後も経常経費の削減と起債の抑制を図り、財政の健全化を図る。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63319</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31584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28847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2882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89988</xdr:rowOff>
    </xdr:from>
    <xdr:to>
      <xdr:col>15</xdr:col>
      <xdr:colOff>82550</xdr:colOff>
      <xdr:row>60</xdr:row>
      <xdr:rowOff>1270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20553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59</xdr:row>
      <xdr:rowOff>155484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20553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39188</xdr:rowOff>
    </xdr:from>
    <xdr:to>
      <xdr:col>11</xdr:col>
      <xdr:colOff>82550</xdr:colOff>
      <xdr:row>59</xdr:row>
      <xdr:rowOff>140788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150965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昨年度と比較して</a:t>
          </a:r>
          <a:r>
            <a:rPr kumimoji="1" lang="en-US" altLang="ja-JP" sz="1100">
              <a:solidFill>
                <a:schemeClr val="tx1"/>
              </a:solidFill>
              <a:effectLst/>
              <a:latin typeface="+mn-lt"/>
              <a:ea typeface="+mn-ea"/>
              <a:cs typeface="+mn-cs"/>
            </a:rPr>
            <a:t>1,486</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減少し、</a:t>
          </a:r>
          <a:r>
            <a:rPr kumimoji="1" lang="ja-JP" altLang="ja-JP" sz="1100">
              <a:solidFill>
                <a:schemeClr val="tx1"/>
              </a:solidFill>
              <a:effectLst/>
              <a:latin typeface="+mn-lt"/>
              <a:ea typeface="+mn-ea"/>
              <a:cs typeface="+mn-cs"/>
            </a:rPr>
            <a:t>類似団体平均と比較して</a:t>
          </a:r>
          <a:r>
            <a:rPr kumimoji="1" lang="en-US" altLang="ja-JP" sz="1100">
              <a:solidFill>
                <a:schemeClr val="tx1"/>
              </a:solidFill>
              <a:effectLst/>
              <a:latin typeface="+mn-lt"/>
              <a:ea typeface="+mn-ea"/>
              <a:cs typeface="+mn-cs"/>
            </a:rPr>
            <a:t>53,400</a:t>
          </a:r>
          <a:r>
            <a:rPr kumimoji="1" lang="ja-JP" altLang="ja-JP" sz="1100">
              <a:solidFill>
                <a:schemeClr val="tx1"/>
              </a:solidFill>
              <a:effectLst/>
              <a:latin typeface="+mn-lt"/>
              <a:ea typeface="+mn-ea"/>
              <a:cs typeface="+mn-cs"/>
            </a:rPr>
            <a:t>円少ない</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行政経営指針に基づく定員適正化を着実に進めた結果として職員数が減員となり、</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人件費の減少が影響している。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今後も、定員適正化やコスト削減に取り組み、人件費・物件費等の歳出削減を図る。</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57510</xdr:rowOff>
    </xdr:from>
    <xdr:to>
      <xdr:col>23</xdr:col>
      <xdr:colOff>133350</xdr:colOff>
      <xdr:row>82</xdr:row>
      <xdr:rowOff>66473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116410"/>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5528</xdr:rowOff>
    </xdr:from>
    <xdr:to>
      <xdr:col>19</xdr:col>
      <xdr:colOff>133350</xdr:colOff>
      <xdr:row>82</xdr:row>
      <xdr:rowOff>66473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64428"/>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167349</xdr:rowOff>
    </xdr:from>
    <xdr:to>
      <xdr:col>15</xdr:col>
      <xdr:colOff>82550</xdr:colOff>
      <xdr:row>82</xdr:row>
      <xdr:rowOff>5528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54799"/>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167349</xdr:rowOff>
    </xdr:from>
    <xdr:to>
      <xdr:col>11</xdr:col>
      <xdr:colOff>31750</xdr:colOff>
      <xdr:row>82</xdr:row>
      <xdr:rowOff>15095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054799"/>
          <a:ext cx="8890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6710</xdr:rowOff>
    </xdr:from>
    <xdr:to>
      <xdr:col>23</xdr:col>
      <xdr:colOff>184150</xdr:colOff>
      <xdr:row>82</xdr:row>
      <xdr:rowOff>108310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23237</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1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15673</xdr:rowOff>
    </xdr:from>
    <xdr:to>
      <xdr:col>19</xdr:col>
      <xdr:colOff>184150</xdr:colOff>
      <xdr:row>82</xdr:row>
      <xdr:rowOff>117273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127450</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4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126178</xdr:rowOff>
    </xdr:from>
    <xdr:to>
      <xdr:col>15</xdr:col>
      <xdr:colOff>133350</xdr:colOff>
      <xdr:row>82</xdr:row>
      <xdr:rowOff>56328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66505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8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116549</xdr:rowOff>
    </xdr:from>
    <xdr:to>
      <xdr:col>11</xdr:col>
      <xdr:colOff>82550</xdr:colOff>
      <xdr:row>82</xdr:row>
      <xdr:rowOff>46699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56876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135745</xdr:rowOff>
    </xdr:from>
    <xdr:to>
      <xdr:col>7</xdr:col>
      <xdr:colOff>31750</xdr:colOff>
      <xdr:row>82</xdr:row>
      <xdr:rowOff>65895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76072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ポイント上回っており、全国市平均も</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ポイント上回っている。今後も地域の民間給与の状況を踏まえながら住民サービスを低下させることなく給与の適正化に努めていく。</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137886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52139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907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89</xdr:row>
      <xdr:rowOff>907</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51795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91923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1105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75595</xdr:rowOff>
    </xdr:from>
    <xdr:to>
      <xdr:col>81</xdr:col>
      <xdr:colOff>95250</xdr:colOff>
      <xdr:row>89</xdr:row>
      <xdr:rowOff>5745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47672</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1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ここ数年ほぼ横ばいで推移し類似団体の平均値を下回っている。</a:t>
          </a:r>
          <a:endParaRPr lang="ja-JP" altLang="ja-JP">
            <a:effectLst/>
          </a:endParaRPr>
        </a:p>
        <a:p>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、社会情勢の変化や住民ニーズに即して、事務事業の見直しや効率的な組織運営を行い、適切な定員管理に努める。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14817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47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14817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4475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60</xdr:row>
      <xdr:rowOff>171329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151994</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120529</xdr:rowOff>
    </xdr:from>
    <xdr:to>
      <xdr:col>68</xdr:col>
      <xdr:colOff>203200</xdr:colOff>
      <xdr:row>61</xdr:row>
      <xdr:rowOff>50679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ポイント改善したが、依然として類似団体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横ばいで推移する見込みだが、平成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大規模公共事業</a:t>
          </a:r>
          <a:r>
            <a:rPr kumimoji="1" lang="ja-JP" altLang="en-US" sz="1100">
              <a:solidFill>
                <a:schemeClr val="dk1"/>
              </a:solidFill>
              <a:effectLst/>
              <a:latin typeface="+mn-lt"/>
              <a:ea typeface="+mn-ea"/>
              <a:cs typeface="+mn-cs"/>
            </a:rPr>
            <a:t>の償還により</a:t>
          </a:r>
          <a:r>
            <a:rPr kumimoji="1" lang="ja-JP" altLang="ja-JP" sz="1100">
              <a:solidFill>
                <a:schemeClr val="dk1"/>
              </a:solidFill>
              <a:effectLst/>
              <a:latin typeface="+mn-lt"/>
              <a:ea typeface="+mn-ea"/>
              <a:cs typeface="+mn-cs"/>
            </a:rPr>
            <a:t>徐々に悪化し、</a:t>
          </a:r>
          <a:r>
            <a:rPr kumimoji="1" lang="ja-JP" altLang="en-US" sz="1100">
              <a:solidFill>
                <a:schemeClr val="dk1"/>
              </a:solidFill>
              <a:effectLst/>
              <a:latin typeface="+mn-lt"/>
              <a:ea typeface="+mn-ea"/>
              <a:cs typeface="+mn-cs"/>
            </a:rPr>
            <a:t>数年後</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％台まで見込まれる。引き続き繰上償還や減債基金への積立を行い、健全な財政運営を図っていく。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78317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4179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84349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42196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84349</xdr:rowOff>
    </xdr:from>
    <xdr:to>
      <xdr:col>72</xdr:col>
      <xdr:colOff>203200</xdr:colOff>
      <xdr:row>37</xdr:row>
      <xdr:rowOff>88371</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4279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102447</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4320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33549</xdr:rowOff>
    </xdr:from>
    <xdr:to>
      <xdr:col>73</xdr:col>
      <xdr:colOff>44450</xdr:colOff>
      <xdr:row>37</xdr:row>
      <xdr:rowOff>135149</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119926</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年度までの大規模公共事業</a:t>
          </a:r>
          <a:r>
            <a:rPr kumimoji="1" lang="ja-JP" altLang="en-US" sz="1100">
              <a:solidFill>
                <a:schemeClr val="dk1"/>
              </a:solidFill>
              <a:effectLst/>
              <a:latin typeface="+mn-lt"/>
              <a:ea typeface="+mn-ea"/>
              <a:cs typeface="+mn-cs"/>
            </a:rPr>
            <a:t>により充当可能基金の減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地方債借入額</a:t>
          </a:r>
          <a:r>
            <a:rPr kumimoji="1" lang="ja-JP" altLang="ja-JP" sz="1100">
              <a:solidFill>
                <a:schemeClr val="dk1"/>
              </a:solidFill>
              <a:effectLst/>
              <a:latin typeface="+mn-lt"/>
              <a:ea typeface="+mn-ea"/>
              <a:cs typeface="+mn-cs"/>
            </a:rPr>
            <a:t>の増に</a:t>
          </a:r>
          <a:r>
            <a:rPr kumimoji="1" lang="ja-JP" altLang="en-US" sz="1100">
              <a:solidFill>
                <a:schemeClr val="dk1"/>
              </a:solidFill>
              <a:effectLst/>
              <a:latin typeface="+mn-lt"/>
              <a:ea typeface="+mn-ea"/>
              <a:cs typeface="+mn-cs"/>
            </a:rPr>
            <a:t>より、</a:t>
          </a:r>
          <a:r>
            <a:rPr kumimoji="1" lang="ja-JP" altLang="en-US" sz="1100">
              <a:latin typeface="+mn-ea"/>
              <a:ea typeface="+mn-ea"/>
            </a:rPr>
            <a:t>依然として類似団体内平均値より大幅に上回っている。</a:t>
          </a:r>
          <a:endParaRPr kumimoji="1" lang="en-US" altLang="ja-JP" sz="1100">
            <a:latin typeface="+mn-ea"/>
            <a:ea typeface="+mn-ea"/>
          </a:endParaRPr>
        </a:p>
        <a:p>
          <a:r>
            <a:rPr kumimoji="1" lang="ja-JP" altLang="en-US" sz="1100">
              <a:latin typeface="+mn-ea"/>
              <a:ea typeface="+mn-ea"/>
            </a:rPr>
            <a:t>公営企業債等繰入見込額や退職手当負担見込額、地方債現在高については減少傾向にあるが、南陽病院建替えにより置賜広域病院企業団への負担等見込額が増加し前年度より</a:t>
          </a:r>
          <a:r>
            <a:rPr kumimoji="1" lang="en-US" altLang="ja-JP" sz="1100">
              <a:latin typeface="+mn-ea"/>
              <a:ea typeface="+mn-ea"/>
            </a:rPr>
            <a:t>5.4</a:t>
          </a:r>
          <a:r>
            <a:rPr kumimoji="1" lang="ja-JP" altLang="en-US" sz="1100">
              <a:latin typeface="+mn-ea"/>
              <a:ea typeface="+mn-ea"/>
            </a:rPr>
            <a:t>ポイント高くなった。今後も、事業実施の適正化を図り、財政の健全化に努める。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164084</xdr:rowOff>
    </xdr:from>
    <xdr:to>
      <xdr:col>81</xdr:col>
      <xdr:colOff>44450</xdr:colOff>
      <xdr:row>16</xdr:row>
      <xdr:rowOff>11249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73583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164084</xdr:rowOff>
    </xdr:from>
    <xdr:to>
      <xdr:col>77</xdr:col>
      <xdr:colOff>44450</xdr:colOff>
      <xdr:row>16</xdr:row>
      <xdr:rowOff>17453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73583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17453</xdr:rowOff>
    </xdr:from>
    <xdr:to>
      <xdr:col>72</xdr:col>
      <xdr:colOff>203200</xdr:colOff>
      <xdr:row>16</xdr:row>
      <xdr:rowOff>87086</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760653"/>
          <a:ext cx="889000" cy="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87086</xdr:rowOff>
    </xdr:from>
    <xdr:to>
      <xdr:col>68</xdr:col>
      <xdr:colOff>152400</xdr:colOff>
      <xdr:row>16</xdr:row>
      <xdr:rowOff>133622</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83028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131899</xdr:rowOff>
    </xdr:from>
    <xdr:to>
      <xdr:col>81</xdr:col>
      <xdr:colOff>95250</xdr:colOff>
      <xdr:row>16</xdr:row>
      <xdr:rowOff>62049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103976</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6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113284</xdr:rowOff>
    </xdr:from>
    <xdr:to>
      <xdr:col>77</xdr:col>
      <xdr:colOff>95250</xdr:colOff>
      <xdr:row>16</xdr:row>
      <xdr:rowOff>43434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28211</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77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138103</xdr:rowOff>
    </xdr:from>
    <xdr:to>
      <xdr:col>73</xdr:col>
      <xdr:colOff>44450</xdr:colOff>
      <xdr:row>16</xdr:row>
      <xdr:rowOff>68253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7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53030</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79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36286</xdr:rowOff>
    </xdr:from>
    <xdr:to>
      <xdr:col>68</xdr:col>
      <xdr:colOff>203200</xdr:colOff>
      <xdr:row>16</xdr:row>
      <xdr:rowOff>137886</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122663</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82822</xdr:rowOff>
    </xdr:from>
    <xdr:to>
      <xdr:col>64</xdr:col>
      <xdr:colOff>152400</xdr:colOff>
      <xdr:row>17</xdr:row>
      <xdr:rowOff>12972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169199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91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行政経営指針に基づく定員適正化を着実に進めた結果として職員数が減員となり、人件費は減少しているが、類</a:t>
          </a:r>
          <a:r>
            <a:rPr kumimoji="1" lang="ja-JP" altLang="ja-JP" sz="1100" b="0" i="0" baseline="0">
              <a:solidFill>
                <a:schemeClr val="dk1"/>
              </a:solidFill>
              <a:effectLst/>
              <a:latin typeface="+mn-lt"/>
              <a:ea typeface="+mn-ea"/>
              <a:cs typeface="+mn-cs"/>
            </a:rPr>
            <a:t>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いるため、今後もより適正な人員配置と人件費管理</a:t>
          </a:r>
          <a:r>
            <a:rPr kumimoji="1"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40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文化会館管理運営費を</a:t>
          </a:r>
          <a:r>
            <a:rPr kumimoji="1" lang="ja-JP" altLang="en-US" sz="1100" b="0" i="0" baseline="0">
              <a:solidFill>
                <a:schemeClr val="dk1"/>
              </a:solidFill>
              <a:effectLst/>
              <a:latin typeface="+mn-lt"/>
              <a:ea typeface="+mn-ea"/>
              <a:cs typeface="+mn-cs"/>
            </a:rPr>
            <a:t>臨時的経費から</a:t>
          </a:r>
          <a:r>
            <a:rPr kumimoji="1" lang="ja-JP" altLang="ja-JP" sz="1100" b="0" i="0" baseline="0">
              <a:solidFill>
                <a:schemeClr val="dk1"/>
              </a:solidFill>
              <a:effectLst/>
              <a:latin typeface="+mn-lt"/>
              <a:ea typeface="+mn-ea"/>
              <a:cs typeface="+mn-cs"/>
            </a:rPr>
            <a:t>経常</a:t>
          </a:r>
          <a:r>
            <a:rPr kumimoji="1" lang="ja-JP" altLang="en-US" sz="1100" b="0" i="0" baseline="0">
              <a:solidFill>
                <a:schemeClr val="dk1"/>
              </a:solidFill>
              <a:effectLst/>
              <a:latin typeface="+mn-lt"/>
              <a:ea typeface="+mn-ea"/>
              <a:cs typeface="+mn-cs"/>
            </a:rPr>
            <a:t>的</a:t>
          </a:r>
          <a:r>
            <a:rPr kumimoji="1" lang="ja-JP" altLang="ja-JP" sz="1100" b="0" i="0" baseline="0">
              <a:solidFill>
                <a:schemeClr val="dk1"/>
              </a:solidFill>
              <a:effectLst/>
              <a:latin typeface="+mn-lt"/>
              <a:ea typeface="+mn-ea"/>
              <a:cs typeface="+mn-cs"/>
            </a:rPr>
            <a:t>経費に移行</a:t>
          </a:r>
          <a:r>
            <a:rPr kumimoji="1" lang="ja-JP" altLang="en-US" sz="1100" b="0" i="0" baseline="0">
              <a:solidFill>
                <a:schemeClr val="dk1"/>
              </a:solidFill>
              <a:effectLst/>
              <a:latin typeface="+mn-lt"/>
              <a:ea typeface="+mn-ea"/>
              <a:cs typeface="+mn-cs"/>
            </a:rPr>
            <a:t>したことにより、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増加したが、</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と比較して</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下回っている。引き続き、</a:t>
          </a:r>
          <a:r>
            <a:rPr kumimoji="1" lang="ja-JP" altLang="ja-JP" sz="1100" b="0" i="0" baseline="0">
              <a:solidFill>
                <a:schemeClr val="dk1"/>
              </a:solidFill>
              <a:effectLst/>
              <a:latin typeface="+mn-lt"/>
              <a:ea typeface="+mn-ea"/>
              <a:cs typeface="+mn-cs"/>
            </a:rPr>
            <a:t>より一層の歳出削減に努めていく。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99786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723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151493</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64407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減少したが、</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内平均値より</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ポイント上回って</a:t>
          </a:r>
          <a:r>
            <a:rPr kumimoji="1" lang="ja-JP" altLang="en-US" sz="1100" b="0" i="0" baseline="0">
              <a:solidFill>
                <a:schemeClr val="dk1"/>
              </a:solidFill>
              <a:effectLst/>
              <a:latin typeface="+mn-lt"/>
              <a:ea typeface="+mn-ea"/>
              <a:cs typeface="+mn-cs"/>
            </a:rPr>
            <a:t>いる。生活保護費、児童福祉費等の増加により</a:t>
          </a:r>
          <a:r>
            <a:rPr kumimoji="1" lang="ja-JP" altLang="ja-JP" sz="1100" b="0" i="0" baseline="0">
              <a:solidFill>
                <a:schemeClr val="dk1"/>
              </a:solidFill>
              <a:effectLst/>
              <a:latin typeface="+mn-lt"/>
              <a:ea typeface="+mn-ea"/>
              <a:cs typeface="+mn-cs"/>
            </a:rPr>
            <a:t>今後もこの傾向は続くと見込まれる。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58965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143328</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34472</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ここ数年横ばいで推移しており、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内平均値、山形県平均より</a:t>
          </a:r>
          <a:r>
            <a:rPr kumimoji="1" lang="ja-JP" altLang="ja-JP" sz="1100">
              <a:solidFill>
                <a:schemeClr val="dk1"/>
              </a:solidFill>
              <a:effectLst/>
              <a:latin typeface="+mn-lt"/>
              <a:ea typeface="+mn-ea"/>
              <a:cs typeface="+mn-cs"/>
            </a:rPr>
            <a:t>下回</a:t>
          </a:r>
          <a:r>
            <a:rPr kumimoji="1" lang="ja-JP" altLang="en-US" sz="1100">
              <a:solidFill>
                <a:schemeClr val="dk1"/>
              </a:solidFill>
              <a:effectLst/>
              <a:latin typeface="+mn-lt"/>
              <a:ea typeface="+mn-ea"/>
              <a:cs typeface="+mn-cs"/>
            </a:rPr>
            <a:t>わっている。引き続き、経常経費の削減に努めていく。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71483</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666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104140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666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104140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58420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補助費等の額自体は前年度より</a:t>
          </a:r>
          <a:r>
            <a:rPr kumimoji="1" lang="en-US" altLang="ja-JP" sz="1100">
              <a:solidFill>
                <a:schemeClr val="tx1"/>
              </a:solidFill>
              <a:effectLst/>
              <a:latin typeface="+mn-lt"/>
              <a:ea typeface="+mn-ea"/>
              <a:cs typeface="+mn-cs"/>
            </a:rPr>
            <a:t>22.9</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内平均値より</a:t>
          </a:r>
          <a:r>
            <a:rPr kumimoji="1" lang="ja-JP" altLang="ja-JP" sz="1100">
              <a:solidFill>
                <a:schemeClr val="tx1"/>
              </a:solidFill>
              <a:effectLst/>
              <a:latin typeface="+mn-lt"/>
              <a:ea typeface="+mn-ea"/>
              <a:cs typeface="+mn-cs"/>
            </a:rPr>
            <a:t>上回っている。 引き続き繰出金が増加している企業会計の経営状況を的確に把握し健全経営に努めるとともに，各種団体に対する補助金等についても適正な執行に努めていく</a:t>
          </a:r>
          <a:r>
            <a:rPr kumimoji="1" lang="ja-JP" altLang="ja-JP" sz="1100">
              <a:solidFill>
                <a:srgbClr val="FF0000"/>
              </a:solidFill>
              <a:effectLst/>
              <a:latin typeface="+mn-lt"/>
              <a:ea typeface="+mn-ea"/>
              <a:cs typeface="+mn-cs"/>
            </a:rPr>
            <a:t>。</a:t>
          </a:r>
          <a:endParaRPr lang="ja-JP" altLang="ja-JP" sz="1400">
            <a:solidFill>
              <a:srgbClr val="FF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37846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308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これまでの繰上償還効果や低金利への見直しなどの効果により回復</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年度の大規模公共事業の償還により徐々に悪化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a:t>
          </a:r>
          <a:r>
            <a:rPr kumimoji="1" lang="ja-JP" altLang="ja-JP" sz="1100" b="0" i="0" baseline="0">
              <a:solidFill>
                <a:schemeClr val="dk1"/>
              </a:solidFill>
              <a:effectLst/>
              <a:latin typeface="+mn-lt"/>
              <a:ea typeface="+mn-ea"/>
              <a:cs typeface="+mn-cs"/>
            </a:rPr>
            <a:t>ため、計画的に繰上償還を行い、より一層の公債費抑制に努めていく。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140335</xdr:rowOff>
    </xdr:from>
    <xdr:to>
      <xdr:col>24</xdr:col>
      <xdr:colOff>25400</xdr:colOff>
      <xdr:row>74</xdr:row>
      <xdr:rowOff>140335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2827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112412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9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140335</xdr:rowOff>
    </xdr:from>
    <xdr:to>
      <xdr:col>19</xdr:col>
      <xdr:colOff>187325</xdr:colOff>
      <xdr:row>74</xdr:row>
      <xdr:rowOff>146050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827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163195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833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75</xdr:row>
      <xdr:rowOff>16510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850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89535</xdr:rowOff>
    </xdr:from>
    <xdr:to>
      <xdr:col>24</xdr:col>
      <xdr:colOff>76200</xdr:colOff>
      <xdr:row>75</xdr:row>
      <xdr:rowOff>19685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169562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89535</xdr:rowOff>
    </xdr:from>
    <xdr:to>
      <xdr:col>20</xdr:col>
      <xdr:colOff>38100</xdr:colOff>
      <xdr:row>75</xdr:row>
      <xdr:rowOff>19685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29862</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物件費の</a:t>
          </a:r>
          <a:r>
            <a:rPr kumimoji="1" lang="ja-JP" altLang="ja-JP" sz="1100" b="0" i="0" baseline="0">
              <a:solidFill>
                <a:schemeClr val="dk1"/>
              </a:solidFill>
              <a:effectLst/>
              <a:latin typeface="+mn-lt"/>
              <a:ea typeface="+mn-ea"/>
              <a:cs typeface="+mn-cs"/>
            </a:rPr>
            <a:t>文化会館管理運営費を臨時的経費から経常的経費に移行した</a:t>
          </a:r>
          <a:r>
            <a:rPr kumimoji="1" lang="ja-JP" altLang="en-US" sz="1100" b="0" i="0" baseline="0">
              <a:solidFill>
                <a:schemeClr val="dk1"/>
              </a:solidFill>
              <a:effectLst/>
              <a:latin typeface="+mn-lt"/>
              <a:ea typeface="+mn-ea"/>
              <a:cs typeface="+mn-cs"/>
            </a:rPr>
            <a:t>影響もあり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ポイント増となった。類似団体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と比較しても</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今後より一層の歳出削減に努めていく。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104139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3439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66039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397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24130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2715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92711</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75197</xdr:rowOff>
    </xdr:from>
    <xdr:to>
      <xdr:col>29</xdr:col>
      <xdr:colOff>127000</xdr:colOff>
      <xdr:row>18</xdr:row>
      <xdr:rowOff>90729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08922"/>
          <a:ext cx="647700" cy="1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90729</xdr:rowOff>
    </xdr:from>
    <xdr:to>
      <xdr:col>26</xdr:col>
      <xdr:colOff>50800</xdr:colOff>
      <xdr:row>19</xdr:row>
      <xdr:rowOff>5690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24454"/>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145948</xdr:rowOff>
    </xdr:from>
    <xdr:to>
      <xdr:col>22</xdr:col>
      <xdr:colOff>114300</xdr:colOff>
      <xdr:row>19</xdr:row>
      <xdr:rowOff>5690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79673"/>
          <a:ext cx="698500" cy="3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138024</xdr:rowOff>
    </xdr:from>
    <xdr:to>
      <xdr:col>18</xdr:col>
      <xdr:colOff>177800</xdr:colOff>
      <xdr:row>18</xdr:row>
      <xdr:rowOff>145948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271749"/>
          <a:ext cx="698500" cy="7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24397</xdr:rowOff>
    </xdr:from>
    <xdr:to>
      <xdr:col>29</xdr:col>
      <xdr:colOff>177800</xdr:colOff>
      <xdr:row>18</xdr:row>
      <xdr:rowOff>125997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5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167924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39929</xdr:rowOff>
    </xdr:from>
    <xdr:to>
      <xdr:col>26</xdr:col>
      <xdr:colOff>101600</xdr:colOff>
      <xdr:row>18</xdr:row>
      <xdr:rowOff>141529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126306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6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126340</xdr:rowOff>
    </xdr:from>
    <xdr:to>
      <xdr:col>22</xdr:col>
      <xdr:colOff>165100</xdr:colOff>
      <xdr:row>19</xdr:row>
      <xdr:rowOff>56490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41267</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95148</xdr:rowOff>
    </xdr:from>
    <xdr:to>
      <xdr:col>19</xdr:col>
      <xdr:colOff>38100</xdr:colOff>
      <xdr:row>19</xdr:row>
      <xdr:rowOff>25298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2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10075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1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87224</xdr:rowOff>
    </xdr:from>
    <xdr:to>
      <xdr:col>15</xdr:col>
      <xdr:colOff>101600</xdr:colOff>
      <xdr:row>19</xdr:row>
      <xdr:rowOff>17373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209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2151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0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333243</xdr:rowOff>
    </xdr:from>
    <xdr:to>
      <xdr:col>29</xdr:col>
      <xdr:colOff>127000</xdr:colOff>
      <xdr:row>37</xdr:row>
      <xdr:rowOff>334459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457943"/>
          <a:ext cx="6477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334459</xdr:rowOff>
    </xdr:from>
    <xdr:to>
      <xdr:col>26</xdr:col>
      <xdr:colOff>50800</xdr:colOff>
      <xdr:row>37</xdr:row>
      <xdr:rowOff>335983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4591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328320</xdr:rowOff>
    </xdr:from>
    <xdr:to>
      <xdr:col>22</xdr:col>
      <xdr:colOff>114300</xdr:colOff>
      <xdr:row>37</xdr:row>
      <xdr:rowOff>335983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53020"/>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328320</xdr:rowOff>
    </xdr:from>
    <xdr:to>
      <xdr:col>18</xdr:col>
      <xdr:colOff>177800</xdr:colOff>
      <xdr:row>37</xdr:row>
      <xdr:rowOff>330664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453020"/>
          <a:ext cx="698500" cy="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282443</xdr:rowOff>
    </xdr:from>
    <xdr:to>
      <xdr:col>29</xdr:col>
      <xdr:colOff>177800</xdr:colOff>
      <xdr:row>38</xdr:row>
      <xdr:rowOff>41143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64020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283659</xdr:rowOff>
    </xdr:from>
    <xdr:to>
      <xdr:col>26</xdr:col>
      <xdr:colOff>101600</xdr:colOff>
      <xdr:row>38</xdr:row>
      <xdr:rowOff>42359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27136</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49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285183</xdr:rowOff>
    </xdr:from>
    <xdr:to>
      <xdr:col>22</xdr:col>
      <xdr:colOff>165100</xdr:colOff>
      <xdr:row>38</xdr:row>
      <xdr:rowOff>43883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0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28660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4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277520</xdr:rowOff>
    </xdr:from>
    <xdr:to>
      <xdr:col>19</xdr:col>
      <xdr:colOff>38100</xdr:colOff>
      <xdr:row>38</xdr:row>
      <xdr:rowOff>36220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0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46397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7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279864</xdr:rowOff>
    </xdr:from>
    <xdr:to>
      <xdr:col>15</xdr:col>
      <xdr:colOff>101600</xdr:colOff>
      <xdr:row>38</xdr:row>
      <xdr:rowOff>38564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0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48741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7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51549</xdr:rowOff>
    </xdr:from>
    <xdr:to>
      <xdr:col>24</xdr:col>
      <xdr:colOff>63500</xdr:colOff>
      <xdr:row>36</xdr:row>
      <xdr:rowOff>51879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23749"/>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51549</xdr:rowOff>
    </xdr:from>
    <xdr:to>
      <xdr:col>19</xdr:col>
      <xdr:colOff>177800</xdr:colOff>
      <xdr:row>36</xdr:row>
      <xdr:rowOff>72199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23749"/>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56147</xdr:rowOff>
    </xdr:from>
    <xdr:to>
      <xdr:col>15</xdr:col>
      <xdr:colOff>50800</xdr:colOff>
      <xdr:row>36</xdr:row>
      <xdr:rowOff>72199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2834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56147</xdr:rowOff>
    </xdr:from>
    <xdr:to>
      <xdr:col>10</xdr:col>
      <xdr:colOff>114300</xdr:colOff>
      <xdr:row>36</xdr:row>
      <xdr:rowOff>98234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28347"/>
          <a:ext cx="8890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xdr:rowOff>
    </xdr:from>
    <xdr:to>
      <xdr:col>24</xdr:col>
      <xdr:colOff>114300</xdr:colOff>
      <xdr:row>36</xdr:row>
      <xdr:rowOff>102679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150956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xdr:rowOff>
    </xdr:from>
    <xdr:to>
      <xdr:col>20</xdr:col>
      <xdr:colOff>38100</xdr:colOff>
      <xdr:row>36</xdr:row>
      <xdr:rowOff>102349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93476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21399</xdr:rowOff>
    </xdr:from>
    <xdr:to>
      <xdr:col>15</xdr:col>
      <xdr:colOff>101600</xdr:colOff>
      <xdr:row>36</xdr:row>
      <xdr:rowOff>122999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114126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2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5347</xdr:rowOff>
    </xdr:from>
    <xdr:to>
      <xdr:col>10</xdr:col>
      <xdr:colOff>165100</xdr:colOff>
      <xdr:row>36</xdr:row>
      <xdr:rowOff>106947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98074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2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47434</xdr:rowOff>
    </xdr:from>
    <xdr:to>
      <xdr:col>6</xdr:col>
      <xdr:colOff>38100</xdr:colOff>
      <xdr:row>36</xdr:row>
      <xdr:rowOff>149034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140161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84292</xdr:rowOff>
    </xdr:from>
    <xdr:to>
      <xdr:col>24</xdr:col>
      <xdr:colOff>63500</xdr:colOff>
      <xdr:row>58</xdr:row>
      <xdr:rowOff>116894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028392"/>
          <a:ext cx="8382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116894</xdr:rowOff>
    </xdr:from>
    <xdr:to>
      <xdr:col>19</xdr:col>
      <xdr:colOff>177800</xdr:colOff>
      <xdr:row>58</xdr:row>
      <xdr:rowOff>155484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10060994"/>
          <a:ext cx="8890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155484</xdr:rowOff>
    </xdr:from>
    <xdr:to>
      <xdr:col>15</xdr:col>
      <xdr:colOff>50800</xdr:colOff>
      <xdr:row>59</xdr:row>
      <xdr:rowOff>7438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099584"/>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170442</xdr:rowOff>
    </xdr:from>
    <xdr:to>
      <xdr:col>10</xdr:col>
      <xdr:colOff>114300</xdr:colOff>
      <xdr:row>59</xdr:row>
      <xdr:rowOff>7438</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11454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33492</xdr:rowOff>
    </xdr:from>
    <xdr:to>
      <xdr:col>24</xdr:col>
      <xdr:colOff>114300</xdr:colOff>
      <xdr:row>58</xdr:row>
      <xdr:rowOff>135092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119869</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66094</xdr:rowOff>
    </xdr:from>
    <xdr:to>
      <xdr:col>20</xdr:col>
      <xdr:colOff>38100</xdr:colOff>
      <xdr:row>58</xdr:row>
      <xdr:rowOff>167694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158821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104684</xdr:rowOff>
    </xdr:from>
    <xdr:to>
      <xdr:col>15</xdr:col>
      <xdr:colOff>101600</xdr:colOff>
      <xdr:row>59</xdr:row>
      <xdr:rowOff>34834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0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25961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1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128088</xdr:rowOff>
    </xdr:from>
    <xdr:to>
      <xdr:col>10</xdr:col>
      <xdr:colOff>165100</xdr:colOff>
      <xdr:row>59</xdr:row>
      <xdr:rowOff>58238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49365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119642</xdr:rowOff>
    </xdr:from>
    <xdr:to>
      <xdr:col>6</xdr:col>
      <xdr:colOff>38100</xdr:colOff>
      <xdr:row>59</xdr:row>
      <xdr:rowOff>49792</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40919</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21673</xdr:rowOff>
    </xdr:from>
    <xdr:to>
      <xdr:col>24</xdr:col>
      <xdr:colOff>63500</xdr:colOff>
      <xdr:row>77</xdr:row>
      <xdr:rowOff>136843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223323"/>
          <a:ext cx="8382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21673</xdr:rowOff>
    </xdr:from>
    <xdr:to>
      <xdr:col>19</xdr:col>
      <xdr:colOff>177800</xdr:colOff>
      <xdr:row>77</xdr:row>
      <xdr:rowOff>136683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223323"/>
          <a:ext cx="889000" cy="1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136683</xdr:rowOff>
    </xdr:from>
    <xdr:to>
      <xdr:col>15</xdr:col>
      <xdr:colOff>50800</xdr:colOff>
      <xdr:row>77</xdr:row>
      <xdr:rowOff>160593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338333"/>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91168</xdr:rowOff>
    </xdr:from>
    <xdr:to>
      <xdr:col>10</xdr:col>
      <xdr:colOff>114300</xdr:colOff>
      <xdr:row>77</xdr:row>
      <xdr:rowOff>160593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292818"/>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86043</xdr:rowOff>
    </xdr:from>
    <xdr:to>
      <xdr:col>24</xdr:col>
      <xdr:colOff>114300</xdr:colOff>
      <xdr:row>78</xdr:row>
      <xdr:rowOff>16193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64470</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142323</xdr:rowOff>
    </xdr:from>
    <xdr:to>
      <xdr:col>20</xdr:col>
      <xdr:colOff>38100</xdr:colOff>
      <xdr:row>77</xdr:row>
      <xdr:rowOff>72473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1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89001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30111" y="129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85883</xdr:rowOff>
    </xdr:from>
    <xdr:to>
      <xdr:col>15</xdr:col>
      <xdr:colOff>101600</xdr:colOff>
      <xdr:row>78</xdr:row>
      <xdr:rowOff>16033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32560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0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109793</xdr:rowOff>
    </xdr:from>
    <xdr:to>
      <xdr:col>10</xdr:col>
      <xdr:colOff>165100</xdr:colOff>
      <xdr:row>78</xdr:row>
      <xdr:rowOff>39943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56470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0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40368</xdr:rowOff>
    </xdr:from>
    <xdr:to>
      <xdr:col>6</xdr:col>
      <xdr:colOff>38100</xdr:colOff>
      <xdr:row>77</xdr:row>
      <xdr:rowOff>141968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158495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01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141593</xdr:rowOff>
    </xdr:from>
    <xdr:to>
      <xdr:col>24</xdr:col>
      <xdr:colOff>63500</xdr:colOff>
      <xdr:row>96</xdr:row>
      <xdr:rowOff>163144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00793"/>
          <a:ext cx="8382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163144</xdr:rowOff>
    </xdr:from>
    <xdr:to>
      <xdr:col>19</xdr:col>
      <xdr:colOff>177800</xdr:colOff>
      <xdr:row>97</xdr:row>
      <xdr:rowOff>39039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622344"/>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39039</xdr:rowOff>
    </xdr:from>
    <xdr:to>
      <xdr:col>15</xdr:col>
      <xdr:colOff>50800</xdr:colOff>
      <xdr:row>97</xdr:row>
      <xdr:rowOff>137871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69689"/>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137871</xdr:rowOff>
    </xdr:from>
    <xdr:to>
      <xdr:col>10</xdr:col>
      <xdr:colOff>114300</xdr:colOff>
      <xdr:row>98</xdr:row>
      <xdr:rowOff>11875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768521"/>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90793</xdr:rowOff>
    </xdr:from>
    <xdr:to>
      <xdr:col>24</xdr:col>
      <xdr:colOff>114300</xdr:colOff>
      <xdr:row>97</xdr:row>
      <xdr:rowOff>20943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69220</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112344</xdr:rowOff>
    </xdr:from>
    <xdr:to>
      <xdr:col>20</xdr:col>
      <xdr:colOff>38100</xdr:colOff>
      <xdr:row>97</xdr:row>
      <xdr:rowOff>42494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33621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159689</xdr:rowOff>
    </xdr:from>
    <xdr:to>
      <xdr:col>15</xdr:col>
      <xdr:colOff>101600</xdr:colOff>
      <xdr:row>97</xdr:row>
      <xdr:rowOff>89839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80966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87071</xdr:rowOff>
    </xdr:from>
    <xdr:to>
      <xdr:col>10</xdr:col>
      <xdr:colOff>165100</xdr:colOff>
      <xdr:row>98</xdr:row>
      <xdr:rowOff>17221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132525</xdr:rowOff>
    </xdr:from>
    <xdr:to>
      <xdr:col>6</xdr:col>
      <xdr:colOff>38100</xdr:colOff>
      <xdr:row>98</xdr:row>
      <xdr:rowOff>62675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53802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153073</xdr:rowOff>
    </xdr:from>
    <xdr:to>
      <xdr:col>55</xdr:col>
      <xdr:colOff>0</xdr:colOff>
      <xdr:row>35</xdr:row>
      <xdr:rowOff>147953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982373"/>
          <a:ext cx="8382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153073</xdr:rowOff>
    </xdr:from>
    <xdr:to>
      <xdr:col>50</xdr:col>
      <xdr:colOff>114300</xdr:colOff>
      <xdr:row>35</xdr:row>
      <xdr:rowOff>68674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982373"/>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68674</xdr:rowOff>
    </xdr:from>
    <xdr:to>
      <xdr:col>45</xdr:col>
      <xdr:colOff>177800</xdr:colOff>
      <xdr:row>35</xdr:row>
      <xdr:rowOff>164991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069424"/>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164991</xdr:rowOff>
    </xdr:from>
    <xdr:to>
      <xdr:col>41</xdr:col>
      <xdr:colOff>50800</xdr:colOff>
      <xdr:row>36</xdr:row>
      <xdr:rowOff>71745</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165741"/>
          <a:ext cx="889000" cy="7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97153</xdr:rowOff>
    </xdr:from>
    <xdr:to>
      <xdr:col>55</xdr:col>
      <xdr:colOff>50800</xdr:colOff>
      <xdr:row>36</xdr:row>
      <xdr:rowOff>27303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120030</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9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102273</xdr:rowOff>
    </xdr:from>
    <xdr:to>
      <xdr:col>50</xdr:col>
      <xdr:colOff>165100</xdr:colOff>
      <xdr:row>35</xdr:row>
      <xdr:rowOff>32423</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9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48950</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7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17874</xdr:rowOff>
    </xdr:from>
    <xdr:to>
      <xdr:col>46</xdr:col>
      <xdr:colOff>38100</xdr:colOff>
      <xdr:row>35</xdr:row>
      <xdr:rowOff>119474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0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136001</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7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114191</xdr:rowOff>
    </xdr:from>
    <xdr:to>
      <xdr:col>41</xdr:col>
      <xdr:colOff>101600</xdr:colOff>
      <xdr:row>36</xdr:row>
      <xdr:rowOff>44341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60868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20945</xdr:rowOff>
    </xdr:from>
    <xdr:to>
      <xdr:col>36</xdr:col>
      <xdr:colOff>165100</xdr:colOff>
      <xdr:row>36</xdr:row>
      <xdr:rowOff>122545</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139072</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81869</xdr:rowOff>
    </xdr:from>
    <xdr:to>
      <xdr:col>55</xdr:col>
      <xdr:colOff>0</xdr:colOff>
      <xdr:row>57</xdr:row>
      <xdr:rowOff>169770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854519"/>
          <a:ext cx="8382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169770</xdr:rowOff>
    </xdr:from>
    <xdr:to>
      <xdr:col>50</xdr:col>
      <xdr:colOff>114300</xdr:colOff>
      <xdr:row>58</xdr:row>
      <xdr:rowOff>28303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94242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116360</xdr:rowOff>
    </xdr:from>
    <xdr:to>
      <xdr:col>45</xdr:col>
      <xdr:colOff>177800</xdr:colOff>
      <xdr:row>58</xdr:row>
      <xdr:rowOff>28303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89010"/>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52983</xdr:rowOff>
    </xdr:from>
    <xdr:to>
      <xdr:col>41</xdr:col>
      <xdr:colOff>50800</xdr:colOff>
      <xdr:row>57</xdr:row>
      <xdr:rowOff>116360</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482733"/>
          <a:ext cx="889000" cy="40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31069</xdr:rowOff>
    </xdr:from>
    <xdr:to>
      <xdr:col>55</xdr:col>
      <xdr:colOff>50800</xdr:colOff>
      <xdr:row>57</xdr:row>
      <xdr:rowOff>132669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9496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118970</xdr:rowOff>
    </xdr:from>
    <xdr:to>
      <xdr:col>50</xdr:col>
      <xdr:colOff>165100</xdr:colOff>
      <xdr:row>58</xdr:row>
      <xdr:rowOff>49120</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40247</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148953</xdr:rowOff>
    </xdr:from>
    <xdr:to>
      <xdr:col>46</xdr:col>
      <xdr:colOff>38100</xdr:colOff>
      <xdr:row>58</xdr:row>
      <xdr:rowOff>79103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70230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65560</xdr:rowOff>
    </xdr:from>
    <xdr:to>
      <xdr:col>41</xdr:col>
      <xdr:colOff>101600</xdr:colOff>
      <xdr:row>57</xdr:row>
      <xdr:rowOff>167160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158287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9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2183</xdr:rowOff>
    </xdr:from>
    <xdr:to>
      <xdr:col>36</xdr:col>
      <xdr:colOff>165100</xdr:colOff>
      <xdr:row>55</xdr:row>
      <xdr:rowOff>103783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4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120310</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2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116785</xdr:rowOff>
    </xdr:from>
    <xdr:to>
      <xdr:col>55</xdr:col>
      <xdr:colOff>0</xdr:colOff>
      <xdr:row>78</xdr:row>
      <xdr:rowOff>71211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318435"/>
          <a:ext cx="838200" cy="1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71211</xdr:rowOff>
    </xdr:from>
    <xdr:to>
      <xdr:col>50</xdr:col>
      <xdr:colOff>114300</xdr:colOff>
      <xdr:row>78</xdr:row>
      <xdr:rowOff>84232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444311"/>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39033</xdr:rowOff>
    </xdr:from>
    <xdr:to>
      <xdr:col>45</xdr:col>
      <xdr:colOff>177800</xdr:colOff>
      <xdr:row>78</xdr:row>
      <xdr:rowOff>84232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240683"/>
          <a:ext cx="889000" cy="2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123414</xdr:rowOff>
    </xdr:from>
    <xdr:to>
      <xdr:col>41</xdr:col>
      <xdr:colOff>50800</xdr:colOff>
      <xdr:row>77</xdr:row>
      <xdr:rowOff>39033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2467814"/>
          <a:ext cx="889000" cy="77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65985</xdr:rowOff>
    </xdr:from>
    <xdr:to>
      <xdr:col>55</xdr:col>
      <xdr:colOff>50800</xdr:colOff>
      <xdr:row>77</xdr:row>
      <xdr:rowOff>167585</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2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44412</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20411</xdr:rowOff>
    </xdr:from>
    <xdr:to>
      <xdr:col>50</xdr:col>
      <xdr:colOff>165100</xdr:colOff>
      <xdr:row>78</xdr:row>
      <xdr:rowOff>122011</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113138</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04428" y="134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33432</xdr:rowOff>
    </xdr:from>
    <xdr:to>
      <xdr:col>46</xdr:col>
      <xdr:colOff>38100</xdr:colOff>
      <xdr:row>78</xdr:row>
      <xdr:rowOff>135032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126159</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159683</xdr:rowOff>
    </xdr:from>
    <xdr:to>
      <xdr:col>41</xdr:col>
      <xdr:colOff>101600</xdr:colOff>
      <xdr:row>77</xdr:row>
      <xdr:rowOff>89833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1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80960</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2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72614</xdr:rowOff>
    </xdr:from>
    <xdr:to>
      <xdr:col>36</xdr:col>
      <xdr:colOff>165100</xdr:colOff>
      <xdr:row>73</xdr:row>
      <xdr:rowOff>2764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2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19291</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672795" y="1219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25335</xdr:rowOff>
    </xdr:from>
    <xdr:to>
      <xdr:col>55</xdr:col>
      <xdr:colOff>0</xdr:colOff>
      <xdr:row>98</xdr:row>
      <xdr:rowOff>72808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827435"/>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72808</xdr:rowOff>
    </xdr:from>
    <xdr:to>
      <xdr:col>50</xdr:col>
      <xdr:colOff>114300</xdr:colOff>
      <xdr:row>98</xdr:row>
      <xdr:rowOff>123949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874908"/>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123949</xdr:rowOff>
    </xdr:from>
    <xdr:to>
      <xdr:col>45</xdr:col>
      <xdr:colOff>177800</xdr:colOff>
      <xdr:row>98</xdr:row>
      <xdr:rowOff>171225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926049"/>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146438</xdr:rowOff>
    </xdr:from>
    <xdr:to>
      <xdr:col>41</xdr:col>
      <xdr:colOff>50800</xdr:colOff>
      <xdr:row>98</xdr:row>
      <xdr:rowOff>171225</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948538"/>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145985</xdr:rowOff>
    </xdr:from>
    <xdr:to>
      <xdr:col>55</xdr:col>
      <xdr:colOff>50800</xdr:colOff>
      <xdr:row>98</xdr:row>
      <xdr:rowOff>76135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7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124412</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22008</xdr:rowOff>
    </xdr:from>
    <xdr:to>
      <xdr:col>50</xdr:col>
      <xdr:colOff>165100</xdr:colOff>
      <xdr:row>98</xdr:row>
      <xdr:rowOff>123608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8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114735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9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73149</xdr:rowOff>
    </xdr:from>
    <xdr:to>
      <xdr:col>46</xdr:col>
      <xdr:colOff>38100</xdr:colOff>
      <xdr:row>99</xdr:row>
      <xdr:rowOff>3299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8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165876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9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120425</xdr:rowOff>
    </xdr:from>
    <xdr:to>
      <xdr:col>41</xdr:col>
      <xdr:colOff>101600</xdr:colOff>
      <xdr:row>99</xdr:row>
      <xdr:rowOff>50575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41702</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626428" y="170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95638</xdr:rowOff>
    </xdr:from>
    <xdr:to>
      <xdr:col>36</xdr:col>
      <xdr:colOff>165100</xdr:colOff>
      <xdr:row>99</xdr:row>
      <xdr:rowOff>25788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8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16915</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9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41211</xdr:rowOff>
    </xdr:from>
    <xdr:to>
      <xdr:col>85</xdr:col>
      <xdr:colOff>127000</xdr:colOff>
      <xdr:row>39</xdr:row>
      <xdr:rowOff>42380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27761"/>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18276</xdr:rowOff>
    </xdr:from>
    <xdr:to>
      <xdr:col>81</xdr:col>
      <xdr:colOff>50800</xdr:colOff>
      <xdr:row>39</xdr:row>
      <xdr:rowOff>41211</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04826"/>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107176</xdr:rowOff>
    </xdr:from>
    <xdr:to>
      <xdr:col>76</xdr:col>
      <xdr:colOff>114300</xdr:colOff>
      <xdr:row>39</xdr:row>
      <xdr:rowOff>18276</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622276"/>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29210</xdr:rowOff>
    </xdr:from>
    <xdr:to>
      <xdr:col>71</xdr:col>
      <xdr:colOff>177800</xdr:colOff>
      <xdr:row>38</xdr:row>
      <xdr:rowOff>107176</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544310"/>
          <a:ext cx="8890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163030</xdr:rowOff>
    </xdr:from>
    <xdr:to>
      <xdr:col>85</xdr:col>
      <xdr:colOff>177800</xdr:colOff>
      <xdr:row>39</xdr:row>
      <xdr:rowOff>93180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77957</xdr:rowOff>
    </xdr:from>
    <xdr:ext cx="378565"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9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161861</xdr:rowOff>
    </xdr:from>
    <xdr:to>
      <xdr:col>81</xdr:col>
      <xdr:colOff>101600</xdr:colOff>
      <xdr:row>39</xdr:row>
      <xdr:rowOff>92011</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83138</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2017" y="6769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138926</xdr:rowOff>
    </xdr:from>
    <xdr:to>
      <xdr:col>76</xdr:col>
      <xdr:colOff>165100</xdr:colOff>
      <xdr:row>39</xdr:row>
      <xdr:rowOff>69076</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60203</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7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56376</xdr:rowOff>
    </xdr:from>
    <xdr:to>
      <xdr:col>72</xdr:col>
      <xdr:colOff>38100</xdr:colOff>
      <xdr:row>38</xdr:row>
      <xdr:rowOff>157976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3052</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68428" y="63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149860</xdr:rowOff>
    </xdr:from>
    <xdr:to>
      <xdr:col>67</xdr:col>
      <xdr:colOff>101600</xdr:colOff>
      <xdr:row>38</xdr:row>
      <xdr:rowOff>80010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96537</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547111" y="62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48954</xdr:rowOff>
    </xdr:from>
    <xdr:to>
      <xdr:col>85</xdr:col>
      <xdr:colOff>127000</xdr:colOff>
      <xdr:row>78</xdr:row>
      <xdr:rowOff>49372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5481300" y="13422054"/>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48324</xdr:rowOff>
    </xdr:from>
    <xdr:to>
      <xdr:col>81</xdr:col>
      <xdr:colOff>50800</xdr:colOff>
      <xdr:row>78</xdr:row>
      <xdr:rowOff>49372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4592300" y="134214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38404</xdr:rowOff>
    </xdr:from>
    <xdr:to>
      <xdr:col>76</xdr:col>
      <xdr:colOff>114300</xdr:colOff>
      <xdr:row>78</xdr:row>
      <xdr:rowOff>48324</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3703300" y="13411504"/>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29530</xdr:rowOff>
    </xdr:from>
    <xdr:to>
      <xdr:col>71</xdr:col>
      <xdr:colOff>177800</xdr:colOff>
      <xdr:row>78</xdr:row>
      <xdr:rowOff>38404</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3402630"/>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169604</xdr:rowOff>
    </xdr:from>
    <xdr:to>
      <xdr:col>85</xdr:col>
      <xdr:colOff>177800</xdr:colOff>
      <xdr:row>78</xdr:row>
      <xdr:rowOff>99754</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3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84531</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32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170022</xdr:rowOff>
    </xdr:from>
    <xdr:to>
      <xdr:col>81</xdr:col>
      <xdr:colOff>101600</xdr:colOff>
      <xdr:row>78</xdr:row>
      <xdr:rowOff>100172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3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91299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34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168974</xdr:rowOff>
    </xdr:from>
    <xdr:to>
      <xdr:col>76</xdr:col>
      <xdr:colOff>165100</xdr:colOff>
      <xdr:row>78</xdr:row>
      <xdr:rowOff>99124</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3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90251</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4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159054</xdr:rowOff>
    </xdr:from>
    <xdr:to>
      <xdr:col>72</xdr:col>
      <xdr:colOff>38100</xdr:colOff>
      <xdr:row>78</xdr:row>
      <xdr:rowOff>89204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3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80331</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34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150180</xdr:rowOff>
    </xdr:from>
    <xdr:to>
      <xdr:col>67</xdr:col>
      <xdr:colOff>101600</xdr:colOff>
      <xdr:row>78</xdr:row>
      <xdr:rowOff>80330</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33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71457</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34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35601</xdr:rowOff>
    </xdr:from>
    <xdr:to>
      <xdr:col>85</xdr:col>
      <xdr:colOff>127000</xdr:colOff>
      <xdr:row>97</xdr:row>
      <xdr:rowOff>84584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666251"/>
          <a:ext cx="838200" cy="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163137</xdr:rowOff>
    </xdr:from>
    <xdr:to>
      <xdr:col>81</xdr:col>
      <xdr:colOff>50800</xdr:colOff>
      <xdr:row>97</xdr:row>
      <xdr:rowOff>84584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622337"/>
          <a:ext cx="889000" cy="9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163137</xdr:rowOff>
    </xdr:from>
    <xdr:to>
      <xdr:col>76</xdr:col>
      <xdr:colOff>114300</xdr:colOff>
      <xdr:row>97</xdr:row>
      <xdr:rowOff>89762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622337"/>
          <a:ext cx="889000" cy="9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89762</xdr:rowOff>
    </xdr:from>
    <xdr:to>
      <xdr:col>71</xdr:col>
      <xdr:colOff>177800</xdr:colOff>
      <xdr:row>97</xdr:row>
      <xdr:rowOff>108713</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720412"/>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156251</xdr:rowOff>
    </xdr:from>
    <xdr:to>
      <xdr:col>85</xdr:col>
      <xdr:colOff>177800</xdr:colOff>
      <xdr:row>97</xdr:row>
      <xdr:rowOff>86401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6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7678</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33784</xdr:rowOff>
    </xdr:from>
    <xdr:to>
      <xdr:col>81</xdr:col>
      <xdr:colOff>101600</xdr:colOff>
      <xdr:row>97</xdr:row>
      <xdr:rowOff>135384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126511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112337</xdr:rowOff>
    </xdr:from>
    <xdr:to>
      <xdr:col>76</xdr:col>
      <xdr:colOff>165100</xdr:colOff>
      <xdr:row>97</xdr:row>
      <xdr:rowOff>42487</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5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59014</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3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38962</xdr:rowOff>
    </xdr:from>
    <xdr:to>
      <xdr:col>72</xdr:col>
      <xdr:colOff>38100</xdr:colOff>
      <xdr:row>97</xdr:row>
      <xdr:rowOff>140562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6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131689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76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57913</xdr:rowOff>
    </xdr:from>
    <xdr:to>
      <xdr:col>67</xdr:col>
      <xdr:colOff>101600</xdr:colOff>
      <xdr:row>97</xdr:row>
      <xdr:rowOff>159513</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6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150640</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7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73086</xdr:rowOff>
    </xdr:from>
    <xdr:to>
      <xdr:col>116</xdr:col>
      <xdr:colOff>63500</xdr:colOff>
      <xdr:row>58</xdr:row>
      <xdr:rowOff>101067</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10017186"/>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69223</xdr:rowOff>
    </xdr:from>
    <xdr:to>
      <xdr:col>111</xdr:col>
      <xdr:colOff>177800</xdr:colOff>
      <xdr:row>58</xdr:row>
      <xdr:rowOff>73086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1001332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64216</xdr:rowOff>
    </xdr:from>
    <xdr:to>
      <xdr:col>107</xdr:col>
      <xdr:colOff>50800</xdr:colOff>
      <xdr:row>58</xdr:row>
      <xdr:rowOff>69223</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10008316"/>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60330</xdr:rowOff>
    </xdr:from>
    <xdr:to>
      <xdr:col>102</xdr:col>
      <xdr:colOff>114300</xdr:colOff>
      <xdr:row>58</xdr:row>
      <xdr:rowOff>64216</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1000443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50267</xdr:rowOff>
    </xdr:from>
    <xdr:to>
      <xdr:col>116</xdr:col>
      <xdr:colOff>114300</xdr:colOff>
      <xdr:row>58</xdr:row>
      <xdr:rowOff>151867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136644</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9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22286</xdr:rowOff>
    </xdr:from>
    <xdr:to>
      <xdr:col>112</xdr:col>
      <xdr:colOff>38100</xdr:colOff>
      <xdr:row>58</xdr:row>
      <xdr:rowOff>123886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115013</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100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18423</xdr:rowOff>
    </xdr:from>
    <xdr:to>
      <xdr:col>107</xdr:col>
      <xdr:colOff>101600</xdr:colOff>
      <xdr:row>58</xdr:row>
      <xdr:rowOff>120023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111150</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13416</xdr:rowOff>
    </xdr:from>
    <xdr:to>
      <xdr:col>102</xdr:col>
      <xdr:colOff>165100</xdr:colOff>
      <xdr:row>58</xdr:row>
      <xdr:rowOff>115016</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106143</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1005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9530</xdr:rowOff>
    </xdr:from>
    <xdr:to>
      <xdr:col>98</xdr:col>
      <xdr:colOff>38100</xdr:colOff>
      <xdr:row>58</xdr:row>
      <xdr:rowOff>111130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102257</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100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105066</xdr:rowOff>
    </xdr:from>
    <xdr:to>
      <xdr:col>116</xdr:col>
      <xdr:colOff>63500</xdr:colOff>
      <xdr:row>77</xdr:row>
      <xdr:rowOff>111762</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3306716"/>
          <a:ext cx="8382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105066</xdr:rowOff>
    </xdr:from>
    <xdr:to>
      <xdr:col>111</xdr:col>
      <xdr:colOff>177800</xdr:colOff>
      <xdr:row>77</xdr:row>
      <xdr:rowOff>118016</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306716"/>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118016</xdr:rowOff>
    </xdr:from>
    <xdr:to>
      <xdr:col>107</xdr:col>
      <xdr:colOff>50800</xdr:colOff>
      <xdr:row>77</xdr:row>
      <xdr:rowOff>123715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319666"/>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123715</xdr:rowOff>
    </xdr:from>
    <xdr:to>
      <xdr:col>102</xdr:col>
      <xdr:colOff>114300</xdr:colOff>
      <xdr:row>78</xdr:row>
      <xdr:rowOff>3339</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325365"/>
          <a:ext cx="889000" cy="5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60962</xdr:rowOff>
    </xdr:from>
    <xdr:to>
      <xdr:col>116</xdr:col>
      <xdr:colOff>114300</xdr:colOff>
      <xdr:row>77</xdr:row>
      <xdr:rowOff>162562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39389</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2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54266</xdr:rowOff>
    </xdr:from>
    <xdr:to>
      <xdr:col>112</xdr:col>
      <xdr:colOff>38100</xdr:colOff>
      <xdr:row>77</xdr:row>
      <xdr:rowOff>155866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146993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67216</xdr:rowOff>
    </xdr:from>
    <xdr:to>
      <xdr:col>107</xdr:col>
      <xdr:colOff>101600</xdr:colOff>
      <xdr:row>77</xdr:row>
      <xdr:rowOff>168816</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159943</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3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72915</xdr:rowOff>
    </xdr:from>
    <xdr:to>
      <xdr:col>102</xdr:col>
      <xdr:colOff>165100</xdr:colOff>
      <xdr:row>78</xdr:row>
      <xdr:rowOff>3065</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2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165642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3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123989</xdr:rowOff>
    </xdr:from>
    <xdr:to>
      <xdr:col>98</xdr:col>
      <xdr:colOff>38100</xdr:colOff>
      <xdr:row>78</xdr:row>
      <xdr:rowOff>54139</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45266</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4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463,656</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92,851</a:t>
          </a:r>
          <a:r>
            <a:rPr kumimoji="1" lang="ja-JP" altLang="en-US" sz="1100">
              <a:solidFill>
                <a:schemeClr val="dk1"/>
              </a:solidFill>
              <a:effectLst/>
              <a:latin typeface="+mn-lt"/>
              <a:ea typeface="+mn-ea"/>
              <a:cs typeface="+mn-cs"/>
            </a:rPr>
            <a:t>円で、類似団体内平均値を下回っているが、生活保護費、児童福祉費の増加などにより平成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年度と比べて増加している。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76,417</a:t>
          </a:r>
          <a:r>
            <a:rPr kumimoji="1" lang="ja-JP" altLang="en-US" sz="1100">
              <a:solidFill>
                <a:schemeClr val="dk1"/>
              </a:solidFill>
              <a:effectLst/>
              <a:latin typeface="+mn-lt"/>
              <a:ea typeface="+mn-ea"/>
              <a:cs typeface="+mn-cs"/>
            </a:rPr>
            <a:t>円で、類似団体内平均値を上回っているが、大型事業の</a:t>
          </a:r>
          <a:r>
            <a:rPr kumimoji="1" lang="ja-JP" altLang="en-US" sz="1100">
              <a:solidFill>
                <a:schemeClr val="tx1"/>
              </a:solidFill>
              <a:effectLst/>
              <a:latin typeface="+mn-lt"/>
              <a:ea typeface="+mn-ea"/>
              <a:cs typeface="+mn-cs"/>
            </a:rPr>
            <a:t>産地パワーアップ事業費補助金（整備事業）などが終了したことにより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年度と比べて減少している。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50,149</a:t>
          </a:r>
          <a:r>
            <a:rPr kumimoji="1" lang="ja-JP" altLang="en-US" sz="1100">
              <a:solidFill>
                <a:schemeClr val="dk1"/>
              </a:solidFill>
              <a:effectLst/>
              <a:latin typeface="+mn-lt"/>
              <a:ea typeface="+mn-ea"/>
              <a:cs typeface="+mn-cs"/>
            </a:rPr>
            <a:t>円で、類似団体内平均値を下回っているが、小・中学校冷房設備工事や旧市民会館解体工事などにより平成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年度と比べて増加している。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31,538
31,304
160.52
15,475,702
14,448,926
923,180
8,050,604
15,553,083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67120</xdr:rowOff>
    </xdr:from>
    <xdr:to>
      <xdr:col>24</xdr:col>
      <xdr:colOff>63500</xdr:colOff>
      <xdr:row>35</xdr:row>
      <xdr:rowOff>73025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6787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67120</xdr:rowOff>
    </xdr:from>
    <xdr:to>
      <xdr:col>19</xdr:col>
      <xdr:colOff>177800</xdr:colOff>
      <xdr:row>35</xdr:row>
      <xdr:rowOff>85027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678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161608</xdr:rowOff>
    </xdr:from>
    <xdr:to>
      <xdr:col>15</xdr:col>
      <xdr:colOff>50800</xdr:colOff>
      <xdr:row>35</xdr:row>
      <xdr:rowOff>85027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9090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161608</xdr:rowOff>
    </xdr:from>
    <xdr:to>
      <xdr:col>10</xdr:col>
      <xdr:colOff>114300</xdr:colOff>
      <xdr:row>35</xdr:row>
      <xdr:rowOff>73597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9090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22225</xdr:rowOff>
    </xdr:from>
    <xdr:to>
      <xdr:col>24</xdr:col>
      <xdr:colOff>114300</xdr:colOff>
      <xdr:row>35</xdr:row>
      <xdr:rowOff>123825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45102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16320</xdr:rowOff>
    </xdr:from>
    <xdr:to>
      <xdr:col>20</xdr:col>
      <xdr:colOff>38100</xdr:colOff>
      <xdr:row>35</xdr:row>
      <xdr:rowOff>117920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134447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34227</xdr:rowOff>
    </xdr:from>
    <xdr:to>
      <xdr:col>15</xdr:col>
      <xdr:colOff>101600</xdr:colOff>
      <xdr:row>35</xdr:row>
      <xdr:rowOff>135827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152354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110808</xdr:rowOff>
    </xdr:from>
    <xdr:to>
      <xdr:col>10</xdr:col>
      <xdr:colOff>165100</xdr:colOff>
      <xdr:row>35</xdr:row>
      <xdr:rowOff>40958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57485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1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22797</xdr:rowOff>
    </xdr:from>
    <xdr:to>
      <xdr:col>6</xdr:col>
      <xdr:colOff>38100</xdr:colOff>
      <xdr:row>35</xdr:row>
      <xdr:rowOff>124397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140924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91587</xdr:rowOff>
    </xdr:from>
    <xdr:to>
      <xdr:col>24</xdr:col>
      <xdr:colOff>63500</xdr:colOff>
      <xdr:row>57</xdr:row>
      <xdr:rowOff>133074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64237"/>
          <a:ext cx="838200" cy="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72130</xdr:rowOff>
    </xdr:from>
    <xdr:to>
      <xdr:col>19</xdr:col>
      <xdr:colOff>177800</xdr:colOff>
      <xdr:row>57</xdr:row>
      <xdr:rowOff>133074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44780"/>
          <a:ext cx="889000" cy="6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72130</xdr:rowOff>
    </xdr:from>
    <xdr:to>
      <xdr:col>15</xdr:col>
      <xdr:colOff>50800</xdr:colOff>
      <xdr:row>57</xdr:row>
      <xdr:rowOff>140950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44780"/>
          <a:ext cx="889000" cy="6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140950</xdr:rowOff>
    </xdr:from>
    <xdr:to>
      <xdr:col>10</xdr:col>
      <xdr:colOff>114300</xdr:colOff>
      <xdr:row>58</xdr:row>
      <xdr:rowOff>18169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13600"/>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40787</xdr:rowOff>
    </xdr:from>
    <xdr:to>
      <xdr:col>24</xdr:col>
      <xdr:colOff>114300</xdr:colOff>
      <xdr:row>57</xdr:row>
      <xdr:rowOff>142387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19214</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82274</xdr:rowOff>
    </xdr:from>
    <xdr:to>
      <xdr:col>20</xdr:col>
      <xdr:colOff>38100</xdr:colOff>
      <xdr:row>58</xdr:row>
      <xdr:rowOff>12424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3551</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21330</xdr:rowOff>
    </xdr:from>
    <xdr:to>
      <xdr:col>15</xdr:col>
      <xdr:colOff>101600</xdr:colOff>
      <xdr:row>57</xdr:row>
      <xdr:rowOff>122930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114057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8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90150</xdr:rowOff>
    </xdr:from>
    <xdr:to>
      <xdr:col>10</xdr:col>
      <xdr:colOff>165100</xdr:colOff>
      <xdr:row>58</xdr:row>
      <xdr:rowOff>20300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138819</xdr:rowOff>
    </xdr:from>
    <xdr:to>
      <xdr:col>6</xdr:col>
      <xdr:colOff>38100</xdr:colOff>
      <xdr:row>58</xdr:row>
      <xdr:rowOff>68969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60096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108305</xdr:rowOff>
    </xdr:from>
    <xdr:to>
      <xdr:col>24</xdr:col>
      <xdr:colOff>63500</xdr:colOff>
      <xdr:row>76</xdr:row>
      <xdr:rowOff>124155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3850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124155</xdr:rowOff>
    </xdr:from>
    <xdr:to>
      <xdr:col>19</xdr:col>
      <xdr:colOff>177800</xdr:colOff>
      <xdr:row>77</xdr:row>
      <xdr:rowOff>26398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54355"/>
          <a:ext cx="8890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26398</xdr:rowOff>
    </xdr:from>
    <xdr:to>
      <xdr:col>15</xdr:col>
      <xdr:colOff>50800</xdr:colOff>
      <xdr:row>77</xdr:row>
      <xdr:rowOff>112047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28048"/>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112047</xdr:rowOff>
    </xdr:from>
    <xdr:to>
      <xdr:col>10</xdr:col>
      <xdr:colOff>114300</xdr:colOff>
      <xdr:row>77</xdr:row>
      <xdr:rowOff>146017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1369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57505</xdr:rowOff>
    </xdr:from>
    <xdr:to>
      <xdr:col>24</xdr:col>
      <xdr:colOff>114300</xdr:colOff>
      <xdr:row>76</xdr:row>
      <xdr:rowOff>159105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35932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6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73355</xdr:rowOff>
    </xdr:from>
    <xdr:to>
      <xdr:col>20</xdr:col>
      <xdr:colOff>38100</xdr:colOff>
      <xdr:row>77</xdr:row>
      <xdr:rowOff>3505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166082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147048</xdr:rowOff>
    </xdr:from>
    <xdr:to>
      <xdr:col>15</xdr:col>
      <xdr:colOff>101600</xdr:colOff>
      <xdr:row>77</xdr:row>
      <xdr:rowOff>77198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68325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61247</xdr:rowOff>
    </xdr:from>
    <xdr:to>
      <xdr:col>10</xdr:col>
      <xdr:colOff>165100</xdr:colOff>
      <xdr:row>77</xdr:row>
      <xdr:rowOff>162847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153974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95217</xdr:rowOff>
    </xdr:from>
    <xdr:to>
      <xdr:col>6</xdr:col>
      <xdr:colOff>38100</xdr:colOff>
      <xdr:row>78</xdr:row>
      <xdr:rowOff>25367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16494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56273</xdr:rowOff>
    </xdr:from>
    <xdr:to>
      <xdr:col>24</xdr:col>
      <xdr:colOff>63500</xdr:colOff>
      <xdr:row>98</xdr:row>
      <xdr:rowOff>63184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858373"/>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56273</xdr:rowOff>
    </xdr:from>
    <xdr:to>
      <xdr:col>19</xdr:col>
      <xdr:colOff>177800</xdr:colOff>
      <xdr:row>98</xdr:row>
      <xdr:rowOff>69704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58373"/>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33880</xdr:rowOff>
    </xdr:from>
    <xdr:to>
      <xdr:col>15</xdr:col>
      <xdr:colOff>50800</xdr:colOff>
      <xdr:row>98</xdr:row>
      <xdr:rowOff>69704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35980"/>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170137</xdr:rowOff>
    </xdr:from>
    <xdr:to>
      <xdr:col>10</xdr:col>
      <xdr:colOff>114300</xdr:colOff>
      <xdr:row>98</xdr:row>
      <xdr:rowOff>33880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00787"/>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12384</xdr:rowOff>
    </xdr:from>
    <xdr:to>
      <xdr:col>24</xdr:col>
      <xdr:colOff>114300</xdr:colOff>
      <xdr:row>98</xdr:row>
      <xdr:rowOff>113984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98761</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5473</xdr:rowOff>
    </xdr:from>
    <xdr:to>
      <xdr:col>20</xdr:col>
      <xdr:colOff>38100</xdr:colOff>
      <xdr:row>98</xdr:row>
      <xdr:rowOff>107073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98200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18904</xdr:rowOff>
    </xdr:from>
    <xdr:to>
      <xdr:col>15</xdr:col>
      <xdr:colOff>101600</xdr:colOff>
      <xdr:row>98</xdr:row>
      <xdr:rowOff>120504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111631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154530</xdr:rowOff>
    </xdr:from>
    <xdr:to>
      <xdr:col>10</xdr:col>
      <xdr:colOff>165100</xdr:colOff>
      <xdr:row>98</xdr:row>
      <xdr:rowOff>84680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75807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119337</xdr:rowOff>
    </xdr:from>
    <xdr:to>
      <xdr:col>6</xdr:col>
      <xdr:colOff>38100</xdr:colOff>
      <xdr:row>98</xdr:row>
      <xdr:rowOff>49487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40614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20501</xdr:rowOff>
    </xdr:from>
    <xdr:to>
      <xdr:col>55</xdr:col>
      <xdr:colOff>0</xdr:colOff>
      <xdr:row>36</xdr:row>
      <xdr:rowOff>36504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192701"/>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18869</xdr:rowOff>
    </xdr:from>
    <xdr:to>
      <xdr:col>50</xdr:col>
      <xdr:colOff>114300</xdr:colOff>
      <xdr:row>36</xdr:row>
      <xdr:rowOff>20501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191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18869</xdr:rowOff>
    </xdr:from>
    <xdr:to>
      <xdr:col>45</xdr:col>
      <xdr:colOff>177800</xdr:colOff>
      <xdr:row>36</xdr:row>
      <xdr:rowOff>53485</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191069"/>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30952</xdr:rowOff>
    </xdr:from>
    <xdr:to>
      <xdr:col>41</xdr:col>
      <xdr:colOff>50800</xdr:colOff>
      <xdr:row>36</xdr:row>
      <xdr:rowOff>53485</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203152"/>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157154</xdr:rowOff>
    </xdr:from>
    <xdr:to>
      <xdr:col>55</xdr:col>
      <xdr:colOff>50800</xdr:colOff>
      <xdr:row>36</xdr:row>
      <xdr:rowOff>87304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8581</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141151</xdr:rowOff>
    </xdr:from>
    <xdr:to>
      <xdr:col>50</xdr:col>
      <xdr:colOff>165100</xdr:colOff>
      <xdr:row>36</xdr:row>
      <xdr:rowOff>71301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87828</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139519</xdr:rowOff>
    </xdr:from>
    <xdr:to>
      <xdr:col>46</xdr:col>
      <xdr:colOff>38100</xdr:colOff>
      <xdr:row>36</xdr:row>
      <xdr:rowOff>69669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86196</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2685</xdr:rowOff>
    </xdr:from>
    <xdr:to>
      <xdr:col>41</xdr:col>
      <xdr:colOff>101600</xdr:colOff>
      <xdr:row>36</xdr:row>
      <xdr:rowOff>104285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120812</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151602</xdr:rowOff>
    </xdr:from>
    <xdr:to>
      <xdr:col>36</xdr:col>
      <xdr:colOff>165100</xdr:colOff>
      <xdr:row>36</xdr:row>
      <xdr:rowOff>81752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98279</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92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37376</xdr:rowOff>
    </xdr:from>
    <xdr:to>
      <xdr:col>55</xdr:col>
      <xdr:colOff>0</xdr:colOff>
      <xdr:row>58</xdr:row>
      <xdr:rowOff>38202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810026"/>
          <a:ext cx="838200" cy="1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37376</xdr:rowOff>
    </xdr:from>
    <xdr:to>
      <xdr:col>50</xdr:col>
      <xdr:colOff>114300</xdr:colOff>
      <xdr:row>57</xdr:row>
      <xdr:rowOff>134138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810026"/>
          <a:ext cx="889000" cy="9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134138</xdr:rowOff>
    </xdr:from>
    <xdr:to>
      <xdr:col>45</xdr:col>
      <xdr:colOff>177800</xdr:colOff>
      <xdr:row>58</xdr:row>
      <xdr:rowOff>17615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9906788"/>
          <a:ext cx="8890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17615</xdr:rowOff>
    </xdr:from>
    <xdr:to>
      <xdr:col>41</xdr:col>
      <xdr:colOff>50800</xdr:colOff>
      <xdr:row>58</xdr:row>
      <xdr:rowOff>59131</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9961715"/>
          <a:ext cx="889000" cy="4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158852</xdr:rowOff>
    </xdr:from>
    <xdr:to>
      <xdr:col>55</xdr:col>
      <xdr:colOff>50800</xdr:colOff>
      <xdr:row>58</xdr:row>
      <xdr:rowOff>89002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73779</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8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158026</xdr:rowOff>
    </xdr:from>
    <xdr:to>
      <xdr:col>50</xdr:col>
      <xdr:colOff>165100</xdr:colOff>
      <xdr:row>57</xdr:row>
      <xdr:rowOff>88176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7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79303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8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83338</xdr:rowOff>
    </xdr:from>
    <xdr:to>
      <xdr:col>46</xdr:col>
      <xdr:colOff>38100</xdr:colOff>
      <xdr:row>58</xdr:row>
      <xdr:rowOff>13488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4615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9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138265</xdr:rowOff>
    </xdr:from>
    <xdr:to>
      <xdr:col>41</xdr:col>
      <xdr:colOff>101600</xdr:colOff>
      <xdr:row>58</xdr:row>
      <xdr:rowOff>68415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9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59542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100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8331</xdr:rowOff>
    </xdr:from>
    <xdr:to>
      <xdr:col>36</xdr:col>
      <xdr:colOff>165100</xdr:colOff>
      <xdr:row>58</xdr:row>
      <xdr:rowOff>109931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9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101058</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100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133649</xdr:rowOff>
    </xdr:from>
    <xdr:to>
      <xdr:col>55</xdr:col>
      <xdr:colOff>0</xdr:colOff>
      <xdr:row>78</xdr:row>
      <xdr:rowOff>139640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506749"/>
          <a:ext cx="8382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133649</xdr:rowOff>
    </xdr:from>
    <xdr:to>
      <xdr:col>50</xdr:col>
      <xdr:colOff>114300</xdr:colOff>
      <xdr:row>78</xdr:row>
      <xdr:rowOff>145385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506749"/>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127067</xdr:rowOff>
    </xdr:from>
    <xdr:to>
      <xdr:col>45</xdr:col>
      <xdr:colOff>177800</xdr:colOff>
      <xdr:row>78</xdr:row>
      <xdr:rowOff>145385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500167"/>
          <a:ext cx="8890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127067</xdr:rowOff>
    </xdr:from>
    <xdr:to>
      <xdr:col>41</xdr:col>
      <xdr:colOff>50800</xdr:colOff>
      <xdr:row>78</xdr:row>
      <xdr:rowOff>144867</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500167"/>
          <a:ext cx="8890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88840</xdr:rowOff>
    </xdr:from>
    <xdr:to>
      <xdr:col>55</xdr:col>
      <xdr:colOff>50800</xdr:colOff>
      <xdr:row>79</xdr:row>
      <xdr:rowOff>18990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3767</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82849</xdr:rowOff>
    </xdr:from>
    <xdr:to>
      <xdr:col>50</xdr:col>
      <xdr:colOff>165100</xdr:colOff>
      <xdr:row>79</xdr:row>
      <xdr:rowOff>12999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4126</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5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94585</xdr:rowOff>
    </xdr:from>
    <xdr:to>
      <xdr:col>46</xdr:col>
      <xdr:colOff>38100</xdr:colOff>
      <xdr:row>79</xdr:row>
      <xdr:rowOff>24735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15862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5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76267</xdr:rowOff>
    </xdr:from>
    <xdr:to>
      <xdr:col>41</xdr:col>
      <xdr:colOff>101600</xdr:colOff>
      <xdr:row>79</xdr:row>
      <xdr:rowOff>6417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168994</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94067</xdr:rowOff>
    </xdr:from>
    <xdr:to>
      <xdr:col>36</xdr:col>
      <xdr:colOff>165100</xdr:colOff>
      <xdr:row>79</xdr:row>
      <xdr:rowOff>24217</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15344</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5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133931</xdr:rowOff>
    </xdr:from>
    <xdr:to>
      <xdr:col>55</xdr:col>
      <xdr:colOff>0</xdr:colOff>
      <xdr:row>96</xdr:row>
      <xdr:rowOff>166066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593131"/>
          <a:ext cx="8382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133931</xdr:rowOff>
    </xdr:from>
    <xdr:to>
      <xdr:col>50</xdr:col>
      <xdr:colOff>114300</xdr:colOff>
      <xdr:row>97</xdr:row>
      <xdr:rowOff>15342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593131"/>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15342</xdr:rowOff>
    </xdr:from>
    <xdr:to>
      <xdr:col>45</xdr:col>
      <xdr:colOff>177800</xdr:colOff>
      <xdr:row>97</xdr:row>
      <xdr:rowOff>56756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645992"/>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28798</xdr:rowOff>
    </xdr:from>
    <xdr:to>
      <xdr:col>41</xdr:col>
      <xdr:colOff>50800</xdr:colOff>
      <xdr:row>97</xdr:row>
      <xdr:rowOff>56756</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659448"/>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115266</xdr:rowOff>
    </xdr:from>
    <xdr:to>
      <xdr:col>55</xdr:col>
      <xdr:colOff>50800</xdr:colOff>
      <xdr:row>97</xdr:row>
      <xdr:rowOff>45416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5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93693</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83131</xdr:rowOff>
    </xdr:from>
    <xdr:to>
      <xdr:col>50</xdr:col>
      <xdr:colOff>165100</xdr:colOff>
      <xdr:row>97</xdr:row>
      <xdr:rowOff>13281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5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4408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6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135992</xdr:rowOff>
    </xdr:from>
    <xdr:to>
      <xdr:col>46</xdr:col>
      <xdr:colOff>38100</xdr:colOff>
      <xdr:row>97</xdr:row>
      <xdr:rowOff>66142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57269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5956</xdr:rowOff>
    </xdr:from>
    <xdr:to>
      <xdr:col>41</xdr:col>
      <xdr:colOff>101600</xdr:colOff>
      <xdr:row>97</xdr:row>
      <xdr:rowOff>107556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6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98683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7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149448</xdr:rowOff>
    </xdr:from>
    <xdr:to>
      <xdr:col>36</xdr:col>
      <xdr:colOff>165100</xdr:colOff>
      <xdr:row>97</xdr:row>
      <xdr:rowOff>79598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6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70725</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7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154254</xdr:rowOff>
    </xdr:from>
    <xdr:to>
      <xdr:col>85</xdr:col>
      <xdr:colOff>127000</xdr:colOff>
      <xdr:row>37</xdr:row>
      <xdr:rowOff>2426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326454"/>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154254</xdr:rowOff>
    </xdr:from>
    <xdr:to>
      <xdr:col>81</xdr:col>
      <xdr:colOff>50800</xdr:colOff>
      <xdr:row>36</xdr:row>
      <xdr:rowOff>162770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326454"/>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123317</xdr:rowOff>
    </xdr:from>
    <xdr:to>
      <xdr:col>76</xdr:col>
      <xdr:colOff>114300</xdr:colOff>
      <xdr:row>36</xdr:row>
      <xdr:rowOff>162770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295517"/>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123317</xdr:rowOff>
    </xdr:from>
    <xdr:to>
      <xdr:col>71</xdr:col>
      <xdr:colOff>177800</xdr:colOff>
      <xdr:row>37</xdr:row>
      <xdr:rowOff>85065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295517"/>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123076</xdr:rowOff>
    </xdr:from>
    <xdr:to>
      <xdr:col>85</xdr:col>
      <xdr:colOff>177800</xdr:colOff>
      <xdr:row>37</xdr:row>
      <xdr:rowOff>53226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101503</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2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103454</xdr:rowOff>
    </xdr:from>
    <xdr:to>
      <xdr:col>81</xdr:col>
      <xdr:colOff>101600</xdr:colOff>
      <xdr:row>37</xdr:row>
      <xdr:rowOff>33604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2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24731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3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111970</xdr:rowOff>
    </xdr:from>
    <xdr:to>
      <xdr:col>76</xdr:col>
      <xdr:colOff>165100</xdr:colOff>
      <xdr:row>37</xdr:row>
      <xdr:rowOff>42120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2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33247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3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72517</xdr:rowOff>
    </xdr:from>
    <xdr:to>
      <xdr:col>72</xdr:col>
      <xdr:colOff>38100</xdr:colOff>
      <xdr:row>37</xdr:row>
      <xdr:rowOff>2667</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165244</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3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34265</xdr:rowOff>
    </xdr:from>
    <xdr:to>
      <xdr:col>67</xdr:col>
      <xdr:colOff>101600</xdr:colOff>
      <xdr:row>37</xdr:row>
      <xdr:rowOff>135865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126992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136477</xdr:rowOff>
    </xdr:from>
    <xdr:to>
      <xdr:col>85</xdr:col>
      <xdr:colOff>127000</xdr:colOff>
      <xdr:row>57</xdr:row>
      <xdr:rowOff>51164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737677"/>
          <a:ext cx="8382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51164</xdr:rowOff>
    </xdr:from>
    <xdr:to>
      <xdr:col>81</xdr:col>
      <xdr:colOff>50800</xdr:colOff>
      <xdr:row>57</xdr:row>
      <xdr:rowOff>87297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823814"/>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14922</xdr:rowOff>
    </xdr:from>
    <xdr:to>
      <xdr:col>76</xdr:col>
      <xdr:colOff>114300</xdr:colOff>
      <xdr:row>57</xdr:row>
      <xdr:rowOff>87297</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78757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167010</xdr:rowOff>
    </xdr:from>
    <xdr:to>
      <xdr:col>71</xdr:col>
      <xdr:colOff>177800</xdr:colOff>
      <xdr:row>57</xdr:row>
      <xdr:rowOff>14922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082410"/>
          <a:ext cx="889000" cy="70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85677</xdr:rowOff>
    </xdr:from>
    <xdr:to>
      <xdr:col>85</xdr:col>
      <xdr:colOff>177800</xdr:colOff>
      <xdr:row>57</xdr:row>
      <xdr:rowOff>15827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64104</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6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364</xdr:rowOff>
    </xdr:from>
    <xdr:to>
      <xdr:col>81</xdr:col>
      <xdr:colOff>101600</xdr:colOff>
      <xdr:row>57</xdr:row>
      <xdr:rowOff>101964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93091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36497</xdr:rowOff>
    </xdr:from>
    <xdr:to>
      <xdr:col>76</xdr:col>
      <xdr:colOff>165100</xdr:colOff>
      <xdr:row>57</xdr:row>
      <xdr:rowOff>138097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129224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9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135572</xdr:rowOff>
    </xdr:from>
    <xdr:to>
      <xdr:col>72</xdr:col>
      <xdr:colOff>38100</xdr:colOff>
      <xdr:row>57</xdr:row>
      <xdr:rowOff>65722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7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56849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8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116210</xdr:rowOff>
    </xdr:from>
    <xdr:to>
      <xdr:col>67</xdr:col>
      <xdr:colOff>101600</xdr:colOff>
      <xdr:row>53</xdr:row>
      <xdr:rowOff>46360</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0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62887</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14795" y="880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41211</xdr:rowOff>
    </xdr:from>
    <xdr:to>
      <xdr:col>85</xdr:col>
      <xdr:colOff>127000</xdr:colOff>
      <xdr:row>79</xdr:row>
      <xdr:rowOff>42380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85761"/>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18275</xdr:rowOff>
    </xdr:from>
    <xdr:to>
      <xdr:col>81</xdr:col>
      <xdr:colOff>50800</xdr:colOff>
      <xdr:row>79</xdr:row>
      <xdr:rowOff>41211</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6282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107175</xdr:rowOff>
    </xdr:from>
    <xdr:to>
      <xdr:col>76</xdr:col>
      <xdr:colOff>114300</xdr:colOff>
      <xdr:row>79</xdr:row>
      <xdr:rowOff>18275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480275"/>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29211</xdr:rowOff>
    </xdr:from>
    <xdr:to>
      <xdr:col>71</xdr:col>
      <xdr:colOff>177800</xdr:colOff>
      <xdr:row>78</xdr:row>
      <xdr:rowOff>107175</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402311"/>
          <a:ext cx="889000" cy="7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163030</xdr:rowOff>
    </xdr:from>
    <xdr:to>
      <xdr:col>85</xdr:col>
      <xdr:colOff>177800</xdr:colOff>
      <xdr:row>79</xdr:row>
      <xdr:rowOff>93180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77957</xdr:rowOff>
    </xdr:from>
    <xdr:ext cx="378565"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1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161861</xdr:rowOff>
    </xdr:from>
    <xdr:to>
      <xdr:col>81</xdr:col>
      <xdr:colOff>101600</xdr:colOff>
      <xdr:row>79</xdr:row>
      <xdr:rowOff>92011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83138</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2017" y="1362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138925</xdr:rowOff>
    </xdr:from>
    <xdr:to>
      <xdr:col>76</xdr:col>
      <xdr:colOff>165100</xdr:colOff>
      <xdr:row>79</xdr:row>
      <xdr:rowOff>69075</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60202</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56375</xdr:rowOff>
    </xdr:from>
    <xdr:to>
      <xdr:col>72</xdr:col>
      <xdr:colOff>38100</xdr:colOff>
      <xdr:row>78</xdr:row>
      <xdr:rowOff>157975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3052</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2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149861</xdr:rowOff>
    </xdr:from>
    <xdr:to>
      <xdr:col>67</xdr:col>
      <xdr:colOff>101600</xdr:colOff>
      <xdr:row>78</xdr:row>
      <xdr:rowOff>80011</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96538</xdr:rowOff>
    </xdr:from>
    <xdr:ext cx="534377"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47111" y="131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48954</xdr:rowOff>
    </xdr:from>
    <xdr:to>
      <xdr:col>85</xdr:col>
      <xdr:colOff>127000</xdr:colOff>
      <xdr:row>98</xdr:row>
      <xdr:rowOff>49372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851054"/>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48324</xdr:rowOff>
    </xdr:from>
    <xdr:to>
      <xdr:col>81</xdr:col>
      <xdr:colOff>50800</xdr:colOff>
      <xdr:row>98</xdr:row>
      <xdr:rowOff>49372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8504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38404</xdr:rowOff>
    </xdr:from>
    <xdr:to>
      <xdr:col>76</xdr:col>
      <xdr:colOff>114300</xdr:colOff>
      <xdr:row>98</xdr:row>
      <xdr:rowOff>48324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840504"/>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29530</xdr:rowOff>
    </xdr:from>
    <xdr:to>
      <xdr:col>71</xdr:col>
      <xdr:colOff>177800</xdr:colOff>
      <xdr:row>98</xdr:row>
      <xdr:rowOff>38404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31630"/>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169604</xdr:rowOff>
    </xdr:from>
    <xdr:to>
      <xdr:col>85</xdr:col>
      <xdr:colOff>177800</xdr:colOff>
      <xdr:row>98</xdr:row>
      <xdr:rowOff>99754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84531</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170022</xdr:rowOff>
    </xdr:from>
    <xdr:to>
      <xdr:col>81</xdr:col>
      <xdr:colOff>101600</xdr:colOff>
      <xdr:row>98</xdr:row>
      <xdr:rowOff>100172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91299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168974</xdr:rowOff>
    </xdr:from>
    <xdr:to>
      <xdr:col>76</xdr:col>
      <xdr:colOff>165100</xdr:colOff>
      <xdr:row>98</xdr:row>
      <xdr:rowOff>99124</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90251</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159054</xdr:rowOff>
    </xdr:from>
    <xdr:to>
      <xdr:col>72</xdr:col>
      <xdr:colOff>38100</xdr:colOff>
      <xdr:row>98</xdr:row>
      <xdr:rowOff>89204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80331</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8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150180</xdr:rowOff>
    </xdr:from>
    <xdr:to>
      <xdr:col>67</xdr:col>
      <xdr:colOff>101600</xdr:colOff>
      <xdr:row>98</xdr:row>
      <xdr:rowOff>80330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71457</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8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55,423</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平均値を下回っているが、</a:t>
          </a:r>
          <a:r>
            <a:rPr kumimoji="1" lang="ja-JP" altLang="en-US" sz="1100">
              <a:solidFill>
                <a:schemeClr val="dk1"/>
              </a:solidFill>
              <a:effectLst/>
              <a:latin typeface="+mn-lt"/>
              <a:ea typeface="+mn-ea"/>
              <a:cs typeface="+mn-cs"/>
            </a:rPr>
            <a:t>小・中学校冷房設備工事の皆増などにより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13,992</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っており、</a:t>
          </a:r>
          <a:r>
            <a:rPr kumimoji="1" lang="ja-JP" altLang="en-US" sz="1100">
              <a:solidFill>
                <a:schemeClr val="dk1"/>
              </a:solidFill>
              <a:effectLst/>
              <a:latin typeface="+mn-lt"/>
              <a:ea typeface="+mn-ea"/>
              <a:cs typeface="+mn-cs"/>
            </a:rPr>
            <a:t>また、大型事業である産地パワーアップ事業（整備事業）の完了</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159,120</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、生活保護費、児童福祉費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923,180</a:t>
          </a:r>
          <a:r>
            <a:rPr kumimoji="1" lang="ja-JP" altLang="ja-JP" sz="1100">
              <a:solidFill>
                <a:schemeClr val="dk1"/>
              </a:solidFill>
              <a:effectLst/>
              <a:latin typeface="+mn-lt"/>
              <a:ea typeface="+mn-ea"/>
              <a:cs typeface="+mn-cs"/>
            </a:rPr>
            <a:t>千円の黒字であるが、前年度の実質収支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を下回ったため単年度収支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24,236</a:t>
          </a:r>
          <a:r>
            <a:rPr kumimoji="1" lang="ja-JP" altLang="ja-JP" sz="1100">
              <a:solidFill>
                <a:schemeClr val="dk1"/>
              </a:solidFill>
              <a:effectLst/>
              <a:latin typeface="+mn-lt"/>
              <a:ea typeface="+mn-ea"/>
              <a:cs typeface="+mn-cs"/>
            </a:rPr>
            <a:t>千円の赤字となった。</a:t>
          </a:r>
          <a:r>
            <a:rPr lang="ja-JP" altLang="ja-JP" sz="1100" b="0" i="0" baseline="0">
              <a:solidFill>
                <a:schemeClr val="dk1"/>
              </a:solidFill>
              <a:effectLst/>
              <a:latin typeface="+mn-lt"/>
              <a:ea typeface="+mn-ea"/>
              <a:cs typeface="+mn-cs"/>
            </a:rPr>
            <a:t>実質収支額については、平成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年度の繰越金が大きかったことによりプラスとなったが、財政調整基金の</a:t>
          </a:r>
          <a:r>
            <a:rPr lang="ja-JP" altLang="en-US" sz="1100" b="0" i="0" baseline="0">
              <a:solidFill>
                <a:schemeClr val="dk1"/>
              </a:solidFill>
              <a:effectLst/>
              <a:latin typeface="+mn-lt"/>
              <a:ea typeface="+mn-ea"/>
              <a:cs typeface="+mn-cs"/>
            </a:rPr>
            <a:t>積み立て</a:t>
          </a:r>
          <a:r>
            <a:rPr lang="ja-JP" altLang="ja-JP" sz="1100" b="0" i="0" baseline="0">
              <a:solidFill>
                <a:schemeClr val="dk1"/>
              </a:solidFill>
              <a:effectLst/>
              <a:latin typeface="+mn-lt"/>
              <a:ea typeface="+mn-ea"/>
              <a:cs typeface="+mn-cs"/>
            </a:rPr>
            <a:t>よりも取り崩し額が大きかったため、実質単年度収支</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連続</a:t>
          </a:r>
          <a:r>
            <a:rPr lang="ja-JP" altLang="ja-JP" sz="1100" b="0" i="0" baseline="0">
              <a:solidFill>
                <a:schemeClr val="dk1"/>
              </a:solidFill>
              <a:effectLst/>
              <a:latin typeface="+mn-lt"/>
              <a:ea typeface="+mn-ea"/>
              <a:cs typeface="+mn-cs"/>
            </a:rPr>
            <a:t>のマイナスとなった。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一般会計及びすべての会計で赤字は生じていない。</a:t>
          </a:r>
          <a:endParaRPr lang="ja-JP" altLang="ja-JP">
            <a:effectLst/>
          </a:endParaRPr>
        </a:p>
        <a:p>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、公共施設等の更新費用の増加や、景気動向に伴う市税等の減少による当該指標の悪化も懸念されることから、実質黒字を維持すべく引き続き、</a:t>
          </a:r>
          <a:r>
            <a:rPr kumimoji="1" lang="ja-JP" altLang="ja-JP" sz="1100">
              <a:solidFill>
                <a:schemeClr val="tx1"/>
              </a:solidFill>
              <a:effectLst/>
              <a:latin typeface="+mn-lt"/>
              <a:ea typeface="+mn-ea"/>
              <a:cs typeface="+mn-cs"/>
            </a:rPr>
            <a:t>行政経費等の節減と歳入の確保を図り、健全財政を堅持する。</a:t>
          </a:r>
          <a:endParaRPr lang="ja-JP" altLang="ja-JP">
            <a:solidFill>
              <a:schemeClr val="tx1"/>
            </a:solidFill>
            <a:effectLst/>
          </a:endParaRPr>
        </a:p>
        <a:p>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2138_&#21335;&#3852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150</v>
          </cell>
          <cell r="CF51">
            <v>129.80000000000001</v>
          </cell>
          <cell r="CN51">
            <v>122.6</v>
          </cell>
          <cell r="CV51">
            <v>128</v>
          </cell>
        </row>
        <row r="53">
          <cell r="BX53">
            <v>37.799999999999997</v>
          </cell>
          <cell r="CF53">
            <v>48.2</v>
          </cell>
          <cell r="CN53">
            <v>50.3</v>
          </cell>
          <cell r="CV53">
            <v>51.5</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163.5</v>
          </cell>
          <cell r="BX73">
            <v>150</v>
          </cell>
          <cell r="CF73">
            <v>129.80000000000001</v>
          </cell>
          <cell r="CN73">
            <v>122.6</v>
          </cell>
          <cell r="CV73">
            <v>128</v>
          </cell>
        </row>
        <row r="75">
          <cell r="BP75">
            <v>13.2</v>
          </cell>
          <cell r="BX75">
            <v>12.5</v>
          </cell>
          <cell r="CF75">
            <v>12.3</v>
          </cell>
          <cell r="CN75">
            <v>12</v>
          </cell>
          <cell r="CV75">
            <v>11.8</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15475702</v>
      </c>
      <c r="BO4" s="430"/>
      <c r="BP4" s="430"/>
      <c r="BQ4" s="430"/>
      <c r="BR4" s="430"/>
      <c r="BS4" s="430"/>
      <c r="BT4" s="430"/>
      <c r="BU4" s="431"/>
      <c r="BV4" s="429">
        <v>15431889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11.5</v>
      </c>
      <c r="CU4" s="436"/>
      <c r="CV4" s="436"/>
      <c r="CW4" s="436"/>
      <c r="CX4" s="436"/>
      <c r="CY4" s="436"/>
      <c r="CZ4" s="436"/>
      <c r="DA4" s="437"/>
      <c r="DB4" s="435">
        <v>11.8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14448926</v>
      </c>
      <c r="BO5" s="467"/>
      <c r="BP5" s="467"/>
      <c r="BQ5" s="467"/>
      <c r="BR5" s="467"/>
      <c r="BS5" s="467"/>
      <c r="BT5" s="467"/>
      <c r="BU5" s="468"/>
      <c r="BV5" s="466">
        <v>14452420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91.1</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1026776</v>
      </c>
      <c r="BO6" s="467"/>
      <c r="BP6" s="467"/>
      <c r="BQ6" s="467"/>
      <c r="BR6" s="467"/>
      <c r="BS6" s="467"/>
      <c r="BT6" s="467"/>
      <c r="BU6" s="468"/>
      <c r="BV6" s="466">
        <v>979469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103596</v>
      </c>
      <c r="BO7" s="467"/>
      <c r="BP7" s="467"/>
      <c r="BQ7" s="467"/>
      <c r="BR7" s="467"/>
      <c r="BS7" s="467"/>
      <c r="BT7" s="467"/>
      <c r="BU7" s="468"/>
      <c r="BV7" s="466">
        <v>32053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8050604</v>
      </c>
      <c r="CU7" s="467"/>
      <c r="CV7" s="467"/>
      <c r="CW7" s="467"/>
      <c r="CX7" s="467"/>
      <c r="CY7" s="467"/>
      <c r="CZ7" s="467"/>
      <c r="DA7" s="468"/>
      <c r="DB7" s="466">
        <v>8038472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923180</v>
      </c>
      <c r="BO8" s="467"/>
      <c r="BP8" s="467"/>
      <c r="BQ8" s="467"/>
      <c r="BR8" s="467"/>
      <c r="BS8" s="467"/>
      <c r="BT8" s="467"/>
      <c r="BU8" s="468"/>
      <c r="BV8" s="466">
        <v>947416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0.46</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32285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-24236</v>
      </c>
      <c r="BO9" s="467"/>
      <c r="BP9" s="467"/>
      <c r="BQ9" s="467"/>
      <c r="BR9" s="467"/>
      <c r="BS9" s="467"/>
      <c r="BT9" s="467"/>
      <c r="BU9" s="468"/>
      <c r="BV9" s="466">
        <v>226659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12.1</v>
      </c>
      <c r="CU9" s="464"/>
      <c r="CV9" s="464"/>
      <c r="CW9" s="464"/>
      <c r="CX9" s="464"/>
      <c r="CY9" s="464"/>
      <c r="CZ9" s="464"/>
      <c r="DA9" s="465"/>
      <c r="DB9" s="463">
        <v>12.3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33658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573046</v>
      </c>
      <c r="BO10" s="467"/>
      <c r="BP10" s="467"/>
      <c r="BQ10" s="467"/>
      <c r="BR10" s="467"/>
      <c r="BS10" s="467"/>
      <c r="BT10" s="467"/>
      <c r="BU10" s="468"/>
      <c r="BV10" s="466">
        <v>259880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3300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31538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685129</v>
      </c>
      <c r="BO12" s="467"/>
      <c r="BP12" s="467"/>
      <c r="BQ12" s="467"/>
      <c r="BR12" s="467"/>
      <c r="BS12" s="467"/>
      <c r="BT12" s="467"/>
      <c r="BU12" s="468"/>
      <c r="BV12" s="466">
        <v>607646</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31304</v>
      </c>
      <c r="S13" s="548"/>
      <c r="T13" s="548"/>
      <c r="U13" s="548"/>
      <c r="V13" s="549"/>
      <c r="W13" s="482" t="s">
        <v>139</v>
      </c>
      <c r="X13" s="483"/>
      <c r="Y13" s="483"/>
      <c r="Z13" s="483"/>
      <c r="AA13" s="483"/>
      <c r="AB13" s="473"/>
      <c r="AC13" s="517">
        <v>1696</v>
      </c>
      <c r="AD13" s="518"/>
      <c r="AE13" s="518"/>
      <c r="AF13" s="518"/>
      <c r="AG13" s="557"/>
      <c r="AH13" s="517">
        <v>1840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-136319</v>
      </c>
      <c r="BO13" s="467"/>
      <c r="BP13" s="467"/>
      <c r="BQ13" s="467"/>
      <c r="BR13" s="467"/>
      <c r="BS13" s="467"/>
      <c r="BT13" s="467"/>
      <c r="BU13" s="468"/>
      <c r="BV13" s="466">
        <v>-117807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11.8</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31822</v>
      </c>
      <c r="S14" s="548"/>
      <c r="T14" s="548"/>
      <c r="U14" s="548"/>
      <c r="V14" s="549"/>
      <c r="W14" s="456"/>
      <c r="X14" s="457"/>
      <c r="Y14" s="457"/>
      <c r="Z14" s="457"/>
      <c r="AA14" s="457"/>
      <c r="AB14" s="446"/>
      <c r="AC14" s="550">
        <v>10.4</v>
      </c>
      <c r="AD14" s="551"/>
      <c r="AE14" s="551"/>
      <c r="AF14" s="551"/>
      <c r="AG14" s="552"/>
      <c r="AH14" s="550">
        <v>11.4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128</v>
      </c>
      <c r="CU14" s="562"/>
      <c r="CV14" s="562"/>
      <c r="CW14" s="562"/>
      <c r="CX14" s="562"/>
      <c r="CY14" s="562"/>
      <c r="CZ14" s="562"/>
      <c r="DA14" s="563"/>
      <c r="DB14" s="561">
        <v>122.6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31624</v>
      </c>
      <c r="S15" s="548"/>
      <c r="T15" s="548"/>
      <c r="U15" s="548"/>
      <c r="V15" s="549"/>
      <c r="W15" s="482" t="s">
        <v>147</v>
      </c>
      <c r="X15" s="483"/>
      <c r="Y15" s="483"/>
      <c r="Z15" s="483"/>
      <c r="AA15" s="483"/>
      <c r="AB15" s="473"/>
      <c r="AC15" s="517">
        <v>5368</v>
      </c>
      <c r="AD15" s="518"/>
      <c r="AE15" s="518"/>
      <c r="AF15" s="518"/>
      <c r="AG15" s="557"/>
      <c r="AH15" s="517">
        <v>5217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3258213</v>
      </c>
      <c r="BO15" s="430"/>
      <c r="BP15" s="430"/>
      <c r="BQ15" s="430"/>
      <c r="BR15" s="430"/>
      <c r="BS15" s="430"/>
      <c r="BT15" s="430"/>
      <c r="BU15" s="431"/>
      <c r="BV15" s="429">
        <v>3170104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32.799999999999997</v>
      </c>
      <c r="AD16" s="551"/>
      <c r="AE16" s="551"/>
      <c r="AF16" s="551"/>
      <c r="AG16" s="552"/>
      <c r="AH16" s="550">
        <v>32.200000000000003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6745800</v>
      </c>
      <c r="BO16" s="467"/>
      <c r="BP16" s="467"/>
      <c r="BQ16" s="467"/>
      <c r="BR16" s="467"/>
      <c r="BS16" s="467"/>
      <c r="BT16" s="467"/>
      <c r="BU16" s="468"/>
      <c r="BV16" s="466">
        <v>6766522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9309</v>
      </c>
      <c r="AD17" s="518"/>
      <c r="AE17" s="518"/>
      <c r="AF17" s="518"/>
      <c r="AG17" s="557"/>
      <c r="AH17" s="517">
        <v>9123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4116855</v>
      </c>
      <c r="BO17" s="467"/>
      <c r="BP17" s="467"/>
      <c r="BQ17" s="467"/>
      <c r="BR17" s="467"/>
      <c r="BS17" s="467"/>
      <c r="BT17" s="467"/>
      <c r="BU17" s="468"/>
      <c r="BV17" s="466">
        <v>4014328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160.52000000000001</v>
      </c>
      <c r="M18" s="579"/>
      <c r="N18" s="579"/>
      <c r="O18" s="579"/>
      <c r="P18" s="579"/>
      <c r="Q18" s="579"/>
      <c r="R18" s="580"/>
      <c r="S18" s="580"/>
      <c r="T18" s="580"/>
      <c r="U18" s="580"/>
      <c r="V18" s="581"/>
      <c r="W18" s="484"/>
      <c r="X18" s="485"/>
      <c r="Y18" s="485"/>
      <c r="Z18" s="485"/>
      <c r="AA18" s="485"/>
      <c r="AB18" s="476"/>
      <c r="AC18" s="582">
        <v>56.9</v>
      </c>
      <c r="AD18" s="583"/>
      <c r="AE18" s="583"/>
      <c r="AF18" s="583"/>
      <c r="AG18" s="584"/>
      <c r="AH18" s="582">
        <v>56.4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7505687</v>
      </c>
      <c r="BO18" s="467"/>
      <c r="BP18" s="467"/>
      <c r="BQ18" s="467"/>
      <c r="BR18" s="467"/>
      <c r="BS18" s="467"/>
      <c r="BT18" s="467"/>
      <c r="BU18" s="468"/>
      <c r="BV18" s="466">
        <v>7464625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201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11225558</v>
      </c>
      <c r="BO19" s="467"/>
      <c r="BP19" s="467"/>
      <c r="BQ19" s="467"/>
      <c r="BR19" s="467"/>
      <c r="BS19" s="467"/>
      <c r="BT19" s="467"/>
      <c r="BU19" s="468"/>
      <c r="BV19" s="466">
        <v>11169218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10705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15553083</v>
      </c>
      <c r="BO23" s="467"/>
      <c r="BP23" s="467"/>
      <c r="BQ23" s="467"/>
      <c r="BR23" s="467"/>
      <c r="BS23" s="467"/>
      <c r="BT23" s="467"/>
      <c r="BU23" s="468"/>
      <c r="BV23" s="466">
        <v>15642394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8280</v>
      </c>
      <c r="R24" s="518"/>
      <c r="S24" s="518"/>
      <c r="T24" s="518"/>
      <c r="U24" s="518"/>
      <c r="V24" s="557"/>
      <c r="W24" s="616"/>
      <c r="X24" s="604"/>
      <c r="Y24" s="605"/>
      <c r="Z24" s="516" t="s">
        <v>171</v>
      </c>
      <c r="AA24" s="496"/>
      <c r="AB24" s="496"/>
      <c r="AC24" s="496"/>
      <c r="AD24" s="496"/>
      <c r="AE24" s="496"/>
      <c r="AF24" s="496"/>
      <c r="AG24" s="497"/>
      <c r="AH24" s="517">
        <v>233</v>
      </c>
      <c r="AI24" s="518"/>
      <c r="AJ24" s="518"/>
      <c r="AK24" s="518"/>
      <c r="AL24" s="557"/>
      <c r="AM24" s="517">
        <v>756551</v>
      </c>
      <c r="AN24" s="518"/>
      <c r="AO24" s="518"/>
      <c r="AP24" s="518"/>
      <c r="AQ24" s="518"/>
      <c r="AR24" s="557"/>
      <c r="AS24" s="517">
        <v>3247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10954935</v>
      </c>
      <c r="BO24" s="467"/>
      <c r="BP24" s="467"/>
      <c r="BQ24" s="467"/>
      <c r="BR24" s="467"/>
      <c r="BS24" s="467"/>
      <c r="BT24" s="467"/>
      <c r="BU24" s="468"/>
      <c r="BV24" s="466">
        <v>10766506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6950</v>
      </c>
      <c r="R25" s="518"/>
      <c r="S25" s="518"/>
      <c r="T25" s="518"/>
      <c r="U25" s="518"/>
      <c r="V25" s="557"/>
      <c r="W25" s="616"/>
      <c r="X25" s="604"/>
      <c r="Y25" s="605"/>
      <c r="Z25" s="516" t="s">
        <v>174</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581047</v>
      </c>
      <c r="BO25" s="430"/>
      <c r="BP25" s="430"/>
      <c r="BQ25" s="430"/>
      <c r="BR25" s="430"/>
      <c r="BS25" s="430"/>
      <c r="BT25" s="430"/>
      <c r="BU25" s="431"/>
      <c r="BV25" s="429">
        <v>487988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v>23</v>
      </c>
      <c r="AI26" s="518"/>
      <c r="AJ26" s="518"/>
      <c r="AK26" s="518"/>
      <c r="AL26" s="557"/>
      <c r="AM26" s="517">
        <v>80845</v>
      </c>
      <c r="AN26" s="518"/>
      <c r="AO26" s="518"/>
      <c r="AP26" s="518"/>
      <c r="AQ26" s="518"/>
      <c r="AR26" s="557"/>
      <c r="AS26" s="517">
        <v>3515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4350</v>
      </c>
      <c r="R27" s="518"/>
      <c r="S27" s="518"/>
      <c r="T27" s="518"/>
      <c r="U27" s="518"/>
      <c r="V27" s="557"/>
      <c r="W27" s="616"/>
      <c r="X27" s="604"/>
      <c r="Y27" s="605"/>
      <c r="Z27" s="516" t="s">
        <v>181</v>
      </c>
      <c r="AA27" s="496"/>
      <c r="AB27" s="496"/>
      <c r="AC27" s="496"/>
      <c r="AD27" s="496"/>
      <c r="AE27" s="496"/>
      <c r="AF27" s="496"/>
      <c r="AG27" s="497"/>
      <c r="AH27" s="517">
        <v>10</v>
      </c>
      <c r="AI27" s="518"/>
      <c r="AJ27" s="518"/>
      <c r="AK27" s="518"/>
      <c r="AL27" s="557"/>
      <c r="AM27" s="517">
        <v>33212</v>
      </c>
      <c r="AN27" s="518"/>
      <c r="AO27" s="518"/>
      <c r="AP27" s="518"/>
      <c r="AQ27" s="518"/>
      <c r="AR27" s="557"/>
      <c r="AS27" s="517">
        <v>3321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391476</v>
      </c>
      <c r="BO27" s="640"/>
      <c r="BP27" s="640"/>
      <c r="BQ27" s="640"/>
      <c r="BR27" s="640"/>
      <c r="BS27" s="640"/>
      <c r="BT27" s="640"/>
      <c r="BU27" s="641"/>
      <c r="BV27" s="639">
        <v>391446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3850</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185</v>
      </c>
      <c r="AN28" s="518"/>
      <c r="AO28" s="518"/>
      <c r="AP28" s="518"/>
      <c r="AQ28" s="518"/>
      <c r="AR28" s="557"/>
      <c r="AS28" s="517" t="s">
        <v>128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1013050</v>
      </c>
      <c r="BO28" s="430"/>
      <c r="BP28" s="430"/>
      <c r="BQ28" s="430"/>
      <c r="BR28" s="430"/>
      <c r="BS28" s="430"/>
      <c r="BT28" s="430"/>
      <c r="BU28" s="431"/>
      <c r="BV28" s="429">
        <v>1125133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15</v>
      </c>
      <c r="M29" s="518"/>
      <c r="N29" s="518"/>
      <c r="O29" s="518"/>
      <c r="P29" s="557"/>
      <c r="Q29" s="517">
        <v>3600</v>
      </c>
      <c r="R29" s="518"/>
      <c r="S29" s="518"/>
      <c r="T29" s="518"/>
      <c r="U29" s="518"/>
      <c r="V29" s="557"/>
      <c r="W29" s="617"/>
      <c r="X29" s="618"/>
      <c r="Y29" s="619"/>
      <c r="Z29" s="516" t="s">
        <v>188</v>
      </c>
      <c r="AA29" s="496"/>
      <c r="AB29" s="496"/>
      <c r="AC29" s="496"/>
      <c r="AD29" s="496"/>
      <c r="AE29" s="496"/>
      <c r="AF29" s="496"/>
      <c r="AG29" s="497"/>
      <c r="AH29" s="517">
        <v>243</v>
      </c>
      <c r="AI29" s="518"/>
      <c r="AJ29" s="518"/>
      <c r="AK29" s="518"/>
      <c r="AL29" s="557"/>
      <c r="AM29" s="517">
        <v>789763</v>
      </c>
      <c r="AN29" s="518"/>
      <c r="AO29" s="518"/>
      <c r="AP29" s="518"/>
      <c r="AQ29" s="518"/>
      <c r="AR29" s="557"/>
      <c r="AS29" s="517">
        <v>3250</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110663</v>
      </c>
      <c r="BO29" s="467"/>
      <c r="BP29" s="467"/>
      <c r="BQ29" s="467"/>
      <c r="BR29" s="467"/>
      <c r="BS29" s="467"/>
      <c r="BT29" s="467"/>
      <c r="BU29" s="468"/>
      <c r="BV29" s="466">
        <v>110502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825971</v>
      </c>
      <c r="BO30" s="640"/>
      <c r="BP30" s="640"/>
      <c r="BQ30" s="640"/>
      <c r="BR30" s="640"/>
      <c r="BS30" s="640"/>
      <c r="BT30" s="640"/>
      <c r="BU30" s="641"/>
      <c r="BV30" s="639">
        <v>899871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置賜広域行政事務組合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ハイジアパーク南陽</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育英事業特別会計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置賜広域病院企業団</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南陽市土地開発公社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山形県後期高齢者医療広域連合(普通会計分)</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山形鉄道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山形県後期高齢者医療広域連合(事業会計分)</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山形県消防補償等組合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山形県自治会館管理組合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山形県市町村交通災害共済組合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山形県市町村職員退手組合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松川堰組合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t="10.9" hidden="1"/>
    <row r="58" spans="5:5" ht="10.9" hidden="1"/>
    <row r="59" spans="5:5" ht="10.9" hidden="1"/>
  </sheetData>
  <sheetProtection algorithmName="SHA-512" hashValue="XkR8m969WUJljBl9ziUNOe/urCuOzzTCDq5s70JzKPeKLLHt9wEZgPZ0fKDbiq17gAg7Qqc/jnChzZyMDdCMBg==" saltValue="bnchMOv2DWemmRxlW9J3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558</v>
      </c>
      <c r="D34" s="1244"/>
      <c r="E34" s="1245"/>
      <c r="F34" s="32">
        <v>11.37</v>
      </c>
      <c r="G34" s="33">
        <v>12.96</v>
      </c>
      <c r="H34" s="33">
        <v>8.86</v>
      </c>
      <c r="I34" s="33">
        <v>11.64</v>
      </c>
      <c r="J34" s="34">
        <v>11.44</v>
      </c>
      <c r="K34" s="22"/>
      <c r="L34" s="22"/>
      <c r="M34" s="22"/>
      <c r="N34" s="22"/>
      <c r="O34" s="22"/>
      <c r="P34" s="22"/>
    </row>
    <row r="35" spans="1:16" ht="39" customHeight="1">
      <c r="A35" s="22"/>
      <c r="B35" s="35"/>
      <c r="C35" s="1238" t="s">
        <v>559</v>
      </c>
      <c r="D35" s="1239"/>
      <c r="E35" s="1240"/>
      <c r="F35" s="36">
        <v>8.76</v>
      </c>
      <c r="G35" s="37">
        <v>8.7799999999999994</v>
      </c>
      <c r="H35" s="37">
        <v>10.14</v>
      </c>
      <c r="I35" s="37">
        <v>8.59</v>
      </c>
      <c r="J35" s="38">
        <v>8.98</v>
      </c>
      <c r="K35" s="22"/>
      <c r="L35" s="22"/>
      <c r="M35" s="22"/>
      <c r="N35" s="22"/>
      <c r="O35" s="22"/>
      <c r="P35" s="22"/>
    </row>
    <row r="36" spans="1:16" ht="39" customHeight="1">
      <c r="A36" s="22"/>
      <c r="B36" s="35"/>
      <c r="C36" s="1238" t="s">
        <v>560</v>
      </c>
      <c r="D36" s="1239"/>
      <c r="E36" s="1240"/>
      <c r="F36" s="36">
        <v>2.3199999999999998</v>
      </c>
      <c r="G36" s="37">
        <v>2.27</v>
      </c>
      <c r="H36" s="37">
        <v>3.03</v>
      </c>
      <c r="I36" s="37">
        <v>2.82</v>
      </c>
      <c r="J36" s="38">
        <v>3.15</v>
      </c>
      <c r="K36" s="22"/>
      <c r="L36" s="22"/>
      <c r="M36" s="22"/>
      <c r="N36" s="22"/>
      <c r="O36" s="22"/>
      <c r="P36" s="22"/>
    </row>
    <row r="37" spans="1:16" ht="39" customHeight="1">
      <c r="A37" s="22"/>
      <c r="B37" s="35"/>
      <c r="C37" s="1238" t="s">
        <v>561</v>
      </c>
      <c r="D37" s="1239"/>
      <c r="E37" s="1240"/>
      <c r="F37" s="36">
        <v>1.56</v>
      </c>
      <c r="G37" s="37">
        <v>1.7</v>
      </c>
      <c r="H37" s="37">
        <v>2.91</v>
      </c>
      <c r="I37" s="37">
        <v>2.99</v>
      </c>
      <c r="J37" s="38">
        <v>2.69</v>
      </c>
      <c r="K37" s="22"/>
      <c r="L37" s="22"/>
      <c r="M37" s="22"/>
      <c r="N37" s="22"/>
      <c r="O37" s="22"/>
      <c r="P37" s="22"/>
    </row>
    <row r="38" spans="1:16" ht="39" customHeight="1">
      <c r="A38" s="22"/>
      <c r="B38" s="35"/>
      <c r="C38" s="1238" t="s">
        <v>562</v>
      </c>
      <c r="D38" s="1239"/>
      <c r="E38" s="1240"/>
      <c r="F38" s="36">
        <v>0.69</v>
      </c>
      <c r="G38" s="37">
        <v>0.67</v>
      </c>
      <c r="H38" s="37">
        <v>1.47</v>
      </c>
      <c r="I38" s="37">
        <v>1.4</v>
      </c>
      <c r="J38" s="38">
        <v>2.14</v>
      </c>
      <c r="K38" s="22"/>
      <c r="L38" s="22"/>
      <c r="M38" s="22"/>
      <c r="N38" s="22"/>
      <c r="O38" s="22"/>
      <c r="P38" s="22"/>
    </row>
    <row r="39" spans="1:16" ht="39" customHeight="1">
      <c r="A39" s="22"/>
      <c r="B39" s="35"/>
      <c r="C39" s="1238" t="s">
        <v>563</v>
      </c>
      <c r="D39" s="1239"/>
      <c r="E39" s="1240"/>
      <c r="F39" s="36">
        <v>0.08</v>
      </c>
      <c r="G39" s="37">
        <v>0.05</v>
      </c>
      <c r="H39" s="37">
        <v>0.04</v>
      </c>
      <c r="I39" s="37">
        <v>0.04</v>
      </c>
      <c r="J39" s="38">
        <v>0.05</v>
      </c>
      <c r="K39" s="22"/>
      <c r="L39" s="22"/>
      <c r="M39" s="22"/>
      <c r="N39" s="22"/>
      <c r="O39" s="22"/>
      <c r="P39" s="22"/>
    </row>
    <row r="40" spans="1:16" ht="39" customHeight="1">
      <c r="A40" s="22"/>
      <c r="B40" s="35"/>
      <c r="C40" s="1238" t="s">
        <v>564</v>
      </c>
      <c r="D40" s="1239"/>
      <c r="E40" s="1240"/>
      <c r="F40" s="36">
        <v>0.03</v>
      </c>
      <c r="G40" s="37">
        <v>0.06</v>
      </c>
      <c r="H40" s="37">
        <v>0.1</v>
      </c>
      <c r="I40" s="37">
        <v>0.14000000000000001</v>
      </c>
      <c r="J40" s="38">
        <v>0.02</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566</v>
      </c>
      <c r="D43" s="1242"/>
      <c r="E43" s="1243"/>
      <c r="F43" s="41">
        <v>0</v>
      </c>
      <c r="G43" s="42">
        <v>0.01</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Ntdb0r6aqUyCZIRwySO7uACnvpKmfxBlaOBEL8gvBKXlRKS20cBGTpIfol0LZGed5TAjd4ts9z8aLqrpP/4Qg==" saltValue="O31XxsFmUJ/DgyBSlg0j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11</v>
      </c>
      <c r="C45" s="1247"/>
      <c r="D45" s="58"/>
      <c r="E45" s="1252" t="s">
        <v>12</v>
      </c>
      <c r="F45" s="1252"/>
      <c r="G45" s="1252"/>
      <c r="H45" s="1252"/>
      <c r="I45" s="1252"/>
      <c r="J45" s="1253"/>
      <c r="K45" s="59">
        <v>1612</v>
      </c>
      <c r="L45" s="60">
        <v>1514</v>
      </c>
      <c r="M45" s="60">
        <v>1416</v>
      </c>
      <c r="N45" s="60">
        <v>1391</v>
      </c>
      <c r="O45" s="61">
        <v>1382</v>
      </c>
      <c r="P45" s="48"/>
      <c r="Q45" s="48"/>
      <c r="R45" s="48"/>
      <c r="S45" s="48"/>
      <c r="T45" s="48"/>
      <c r="U45" s="48"/>
    </row>
    <row r="46" spans="1:21" ht="30.75" customHeight="1">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c r="A48" s="48"/>
      <c r="B48" s="1248"/>
      <c r="C48" s="1249"/>
      <c r="D48" s="62"/>
      <c r="E48" s="1254" t="s">
        <v>15</v>
      </c>
      <c r="F48" s="1254"/>
      <c r="G48" s="1254"/>
      <c r="H48" s="1254"/>
      <c r="I48" s="1254"/>
      <c r="J48" s="1255"/>
      <c r="K48" s="63">
        <v>590</v>
      </c>
      <c r="L48" s="64">
        <v>605</v>
      </c>
      <c r="M48" s="64">
        <v>595</v>
      </c>
      <c r="N48" s="64">
        <v>612</v>
      </c>
      <c r="O48" s="65">
        <v>579</v>
      </c>
      <c r="P48" s="48"/>
      <c r="Q48" s="48"/>
      <c r="R48" s="48"/>
      <c r="S48" s="48"/>
      <c r="T48" s="48"/>
      <c r="U48" s="48"/>
    </row>
    <row r="49" spans="1:21" ht="30.75" customHeight="1">
      <c r="A49" s="48"/>
      <c r="B49" s="1248"/>
      <c r="C49" s="1249"/>
      <c r="D49" s="62"/>
      <c r="E49" s="1254" t="s">
        <v>16</v>
      </c>
      <c r="F49" s="1254"/>
      <c r="G49" s="1254"/>
      <c r="H49" s="1254"/>
      <c r="I49" s="1254"/>
      <c r="J49" s="1255"/>
      <c r="K49" s="63">
        <v>158</v>
      </c>
      <c r="L49" s="64">
        <v>175</v>
      </c>
      <c r="M49" s="64">
        <v>152</v>
      </c>
      <c r="N49" s="64">
        <v>151</v>
      </c>
      <c r="O49" s="65">
        <v>154</v>
      </c>
      <c r="P49" s="48"/>
      <c r="Q49" s="48"/>
      <c r="R49" s="48"/>
      <c r="S49" s="48"/>
      <c r="T49" s="48"/>
      <c r="U49" s="48"/>
    </row>
    <row r="50" spans="1:21" ht="30.75" customHeight="1">
      <c r="A50" s="48"/>
      <c r="B50" s="1248"/>
      <c r="C50" s="1249"/>
      <c r="D50" s="62"/>
      <c r="E50" s="1254" t="s">
        <v>17</v>
      </c>
      <c r="F50" s="1254"/>
      <c r="G50" s="1254"/>
      <c r="H50" s="1254"/>
      <c r="I50" s="1254"/>
      <c r="J50" s="1255"/>
      <c r="K50" s="63">
        <v>11</v>
      </c>
      <c r="L50" s="64">
        <v>11</v>
      </c>
      <c r="M50" s="64">
        <v>11</v>
      </c>
      <c r="N50" s="64">
        <v>10</v>
      </c>
      <c r="O50" s="65">
        <v>10</v>
      </c>
      <c r="P50" s="48"/>
      <c r="Q50" s="48"/>
      <c r="R50" s="48"/>
      <c r="S50" s="48"/>
      <c r="T50" s="48"/>
      <c r="U50" s="48"/>
    </row>
    <row r="51" spans="1:21" ht="30.75" customHeight="1">
      <c r="A51" s="48"/>
      <c r="B51" s="1250"/>
      <c r="C51" s="1251"/>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c r="A52" s="48"/>
      <c r="B52" s="1256" t="s">
        <v>19</v>
      </c>
      <c r="C52" s="1257"/>
      <c r="D52" s="66"/>
      <c r="E52" s="1254" t="s">
        <v>20</v>
      </c>
      <c r="F52" s="1254"/>
      <c r="G52" s="1254"/>
      <c r="H52" s="1254"/>
      <c r="I52" s="1254"/>
      <c r="J52" s="1255"/>
      <c r="K52" s="63">
        <v>1496</v>
      </c>
      <c r="L52" s="64">
        <v>1423</v>
      </c>
      <c r="M52" s="64">
        <v>1364</v>
      </c>
      <c r="N52" s="64">
        <v>1351</v>
      </c>
      <c r="O52" s="65">
        <v>1308</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875</v>
      </c>
      <c r="L53" s="69">
        <v>882</v>
      </c>
      <c r="M53" s="69">
        <v>810</v>
      </c>
      <c r="N53" s="69">
        <v>813</v>
      </c>
      <c r="O53" s="70">
        <v>817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62" t="s">
        <v>25</v>
      </c>
      <c r="C57" s="1263"/>
      <c r="D57" s="1266" t="s">
        <v>26</v>
      </c>
      <c r="E57" s="1267"/>
      <c r="F57" s="1267"/>
      <c r="G57" s="1267"/>
      <c r="H57" s="1267"/>
      <c r="I57" s="1267"/>
      <c r="J57" s="1268"/>
      <c r="K57" s="82" t="s">
        <v>572</v>
      </c>
      <c r="L57" s="83" t="s">
        <v>572</v>
      </c>
      <c r="M57" s="83" t="s">
        <v>509</v>
      </c>
      <c r="N57" s="83" t="s">
        <v>509</v>
      </c>
      <c r="O57" s="84" t="s">
        <v>509</v>
      </c>
    </row>
    <row r="58" spans="1:21" ht="31.5" customHeight="1" thickBot="1">
      <c r="B58" s="1264"/>
      <c r="C58" s="1265"/>
      <c r="D58" s="1269" t="s">
        <v>27</v>
      </c>
      <c r="E58" s="1270"/>
      <c r="F58" s="1270"/>
      <c r="G58" s="1270"/>
      <c r="H58" s="1270"/>
      <c r="I58" s="1270"/>
      <c r="J58" s="1271"/>
      <c r="K58" s="85" t="s">
        <v>509</v>
      </c>
      <c r="L58" s="86" t="s">
        <v>509</v>
      </c>
      <c r="M58" s="86" t="s">
        <v>509</v>
      </c>
      <c r="N58" s="86" t="s">
        <v>509</v>
      </c>
      <c r="O58" s="87" t="s">
        <v>509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MxOfjaP5EODG8lDubW2qgfrx2kDmo5QHn9GuIvajYssElLo5OUNkoW/T5YDUFiax+xzLHnvQTpf7vakbm3Mg==" saltValue="YkaQvCo0Kn0/3aUaq1ye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2" t="s">
        <v>30</v>
      </c>
      <c r="C41" s="1273"/>
      <c r="D41" s="101"/>
      <c r="E41" s="1278" t="s">
        <v>31</v>
      </c>
      <c r="F41" s="1278"/>
      <c r="G41" s="1278"/>
      <c r="H41" s="1279"/>
      <c r="I41" s="102">
        <v>16425</v>
      </c>
      <c r="J41" s="103">
        <v>16514</v>
      </c>
      <c r="K41" s="103">
        <v>16041</v>
      </c>
      <c r="L41" s="103">
        <v>15642</v>
      </c>
      <c r="M41" s="104">
        <v>15553</v>
      </c>
    </row>
    <row r="42" spans="2:13" ht="27.75" customHeight="1">
      <c r="B42" s="1274"/>
      <c r="C42" s="1275"/>
      <c r="D42" s="105"/>
      <c r="E42" s="1280" t="s">
        <v>32</v>
      </c>
      <c r="F42" s="1280"/>
      <c r="G42" s="1280"/>
      <c r="H42" s="1281"/>
      <c r="I42" s="106">
        <v>100</v>
      </c>
      <c r="J42" s="107">
        <v>92</v>
      </c>
      <c r="K42" s="107">
        <v>84</v>
      </c>
      <c r="L42" s="107">
        <v>75</v>
      </c>
      <c r="M42" s="108">
        <v>67</v>
      </c>
    </row>
    <row r="43" spans="2:13" ht="27.75" customHeight="1">
      <c r="B43" s="1274"/>
      <c r="C43" s="1275"/>
      <c r="D43" s="105"/>
      <c r="E43" s="1280" t="s">
        <v>33</v>
      </c>
      <c r="F43" s="1280"/>
      <c r="G43" s="1280"/>
      <c r="H43" s="1281"/>
      <c r="I43" s="106">
        <v>8025</v>
      </c>
      <c r="J43" s="107">
        <v>7547</v>
      </c>
      <c r="K43" s="107">
        <v>7146</v>
      </c>
      <c r="L43" s="107">
        <v>6742</v>
      </c>
      <c r="M43" s="108">
        <v>6407</v>
      </c>
    </row>
    <row r="44" spans="2:13" ht="27.75" customHeight="1">
      <c r="B44" s="1274"/>
      <c r="C44" s="1275"/>
      <c r="D44" s="105"/>
      <c r="E44" s="1280" t="s">
        <v>34</v>
      </c>
      <c r="F44" s="1280"/>
      <c r="G44" s="1280"/>
      <c r="H44" s="1281"/>
      <c r="I44" s="106">
        <v>1332</v>
      </c>
      <c r="J44" s="107">
        <v>1252</v>
      </c>
      <c r="K44" s="107">
        <v>1229</v>
      </c>
      <c r="L44" s="107">
        <v>1233</v>
      </c>
      <c r="M44" s="108">
        <v>1696</v>
      </c>
    </row>
    <row r="45" spans="2:13" ht="27.75" customHeight="1">
      <c r="B45" s="1274"/>
      <c r="C45" s="1275"/>
      <c r="D45" s="105"/>
      <c r="E45" s="1280" t="s">
        <v>35</v>
      </c>
      <c r="F45" s="1280"/>
      <c r="G45" s="1280"/>
      <c r="H45" s="1281"/>
      <c r="I45" s="106">
        <v>2347</v>
      </c>
      <c r="J45" s="107">
        <v>2284</v>
      </c>
      <c r="K45" s="107">
        <v>2314</v>
      </c>
      <c r="L45" s="107">
        <v>2248</v>
      </c>
      <c r="M45" s="108">
        <v>2131</v>
      </c>
    </row>
    <row r="46" spans="2:13" ht="27.75" customHeight="1">
      <c r="B46" s="1274"/>
      <c r="C46" s="1275"/>
      <c r="D46" s="109"/>
      <c r="E46" s="1280" t="s">
        <v>36</v>
      </c>
      <c r="F46" s="1280"/>
      <c r="G46" s="1280"/>
      <c r="H46" s="1281"/>
      <c r="I46" s="106">
        <v>281</v>
      </c>
      <c r="J46" s="107">
        <v>275</v>
      </c>
      <c r="K46" s="107" t="s">
        <v>509</v>
      </c>
      <c r="L46" s="107" t="s">
        <v>509</v>
      </c>
      <c r="M46" s="108" t="s">
        <v>509</v>
      </c>
    </row>
    <row r="47" spans="2:13" ht="27.75" customHeight="1">
      <c r="B47" s="1274"/>
      <c r="C47" s="1275"/>
      <c r="D47" s="110"/>
      <c r="E47" s="1282" t="s">
        <v>37</v>
      </c>
      <c r="F47" s="1283"/>
      <c r="G47" s="1283"/>
      <c r="H47" s="1284"/>
      <c r="I47" s="106" t="s">
        <v>509</v>
      </c>
      <c r="J47" s="107" t="s">
        <v>509</v>
      </c>
      <c r="K47" s="107" t="s">
        <v>509</v>
      </c>
      <c r="L47" s="107" t="s">
        <v>509</v>
      </c>
      <c r="M47" s="108" t="s">
        <v>509</v>
      </c>
    </row>
    <row r="48" spans="2:13" ht="27.75" customHeight="1">
      <c r="B48" s="1274"/>
      <c r="C48" s="1275"/>
      <c r="D48" s="105"/>
      <c r="E48" s="1280" t="s">
        <v>38</v>
      </c>
      <c r="F48" s="1280"/>
      <c r="G48" s="1280"/>
      <c r="H48" s="1281"/>
      <c r="I48" s="106" t="s">
        <v>509</v>
      </c>
      <c r="J48" s="107" t="s">
        <v>509</v>
      </c>
      <c r="K48" s="107" t="s">
        <v>509</v>
      </c>
      <c r="L48" s="107" t="s">
        <v>509</v>
      </c>
      <c r="M48" s="108" t="s">
        <v>509</v>
      </c>
    </row>
    <row r="49" spans="2:13" ht="27.75" customHeight="1">
      <c r="B49" s="1276"/>
      <c r="C49" s="1277"/>
      <c r="D49" s="105"/>
      <c r="E49" s="1280" t="s">
        <v>39</v>
      </c>
      <c r="F49" s="1280"/>
      <c r="G49" s="1280"/>
      <c r="H49" s="1281"/>
      <c r="I49" s="106" t="s">
        <v>509</v>
      </c>
      <c r="J49" s="107" t="s">
        <v>509</v>
      </c>
      <c r="K49" s="107" t="s">
        <v>509</v>
      </c>
      <c r="L49" s="107" t="s">
        <v>509</v>
      </c>
      <c r="M49" s="108" t="s">
        <v>509</v>
      </c>
    </row>
    <row r="50" spans="2:13" ht="27.75" customHeight="1">
      <c r="B50" s="1285" t="s">
        <v>40</v>
      </c>
      <c r="C50" s="1286"/>
      <c r="D50" s="111"/>
      <c r="E50" s="1280" t="s">
        <v>41</v>
      </c>
      <c r="F50" s="1280"/>
      <c r="G50" s="1280"/>
      <c r="H50" s="1281"/>
      <c r="I50" s="106">
        <v>1159</v>
      </c>
      <c r="J50" s="107">
        <v>1660</v>
      </c>
      <c r="K50" s="107">
        <v>2628</v>
      </c>
      <c r="L50" s="107">
        <v>2642</v>
      </c>
      <c r="M50" s="108">
        <v>2508</v>
      </c>
    </row>
    <row r="51" spans="2:13" ht="27.75" customHeight="1">
      <c r="B51" s="1274"/>
      <c r="C51" s="1275"/>
      <c r="D51" s="105"/>
      <c r="E51" s="1280" t="s">
        <v>42</v>
      </c>
      <c r="F51" s="1280"/>
      <c r="G51" s="1280"/>
      <c r="H51" s="1281"/>
      <c r="I51" s="106">
        <v>2170</v>
      </c>
      <c r="J51" s="107">
        <v>2067</v>
      </c>
      <c r="K51" s="107">
        <v>1988</v>
      </c>
      <c r="L51" s="107">
        <v>1875</v>
      </c>
      <c r="M51" s="108">
        <v>1806</v>
      </c>
    </row>
    <row r="52" spans="2:13" ht="27.75" customHeight="1">
      <c r="B52" s="1276"/>
      <c r="C52" s="1277"/>
      <c r="D52" s="105"/>
      <c r="E52" s="1280" t="s">
        <v>43</v>
      </c>
      <c r="F52" s="1280"/>
      <c r="G52" s="1280"/>
      <c r="H52" s="1281"/>
      <c r="I52" s="106">
        <v>13884</v>
      </c>
      <c r="J52" s="107">
        <v>13685</v>
      </c>
      <c r="K52" s="107">
        <v>13306</v>
      </c>
      <c r="L52" s="107">
        <v>12994</v>
      </c>
      <c r="M52" s="108">
        <v>12675</v>
      </c>
    </row>
    <row r="53" spans="2:13" ht="27.75" customHeight="1" thickBot="1">
      <c r="B53" s="1287" t="s">
        <v>44</v>
      </c>
      <c r="C53" s="1288"/>
      <c r="D53" s="112"/>
      <c r="E53" s="1289" t="s">
        <v>45</v>
      </c>
      <c r="F53" s="1289"/>
      <c r="G53" s="1289"/>
      <c r="H53" s="1290"/>
      <c r="I53" s="113">
        <v>11297</v>
      </c>
      <c r="J53" s="114">
        <v>10552</v>
      </c>
      <c r="K53" s="114">
        <v>8892</v>
      </c>
      <c r="L53" s="114">
        <v>8430</v>
      </c>
      <c r="M53" s="115">
        <v>8864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15" hidden="1"/>
    <row r="60" spans="2:13" ht="13.15" hidden="1"/>
    <row r="61" spans="2:13" ht="13.15" hidden="1"/>
    <row r="62" spans="2:13" ht="13.15" hidden="1"/>
    <row r="63" spans="2:13" ht="13.15" hidden="1"/>
    <row r="64" spans="2:13" ht="13.15" hidden="1"/>
    <row r="65" ht="13.1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t+kyuvBS7KVFT3A3bI6pr65Z+/xcw2mgunC5ouGl+BpG5Wbkb294EKTmVDE8enVdxzdTZfACtDlDLqUSJLaWA==" saltValue="TyTgbGGrLAmgIeZkg1M4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99" t="s">
        <v>48</v>
      </c>
      <c r="D55" s="1299"/>
      <c r="E55" s="1300"/>
      <c r="F55" s="127">
        <v>1473</v>
      </c>
      <c r="G55" s="127">
        <v>1125</v>
      </c>
      <c r="H55" s="128">
        <v>1013</v>
      </c>
    </row>
    <row r="56" spans="2:8" ht="52.5" customHeight="1">
      <c r="B56" s="129"/>
      <c r="C56" s="1301" t="s">
        <v>49</v>
      </c>
      <c r="D56" s="1301"/>
      <c r="E56" s="1302"/>
      <c r="F56" s="130">
        <v>110</v>
      </c>
      <c r="G56" s="130">
        <v>111</v>
      </c>
      <c r="H56" s="131">
        <v>111</v>
      </c>
    </row>
    <row r="57" spans="2:8" ht="53.25" customHeight="1">
      <c r="B57" s="129"/>
      <c r="C57" s="1303" t="s">
        <v>50</v>
      </c>
      <c r="D57" s="1303"/>
      <c r="E57" s="1304"/>
      <c r="F57" s="132">
        <v>587</v>
      </c>
      <c r="G57" s="132">
        <v>900</v>
      </c>
      <c r="H57" s="133">
        <v>826</v>
      </c>
    </row>
    <row r="58" spans="2:8" ht="45.75" customHeight="1">
      <c r="B58" s="134"/>
      <c r="C58" s="1291" t="s">
        <v>573</v>
      </c>
      <c r="D58" s="1292"/>
      <c r="E58" s="1293"/>
      <c r="F58" s="135" t="s">
        <v>572</v>
      </c>
      <c r="G58" s="135">
        <v>173</v>
      </c>
      <c r="H58" s="136">
        <v>268</v>
      </c>
    </row>
    <row r="59" spans="2:8" ht="45.75" customHeight="1">
      <c r="B59" s="134"/>
      <c r="C59" s="1291" t="s">
        <v>574</v>
      </c>
      <c r="D59" s="1292"/>
      <c r="E59" s="1293"/>
      <c r="F59" s="135">
        <v>289</v>
      </c>
      <c r="G59" s="135">
        <v>431</v>
      </c>
      <c r="H59" s="136">
        <v>263</v>
      </c>
    </row>
    <row r="60" spans="2:8" ht="45.75" customHeight="1">
      <c r="B60" s="134"/>
      <c r="C60" s="1291" t="s">
        <v>575</v>
      </c>
      <c r="D60" s="1292"/>
      <c r="E60" s="1293"/>
      <c r="F60" s="135">
        <v>60</v>
      </c>
      <c r="G60" s="135">
        <v>60</v>
      </c>
      <c r="H60" s="136">
        <v>60</v>
      </c>
    </row>
    <row r="61" spans="2:8" ht="45.75" customHeight="1">
      <c r="B61" s="134"/>
      <c r="C61" s="1291" t="s">
        <v>577</v>
      </c>
      <c r="D61" s="1292"/>
      <c r="E61" s="1293"/>
      <c r="F61" s="135">
        <v>50</v>
      </c>
      <c r="G61" s="135">
        <v>50</v>
      </c>
      <c r="H61" s="136">
        <v>50</v>
      </c>
    </row>
    <row r="62" spans="2:8" ht="45.75" customHeight="1" thickBot="1">
      <c r="B62" s="137"/>
      <c r="C62" s="1294" t="s">
        <v>576</v>
      </c>
      <c r="D62" s="1295"/>
      <c r="E62" s="1296"/>
      <c r="F62" s="138">
        <v>49</v>
      </c>
      <c r="G62" s="138">
        <v>49</v>
      </c>
      <c r="H62" s="139">
        <v>49</v>
      </c>
    </row>
    <row r="63" spans="2:8" ht="52.5" customHeight="1" thickBot="1">
      <c r="B63" s="140"/>
      <c r="C63" s="1297" t="s">
        <v>51</v>
      </c>
      <c r="D63" s="1297"/>
      <c r="E63" s="1298"/>
      <c r="F63" s="141">
        <v>2170</v>
      </c>
      <c r="G63" s="141">
        <v>2136</v>
      </c>
      <c r="H63" s="142">
        <v>1950</v>
      </c>
    </row>
    <row r="64" spans="2:8" ht="15" customHeight="1"/>
    <row r="65" ht="0" hidden="1" customHeight="1"/>
    <row r="66" ht="0" hidden="1" customHeight="1"/>
  </sheetData>
  <sheetProtection algorithmName="SHA-512" hashValue="xn0wwOM5sCljchsTb2MdWvFnrA6oz7ygUhbO8a5vdA4niJSHFkFAC4G0Cdc2vHH5fNDDn737tCig+uUEH1nLtQ==" saltValue="RDT6Snlj6NJT9tyEd2Mb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15">
      <c r="DD19" s="387"/>
      <c r="DE19" s="387"/>
    </row>
    <row r="20" spans="1:351" ht="13.15">
      <c r="DD20" s="387"/>
      <c r="DE20" s="387"/>
    </row>
    <row r="21" spans="1:351" ht="16.149999999999999">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149999999999999">
      <c r="B22" s="394"/>
      <c r="MM22" s="393"/>
    </row>
    <row r="23" spans="1:351" ht="13.15">
      <c r="B23" s="394"/>
    </row>
    <row r="24" spans="1:351" ht="13.15">
      <c r="B24" s="394"/>
    </row>
    <row r="25" spans="1:351" ht="13.15">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150</v>
      </c>
      <c r="BY51" s="1305"/>
      <c r="BZ51" s="1305"/>
      <c r="CA51" s="1305"/>
      <c r="CB51" s="1305"/>
      <c r="CC51" s="1305"/>
      <c r="CD51" s="1305"/>
      <c r="CE51" s="1305"/>
      <c r="CF51" s="1305">
        <v>129.80000000000001</v>
      </c>
      <c r="CG51" s="1305"/>
      <c r="CH51" s="1305"/>
      <c r="CI51" s="1305"/>
      <c r="CJ51" s="1305"/>
      <c r="CK51" s="1305"/>
      <c r="CL51" s="1305"/>
      <c r="CM51" s="1305"/>
      <c r="CN51" s="1305">
        <v>122.6</v>
      </c>
      <c r="CO51" s="1305"/>
      <c r="CP51" s="1305"/>
      <c r="CQ51" s="1305"/>
      <c r="CR51" s="1305"/>
      <c r="CS51" s="1305"/>
      <c r="CT51" s="1305"/>
      <c r="CU51" s="1305"/>
      <c r="CV51" s="1305">
        <v>128</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37.799999999999997</v>
      </c>
      <c r="BY53" s="1305"/>
      <c r="BZ53" s="1305"/>
      <c r="CA53" s="1305"/>
      <c r="CB53" s="1305"/>
      <c r="CC53" s="1305"/>
      <c r="CD53" s="1305"/>
      <c r="CE53" s="1305"/>
      <c r="CF53" s="1305">
        <v>48.2</v>
      </c>
      <c r="CG53" s="1305"/>
      <c r="CH53" s="1305"/>
      <c r="CI53" s="1305"/>
      <c r="CJ53" s="1305"/>
      <c r="CK53" s="1305"/>
      <c r="CL53" s="1305"/>
      <c r="CM53" s="1305"/>
      <c r="CN53" s="1305">
        <v>50.3</v>
      </c>
      <c r="CO53" s="1305"/>
      <c r="CP53" s="1305"/>
      <c r="CQ53" s="1305"/>
      <c r="CR53" s="1305"/>
      <c r="CS53" s="1305"/>
      <c r="CT53" s="1305"/>
      <c r="CU53" s="1305"/>
      <c r="CV53" s="1305">
        <v>51.5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602</v>
      </c>
      <c r="AO55" s="1310"/>
      <c r="AP55" s="1310"/>
      <c r="AQ55" s="1310"/>
      <c r="AR55" s="1310"/>
      <c r="AS55" s="1310"/>
      <c r="AT55" s="1310"/>
      <c r="AU55" s="1310"/>
      <c r="AV55" s="1310"/>
      <c r="AW55" s="1310"/>
      <c r="AX55" s="1310"/>
      <c r="AY55" s="1310"/>
      <c r="AZ55" s="1310"/>
      <c r="BA55" s="1310"/>
      <c r="BB55" s="1308" t="s">
        <v>600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163.5</v>
      </c>
      <c r="BQ73" s="1305"/>
      <c r="BR73" s="1305"/>
      <c r="BS73" s="1305"/>
      <c r="BT73" s="1305"/>
      <c r="BU73" s="1305"/>
      <c r="BV73" s="1305"/>
      <c r="BW73" s="1305"/>
      <c r="BX73" s="1305">
        <v>150</v>
      </c>
      <c r="BY73" s="1305"/>
      <c r="BZ73" s="1305"/>
      <c r="CA73" s="1305"/>
      <c r="CB73" s="1305"/>
      <c r="CC73" s="1305"/>
      <c r="CD73" s="1305"/>
      <c r="CE73" s="1305"/>
      <c r="CF73" s="1305">
        <v>129.80000000000001</v>
      </c>
      <c r="CG73" s="1305"/>
      <c r="CH73" s="1305"/>
      <c r="CI73" s="1305"/>
      <c r="CJ73" s="1305"/>
      <c r="CK73" s="1305"/>
      <c r="CL73" s="1305"/>
      <c r="CM73" s="1305"/>
      <c r="CN73" s="1305">
        <v>122.6</v>
      </c>
      <c r="CO73" s="1305"/>
      <c r="CP73" s="1305"/>
      <c r="CQ73" s="1305"/>
      <c r="CR73" s="1305"/>
      <c r="CS73" s="1305"/>
      <c r="CT73" s="1305"/>
      <c r="CU73" s="1305"/>
      <c r="CV73" s="1305">
        <v>128</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605</v>
      </c>
      <c r="BC75" s="1308"/>
      <c r="BD75" s="1308"/>
      <c r="BE75" s="1308"/>
      <c r="BF75" s="1308"/>
      <c r="BG75" s="1308"/>
      <c r="BH75" s="1308"/>
      <c r="BI75" s="1308"/>
      <c r="BJ75" s="1308"/>
      <c r="BK75" s="1308"/>
      <c r="BL75" s="1308"/>
      <c r="BM75" s="1308"/>
      <c r="BN75" s="1308"/>
      <c r="BO75" s="1308"/>
      <c r="BP75" s="1305">
        <v>13.2</v>
      </c>
      <c r="BQ75" s="1305"/>
      <c r="BR75" s="1305"/>
      <c r="BS75" s="1305"/>
      <c r="BT75" s="1305"/>
      <c r="BU75" s="1305"/>
      <c r="BV75" s="1305"/>
      <c r="BW75" s="1305"/>
      <c r="BX75" s="1305">
        <v>12.5</v>
      </c>
      <c r="BY75" s="1305"/>
      <c r="BZ75" s="1305"/>
      <c r="CA75" s="1305"/>
      <c r="CB75" s="1305"/>
      <c r="CC75" s="1305"/>
      <c r="CD75" s="1305"/>
      <c r="CE75" s="1305"/>
      <c r="CF75" s="1305">
        <v>12.3</v>
      </c>
      <c r="CG75" s="1305"/>
      <c r="CH75" s="1305"/>
      <c r="CI75" s="1305"/>
      <c r="CJ75" s="1305"/>
      <c r="CK75" s="1305"/>
      <c r="CL75" s="1305"/>
      <c r="CM75" s="1305"/>
      <c r="CN75" s="1305">
        <v>12</v>
      </c>
      <c r="CO75" s="1305"/>
      <c r="CP75" s="1305"/>
      <c r="CQ75" s="1305"/>
      <c r="CR75" s="1305"/>
      <c r="CS75" s="1305"/>
      <c r="CT75" s="1305"/>
      <c r="CU75" s="1305"/>
      <c r="CV75" s="1305">
        <v>11.8</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600</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605</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t="13.15" hidden="1">
      <c r="DD86" s="387"/>
      <c r="DE86" s="387"/>
    </row>
    <row r="87" spans="2:109" ht="13.15" hidden="1">
      <c r="K87" s="422"/>
      <c r="AQ87" s="422"/>
      <c r="BC87" s="422"/>
      <c r="BO87" s="422"/>
      <c r="CA87" s="422"/>
      <c r="CM87" s="422"/>
      <c r="CY87" s="422"/>
      <c r="DD87" s="387"/>
      <c r="DE87" s="387"/>
    </row>
    <row r="88" spans="2:109" ht="13.15" hidden="1">
      <c r="DD88" s="387"/>
      <c r="DE88" s="387"/>
    </row>
    <row r="89" spans="2:109" ht="13.15" hidden="1">
      <c r="DD89" s="387"/>
      <c r="DE89" s="387"/>
    </row>
    <row r="90" spans="2:109" ht="13.15" hidden="1">
      <c r="DD90" s="387"/>
      <c r="DE90" s="387"/>
    </row>
    <row r="91" spans="2:109" ht="13.15"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ht="13.15">
      <c r="Q31" s="290"/>
    </row>
    <row r="32" spans="12:34" ht="13.15">
      <c r="L32" s="290"/>
    </row>
    <row r="33" spans="2:34" ht="13.15">
      <c r="C33" s="290"/>
      <c r="E33" s="290"/>
      <c r="G33" s="290"/>
      <c r="I33" s="290"/>
      <c r="X33" s="290"/>
    </row>
    <row r="34" spans="2:34" ht="13.15">
      <c r="B34" s="290"/>
      <c r="P34" s="290"/>
      <c r="R34" s="290"/>
      <c r="T34" s="290"/>
    </row>
    <row r="35" spans="2:34" ht="13.15">
      <c r="D35" s="290"/>
      <c r="W35" s="290"/>
      <c r="AC35" s="290"/>
      <c r="AD35" s="290"/>
      <c r="AE35" s="290"/>
      <c r="AF35" s="290"/>
      <c r="AG35" s="290"/>
      <c r="AH35" s="290"/>
    </row>
    <row r="36" spans="2:34" ht="13.15">
      <c r="H36" s="290"/>
      <c r="J36" s="290"/>
      <c r="K36" s="290"/>
      <c r="M36" s="290"/>
      <c r="Y36" s="290"/>
      <c r="Z36" s="290"/>
      <c r="AA36" s="290"/>
      <c r="AB36" s="290"/>
      <c r="AC36" s="290"/>
      <c r="AD36" s="290"/>
      <c r="AE36" s="290"/>
      <c r="AF36" s="290"/>
      <c r="AG36" s="290"/>
      <c r="AH36" s="290"/>
    </row>
    <row r="37" spans="2:34" ht="13.15">
      <c r="AH37" s="290"/>
    </row>
    <row r="38" spans="2:34" ht="13.15">
      <c r="AG38" s="290"/>
      <c r="AH38" s="290"/>
    </row>
    <row r="39" spans="2:34" ht="13.15"/>
    <row r="40" spans="2:34" ht="13.15">
      <c r="X40" s="290"/>
    </row>
    <row r="41" spans="2:34" ht="13.15">
      <c r="R41" s="290"/>
    </row>
    <row r="42" spans="2:34" ht="13.15">
      <c r="W42" s="290"/>
    </row>
    <row r="43" spans="2:34" ht="13.15">
      <c r="Y43" s="290"/>
      <c r="Z43" s="290"/>
      <c r="AA43" s="290"/>
      <c r="AB43" s="290"/>
      <c r="AC43" s="290"/>
      <c r="AD43" s="290"/>
      <c r="AE43" s="290"/>
      <c r="AF43" s="290"/>
      <c r="AG43" s="290"/>
      <c r="AH43" s="290"/>
    </row>
    <row r="44" spans="2:34" ht="13.15">
      <c r="AH44" s="290"/>
    </row>
    <row r="45" spans="2:34" ht="13.15">
      <c r="X45" s="290"/>
    </row>
    <row r="46" spans="2:34" ht="13.15"/>
    <row r="47" spans="2:34" ht="13.15"/>
    <row r="48" spans="2:34" ht="13.15">
      <c r="W48" s="290"/>
      <c r="Y48" s="290"/>
      <c r="Z48" s="290"/>
      <c r="AA48" s="290"/>
      <c r="AB48" s="290"/>
      <c r="AC48" s="290"/>
      <c r="AD48" s="290"/>
      <c r="AE48" s="290"/>
      <c r="AF48" s="290"/>
      <c r="AG48" s="290"/>
      <c r="AH48" s="290"/>
    </row>
    <row r="49" spans="28:34" ht="13.15"/>
    <row r="50" spans="28:34" ht="13.15">
      <c r="AE50" s="290"/>
      <c r="AF50" s="290"/>
      <c r="AG50" s="290"/>
      <c r="AH50" s="290"/>
    </row>
    <row r="51" spans="28:34" ht="13.15">
      <c r="AC51" s="290"/>
      <c r="AD51" s="290"/>
      <c r="AE51" s="290"/>
      <c r="AF51" s="290"/>
      <c r="AG51" s="290"/>
      <c r="AH51" s="290"/>
    </row>
    <row r="52" spans="28:34" ht="13.15"/>
    <row r="53" spans="28:34" ht="13.15">
      <c r="AF53" s="290"/>
      <c r="AG53" s="290"/>
      <c r="AH53" s="290"/>
    </row>
    <row r="54" spans="28:34" ht="13.15">
      <c r="AH54" s="290"/>
    </row>
    <row r="55" spans="28:34" ht="13.15"/>
    <row r="56" spans="28:34" ht="13.15">
      <c r="AB56" s="290"/>
      <c r="AC56" s="290"/>
      <c r="AD56" s="290"/>
      <c r="AE56" s="290"/>
      <c r="AF56" s="290"/>
      <c r="AG56" s="290"/>
      <c r="AH56" s="290"/>
    </row>
    <row r="57" spans="28:34" ht="13.15">
      <c r="AH57" s="290"/>
    </row>
    <row r="58" spans="28:34" ht="13.15">
      <c r="AH58" s="290"/>
    </row>
    <row r="59" spans="28:34" ht="13.15"/>
    <row r="60" spans="28:34" ht="13.15"/>
    <row r="61" spans="28:34" ht="13.15"/>
    <row r="62" spans="28:34" ht="13.15"/>
    <row r="63" spans="28:34" ht="13.15">
      <c r="AH63" s="290"/>
    </row>
    <row r="64" spans="28:34" ht="13.15">
      <c r="AG64" s="290"/>
      <c r="AH64" s="290"/>
    </row>
    <row r="65" spans="28:34" ht="13.15"/>
    <row r="66" spans="28:34" ht="13.15"/>
    <row r="67" spans="28:34" ht="13.15"/>
    <row r="68" spans="28:34" ht="13.15">
      <c r="AB68" s="290"/>
      <c r="AC68" s="290"/>
      <c r="AD68" s="290"/>
      <c r="AE68" s="290"/>
      <c r="AF68" s="290"/>
      <c r="AG68" s="290"/>
      <c r="AH68" s="290"/>
    </row>
    <row r="69" spans="28:34" ht="13.15">
      <c r="AF69" s="290"/>
      <c r="AG69" s="290"/>
      <c r="AH69" s="290"/>
    </row>
    <row r="70" spans="28:34" ht="13.15"/>
    <row r="71" spans="28:34" ht="13.15"/>
    <row r="72" spans="28:34" ht="13.15"/>
    <row r="73" spans="28:34" ht="13.15"/>
    <row r="74" spans="28:34" ht="13.15"/>
    <row r="75" spans="28:34" ht="13.15">
      <c r="AH75" s="290"/>
    </row>
    <row r="76" spans="28:34" ht="13.15">
      <c r="AF76" s="290"/>
      <c r="AG76" s="290"/>
      <c r="AH76" s="290"/>
    </row>
    <row r="77" spans="28:34" ht="13.15">
      <c r="AG77" s="290"/>
      <c r="AH77" s="290"/>
    </row>
    <row r="78" spans="28:34" ht="13.15"/>
    <row r="79" spans="28:34" ht="13.15"/>
    <row r="80" spans="28:34" ht="13.15"/>
    <row r="81" spans="25:34" ht="13.15"/>
    <row r="82" spans="25:34" ht="13.15">
      <c r="Y82" s="290"/>
    </row>
    <row r="83" spans="25:34" ht="13.15">
      <c r="Y83" s="290"/>
      <c r="Z83" s="290"/>
      <c r="AA83" s="290"/>
      <c r="AB83" s="290"/>
      <c r="AC83" s="290"/>
      <c r="AD83" s="290"/>
      <c r="AE83" s="290"/>
      <c r="AF83" s="290"/>
      <c r="AG83" s="290"/>
      <c r="AH83" s="290"/>
    </row>
    <row r="84" spans="25:34" ht="13.15"/>
    <row r="85" spans="25:34" ht="13.15"/>
    <row r="86" spans="25:34" ht="13.15"/>
    <row r="87" spans="25:34" ht="13.15"/>
    <row r="88" spans="25:34" ht="13.15">
      <c r="AH88" s="290"/>
    </row>
    <row r="89" spans="25:34" ht="13.15"/>
    <row r="90" spans="25:34" ht="13.15"/>
    <row r="91" spans="25:34" ht="13.15"/>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ht="13.15">
      <c r="A1" s="143"/>
      <c r="B1" s="144"/>
      <c r="C1" s="145"/>
      <c r="D1" s="146"/>
      <c r="E1" s="147"/>
      <c r="F1" s="147"/>
      <c r="G1" s="147"/>
      <c r="H1" s="148"/>
    </row>
    <row r="2" spans="1:8">
      <c r="A2" s="150"/>
      <c r="B2" s="151"/>
      <c r="C2" s="152"/>
      <c r="D2" s="153" t="s">
        <v>52</v>
      </c>
      <c r="E2" s="154"/>
      <c r="F2" s="155" t="s">
        <v>547</v>
      </c>
      <c r="G2" s="156"/>
      <c r="H2" s="157"/>
    </row>
    <row r="3" spans="1:8" ht="13.15">
      <c r="A3" s="153" t="s">
        <v>540</v>
      </c>
      <c r="B3" s="158"/>
      <c r="C3" s="159"/>
      <c r="D3" s="160">
        <v>131467</v>
      </c>
      <c r="E3" s="161"/>
      <c r="F3" s="162">
        <v>106614</v>
      </c>
      <c r="G3" s="163"/>
      <c r="H3" s="164"/>
    </row>
    <row r="4" spans="1:8" ht="13.15">
      <c r="A4" s="165"/>
      <c r="B4" s="166"/>
      <c r="C4" s="167"/>
      <c r="D4" s="168">
        <v>58001</v>
      </c>
      <c r="E4" s="169"/>
      <c r="F4" s="170">
        <v>45545</v>
      </c>
      <c r="G4" s="171"/>
      <c r="H4" s="172"/>
    </row>
    <row r="5" spans="1:8" ht="13.15">
      <c r="A5" s="153" t="s">
        <v>542</v>
      </c>
      <c r="B5" s="158"/>
      <c r="C5" s="159"/>
      <c r="D5" s="160">
        <v>42605</v>
      </c>
      <c r="E5" s="161"/>
      <c r="F5" s="162">
        <v>85459</v>
      </c>
      <c r="G5" s="163"/>
      <c r="H5" s="164"/>
    </row>
    <row r="6" spans="1:8" ht="13.15">
      <c r="A6" s="165"/>
      <c r="B6" s="166"/>
      <c r="C6" s="167"/>
      <c r="D6" s="168">
        <v>30209</v>
      </c>
      <c r="E6" s="169"/>
      <c r="F6" s="170">
        <v>44378</v>
      </c>
      <c r="G6" s="171"/>
      <c r="H6" s="172"/>
    </row>
    <row r="7" spans="1:8" ht="13.15">
      <c r="A7" s="153" t="s">
        <v>543</v>
      </c>
      <c r="B7" s="158"/>
      <c r="C7" s="159"/>
      <c r="D7" s="160">
        <v>24365</v>
      </c>
      <c r="E7" s="161"/>
      <c r="F7" s="162">
        <v>83280</v>
      </c>
      <c r="G7" s="163"/>
      <c r="H7" s="164"/>
    </row>
    <row r="8" spans="1:8" ht="13.15">
      <c r="A8" s="165"/>
      <c r="B8" s="166"/>
      <c r="C8" s="167"/>
      <c r="D8" s="168">
        <v>14257</v>
      </c>
      <c r="E8" s="169"/>
      <c r="F8" s="170">
        <v>43123</v>
      </c>
      <c r="G8" s="171"/>
      <c r="H8" s="172"/>
    </row>
    <row r="9" spans="1:8" ht="13.15">
      <c r="A9" s="153" t="s">
        <v>544</v>
      </c>
      <c r="B9" s="158"/>
      <c r="C9" s="159"/>
      <c r="D9" s="160">
        <v>30923</v>
      </c>
      <c r="E9" s="161"/>
      <c r="F9" s="162">
        <v>88968</v>
      </c>
      <c r="G9" s="163"/>
      <c r="H9" s="164"/>
    </row>
    <row r="10" spans="1:8" ht="13.15">
      <c r="A10" s="165"/>
      <c r="B10" s="166"/>
      <c r="C10" s="167"/>
      <c r="D10" s="168">
        <v>20387</v>
      </c>
      <c r="E10" s="169"/>
      <c r="F10" s="170">
        <v>45482</v>
      </c>
      <c r="G10" s="171"/>
      <c r="H10" s="172"/>
    </row>
    <row r="11" spans="1:8" ht="13.15">
      <c r="A11" s="153" t="s">
        <v>545</v>
      </c>
      <c r="B11" s="158"/>
      <c r="C11" s="159"/>
      <c r="D11" s="160">
        <v>50149</v>
      </c>
      <c r="E11" s="161"/>
      <c r="F11" s="162">
        <v>85173</v>
      </c>
      <c r="G11" s="163"/>
      <c r="H11" s="164"/>
    </row>
    <row r="12" spans="1:8" ht="13.15">
      <c r="A12" s="165"/>
      <c r="B12" s="166"/>
      <c r="C12" s="173"/>
      <c r="D12" s="168">
        <v>28455</v>
      </c>
      <c r="E12" s="169"/>
      <c r="F12" s="170">
        <v>43913</v>
      </c>
      <c r="G12" s="171"/>
      <c r="H12" s="172"/>
    </row>
    <row r="13" spans="1:8" ht="13.15">
      <c r="A13" s="153"/>
      <c r="B13" s="158"/>
      <c r="C13" s="174"/>
      <c r="D13" s="175">
        <v>55902</v>
      </c>
      <c r="E13" s="176"/>
      <c r="F13" s="177">
        <v>89899</v>
      </c>
      <c r="G13" s="178"/>
      <c r="H13" s="164"/>
    </row>
    <row r="14" spans="1:8" ht="13.15">
      <c r="A14" s="165"/>
      <c r="B14" s="166"/>
      <c r="C14" s="167"/>
      <c r="D14" s="168">
        <v>30262</v>
      </c>
      <c r="E14" s="169"/>
      <c r="F14" s="170">
        <v>44488</v>
      </c>
      <c r="G14" s="171"/>
      <c r="H14" s="172"/>
    </row>
    <row r="17" spans="1:11">
      <c r="A17" s="149" t="s">
        <v>53</v>
      </c>
    </row>
    <row r="18" spans="1:11" ht="13.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11.41</v>
      </c>
      <c r="C19" s="179">
        <f>ROUND(VALUE(SUBSTITUTE(実質収支比率等に係る経年分析!G$48,"▲","-")),2)</f>
        <v>13.03</v>
      </c>
      <c r="D19" s="179">
        <f>ROUND(VALUE(SUBSTITUTE(実質収支比率等に係る経年分析!H$48,"▲","-")),2)</f>
        <v>8.9700000000000006</v>
      </c>
      <c r="E19" s="179">
        <f>ROUND(VALUE(SUBSTITUTE(実質収支比率等に係る経年分析!I$48,"▲","-")),2)</f>
        <v>11.79</v>
      </c>
      <c r="F19" s="179">
        <f>ROUND(VALUE(SUBSTITUTE(実質収支比率等に係る経年分析!J$48,"▲","-")),2)</f>
        <v>11.47</v>
      </c>
    </row>
    <row r="20" spans="1:11">
      <c r="A20" s="179" t="s">
        <v>55</v>
      </c>
      <c r="B20" s="179">
        <f>ROUND(VALUE(SUBSTITUTE(実質収支比率等に係る経年分析!F$47,"▲","-")),2)</f>
        <v>4.55</v>
      </c>
      <c r="C20" s="179">
        <f>ROUND(VALUE(SUBSTITUTE(実質収支比率等に係る経年分析!G$47,"▲","-")),2)</f>
        <v>8.82</v>
      </c>
      <c r="D20" s="179">
        <f>ROUND(VALUE(SUBSTITUTE(実質収支比率等に係る経年分析!H$47,"▲","-")),2)</f>
        <v>18.34</v>
      </c>
      <c r="E20" s="179">
        <f>ROUND(VALUE(SUBSTITUTE(実質収支比率等に係る経年分析!I$47,"▲","-")),2)</f>
        <v>14</v>
      </c>
      <c r="F20" s="179">
        <f>ROUND(VALUE(SUBSTITUTE(実質収支比率等に係る経年分析!J$47,"▲","-")),2)</f>
        <v>12.58</v>
      </c>
    </row>
    <row r="21" spans="1:11">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5.98</v>
      </c>
      <c r="D21" s="179">
        <f>IF(ISNUMBER(VALUE(SUBSTITUTE(実質収支比率等に係る経年分析!H$49,"▲","-"))),ROUND(VALUE(SUBSTITUTE(実質収支比率等に係る経年分析!H$49,"▲","-")),2),NA())</f>
        <v>4.8899999999999997</v>
      </c>
      <c r="E21" s="179">
        <f>IF(ISNUMBER(VALUE(SUBSTITUTE(実質収支比率等に係る経年分析!I$49,"▲","-"))),ROUND(VALUE(SUBSTITUTE(実質収支比率等に係る経年分析!I$49,"▲","-")),2),NA())</f>
        <v>-1.47</v>
      </c>
      <c r="F21" s="179">
        <f>IF(ISNUMBER(VALUE(SUBSTITUTE(実質収支比率等に係る経年分析!J$49,"▲","-"))),ROUND(VALUE(SUBSTITUTE(実質収支比率等に係る経年分析!J$49,"▲","-")),2),NA())</f>
        <v>-1.69</v>
      </c>
    </row>
    <row r="24" spans="1:11">
      <c r="A24" s="149" t="s">
        <v>57</v>
      </c>
    </row>
    <row r="25" spans="1:11" ht="13.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ht="13.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ht="13.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育英事業特別会計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2.14</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2.69</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2.3199999999999998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3.15</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8.98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1496</v>
      </c>
      <c r="E42" s="181"/>
      <c r="F42" s="181"/>
      <c r="G42" s="181">
        <f>'実質公債費比率（分子）の構造'!L$52</f>
        <v>1423</v>
      </c>
      <c r="H42" s="181"/>
      <c r="I42" s="181"/>
      <c r="J42" s="181">
        <f>'実質公債費比率（分子）の構造'!M$52</f>
        <v>1364</v>
      </c>
      <c r="K42" s="181"/>
      <c r="L42" s="181"/>
      <c r="M42" s="181">
        <f>'実質公債費比率（分子）の構造'!N$52</f>
        <v>1351</v>
      </c>
      <c r="N42" s="181"/>
      <c r="O42" s="181"/>
      <c r="P42" s="181">
        <f>'実質公債費比率（分子）の構造'!O$52</f>
        <v>1308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10</v>
      </c>
      <c r="L44" s="181"/>
      <c r="M44" s="181"/>
      <c r="N44" s="181">
        <f>'実質公債費比率（分子）の構造'!O$50</f>
        <v>10</v>
      </c>
      <c r="O44" s="181"/>
      <c r="P44" s="181"/>
    </row>
    <row r="45" spans="1:16">
      <c r="A45" s="181" t="s">
        <v>66</v>
      </c>
      <c r="B45" s="181">
        <f>'実質公債費比率（分子）の構造'!K$49</f>
        <v>158</v>
      </c>
      <c r="C45" s="181"/>
      <c r="D45" s="181"/>
      <c r="E45" s="181">
        <f>'実質公債費比率（分子）の構造'!L$49</f>
        <v>175</v>
      </c>
      <c r="F45" s="181"/>
      <c r="G45" s="181"/>
      <c r="H45" s="181">
        <f>'実質公債費比率（分子）の構造'!M$49</f>
        <v>152</v>
      </c>
      <c r="I45" s="181"/>
      <c r="J45" s="181"/>
      <c r="K45" s="181">
        <f>'実質公債費比率（分子）の構造'!N$49</f>
        <v>151</v>
      </c>
      <c r="L45" s="181"/>
      <c r="M45" s="181"/>
      <c r="N45" s="181">
        <f>'実質公債費比率（分子）の構造'!O$49</f>
        <v>154</v>
      </c>
      <c r="O45" s="181"/>
      <c r="P45" s="181"/>
    </row>
    <row r="46" spans="1:16">
      <c r="A46" s="181" t="s">
        <v>67</v>
      </c>
      <c r="B46" s="181">
        <f>'実質公債費比率（分子）の構造'!K$48</f>
        <v>590</v>
      </c>
      <c r="C46" s="181"/>
      <c r="D46" s="181"/>
      <c r="E46" s="181">
        <f>'実質公債費比率（分子）の構造'!L$48</f>
        <v>605</v>
      </c>
      <c r="F46" s="181"/>
      <c r="G46" s="181"/>
      <c r="H46" s="181">
        <f>'実質公債費比率（分子）の構造'!M$48</f>
        <v>595</v>
      </c>
      <c r="I46" s="181"/>
      <c r="J46" s="181"/>
      <c r="K46" s="181">
        <f>'実質公債費比率（分子）の構造'!N$48</f>
        <v>612</v>
      </c>
      <c r="L46" s="181"/>
      <c r="M46" s="181"/>
      <c r="N46" s="181">
        <f>'実質公債費比率（分子）の構造'!O$48</f>
        <v>579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1612</v>
      </c>
      <c r="C49" s="181"/>
      <c r="D49" s="181"/>
      <c r="E49" s="181">
        <f>'実質公債費比率（分子）の構造'!L$45</f>
        <v>1514</v>
      </c>
      <c r="F49" s="181"/>
      <c r="G49" s="181"/>
      <c r="H49" s="181">
        <f>'実質公債費比率（分子）の構造'!M$45</f>
        <v>1416</v>
      </c>
      <c r="I49" s="181"/>
      <c r="J49" s="181"/>
      <c r="K49" s="181">
        <f>'実質公債費比率（分子）の構造'!N$45</f>
        <v>1391</v>
      </c>
      <c r="L49" s="181"/>
      <c r="M49" s="181"/>
      <c r="N49" s="181">
        <f>'実質公債費比率（分子）の構造'!O$45</f>
        <v>1382</v>
      </c>
      <c r="O49" s="181"/>
      <c r="P49" s="181"/>
    </row>
    <row r="50" spans="1:16">
      <c r="A50" s="181" t="s">
        <v>71</v>
      </c>
      <c r="B50" s="181" t="e">
        <f>NA()</f>
        <v>#N/A</v>
      </c>
      <c r="C50" s="181">
        <f>IF(ISNUMBER('実質公債費比率（分子）の構造'!K$53),'実質公債費比率（分子）の構造'!K$53,NA())</f>
        <v>875</v>
      </c>
      <c r="D50" s="181" t="e">
        <f>NA()</f>
        <v>#N/A</v>
      </c>
      <c r="E50" s="181" t="e">
        <f>NA()</f>
        <v>#N/A</v>
      </c>
      <c r="F50" s="181">
        <f>IF(ISNUMBER('実質公債費比率（分子）の構造'!L$53),'実質公債費比率（分子）の構造'!L$53,NA())</f>
        <v>882</v>
      </c>
      <c r="G50" s="181" t="e">
        <f>NA()</f>
        <v>#N/A</v>
      </c>
      <c r="H50" s="181" t="e">
        <f>NA()</f>
        <v>#N/A</v>
      </c>
      <c r="I50" s="181">
        <f>IF(ISNUMBER('実質公債費比率（分子）の構造'!M$53),'実質公債費比率（分子）の構造'!M$53,NA())</f>
        <v>810</v>
      </c>
      <c r="J50" s="181" t="e">
        <f>NA()</f>
        <v>#N/A</v>
      </c>
      <c r="K50" s="181" t="e">
        <f>NA()</f>
        <v>#N/A</v>
      </c>
      <c r="L50" s="181">
        <f>IF(ISNUMBER('実質公債費比率（分子）の構造'!N$53),'実質公債費比率（分子）の構造'!N$53,NA())</f>
        <v>813</v>
      </c>
      <c r="M50" s="181" t="e">
        <f>NA()</f>
        <v>#N/A</v>
      </c>
      <c r="N50" s="181" t="e">
        <f>NA()</f>
        <v>#N/A</v>
      </c>
      <c r="O50" s="181">
        <f>IF(ISNUMBER('実質公債費比率（分子）の構造'!O$53),'実質公債費比率（分子）の構造'!O$53,NA())</f>
        <v>817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13884</v>
      </c>
      <c r="E56" s="180"/>
      <c r="F56" s="180"/>
      <c r="G56" s="180">
        <f>'将来負担比率（分子）の構造'!J$52</f>
        <v>13685</v>
      </c>
      <c r="H56" s="180"/>
      <c r="I56" s="180"/>
      <c r="J56" s="180">
        <f>'将来負担比率（分子）の構造'!K$52</f>
        <v>13306</v>
      </c>
      <c r="K56" s="180"/>
      <c r="L56" s="180"/>
      <c r="M56" s="180">
        <f>'将来負担比率（分子）の構造'!L$52</f>
        <v>12994</v>
      </c>
      <c r="N56" s="180"/>
      <c r="O56" s="180"/>
      <c r="P56" s="180">
        <f>'将来負担比率（分子）の構造'!M$52</f>
        <v>12675</v>
      </c>
    </row>
    <row r="57" spans="1:16">
      <c r="A57" s="180" t="s">
        <v>42</v>
      </c>
      <c r="B57" s="180"/>
      <c r="C57" s="180"/>
      <c r="D57" s="180">
        <f>'将来負担比率（分子）の構造'!I$51</f>
        <v>2170</v>
      </c>
      <c r="E57" s="180"/>
      <c r="F57" s="180"/>
      <c r="G57" s="180">
        <f>'将来負担比率（分子）の構造'!J$51</f>
        <v>2067</v>
      </c>
      <c r="H57" s="180"/>
      <c r="I57" s="180"/>
      <c r="J57" s="180">
        <f>'将来負担比率（分子）の構造'!K$51</f>
        <v>1988</v>
      </c>
      <c r="K57" s="180"/>
      <c r="L57" s="180"/>
      <c r="M57" s="180">
        <f>'将来負担比率（分子）の構造'!L$51</f>
        <v>1875</v>
      </c>
      <c r="N57" s="180"/>
      <c r="O57" s="180"/>
      <c r="P57" s="180">
        <f>'将来負担比率（分子）の構造'!M$51</f>
        <v>1806</v>
      </c>
    </row>
    <row r="58" spans="1:16">
      <c r="A58" s="180" t="s">
        <v>41</v>
      </c>
      <c r="B58" s="180"/>
      <c r="C58" s="180"/>
      <c r="D58" s="180">
        <f>'将来負担比率（分子）の構造'!I$50</f>
        <v>1159</v>
      </c>
      <c r="E58" s="180"/>
      <c r="F58" s="180"/>
      <c r="G58" s="180">
        <f>'将来負担比率（分子）の構造'!J$50</f>
        <v>1660</v>
      </c>
      <c r="H58" s="180"/>
      <c r="I58" s="180"/>
      <c r="J58" s="180">
        <f>'将来負担比率（分子）の構造'!K$50</f>
        <v>2628</v>
      </c>
      <c r="K58" s="180"/>
      <c r="L58" s="180"/>
      <c r="M58" s="180">
        <f>'将来負担比率（分子）の構造'!L$50</f>
        <v>2642</v>
      </c>
      <c r="N58" s="180"/>
      <c r="O58" s="180"/>
      <c r="P58" s="180">
        <f>'将来負担比率（分子）の構造'!M$50</f>
        <v>2508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281</v>
      </c>
      <c r="C61" s="180"/>
      <c r="D61" s="180"/>
      <c r="E61" s="180">
        <f>'将来負担比率（分子）の構造'!J$46</f>
        <v>275</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2347</v>
      </c>
      <c r="C62" s="180"/>
      <c r="D62" s="180"/>
      <c r="E62" s="180">
        <f>'将来負担比率（分子）の構造'!J$45</f>
        <v>2284</v>
      </c>
      <c r="F62" s="180"/>
      <c r="G62" s="180"/>
      <c r="H62" s="180">
        <f>'将来負担比率（分子）の構造'!K$45</f>
        <v>2314</v>
      </c>
      <c r="I62" s="180"/>
      <c r="J62" s="180"/>
      <c r="K62" s="180">
        <f>'将来負担比率（分子）の構造'!L$45</f>
        <v>2248</v>
      </c>
      <c r="L62" s="180"/>
      <c r="M62" s="180"/>
      <c r="N62" s="180">
        <f>'将来負担比率（分子）の構造'!M$45</f>
        <v>2131</v>
      </c>
      <c r="O62" s="180"/>
      <c r="P62" s="180"/>
    </row>
    <row r="63" spans="1:16">
      <c r="A63" s="180" t="s">
        <v>34</v>
      </c>
      <c r="B63" s="180">
        <f>'将来負担比率（分子）の構造'!I$44</f>
        <v>1332</v>
      </c>
      <c r="C63" s="180"/>
      <c r="D63" s="180"/>
      <c r="E63" s="180">
        <f>'将来負担比率（分子）の構造'!J$44</f>
        <v>1252</v>
      </c>
      <c r="F63" s="180"/>
      <c r="G63" s="180"/>
      <c r="H63" s="180">
        <f>'将来負担比率（分子）の構造'!K$44</f>
        <v>1229</v>
      </c>
      <c r="I63" s="180"/>
      <c r="J63" s="180"/>
      <c r="K63" s="180">
        <f>'将来負担比率（分子）の構造'!L$44</f>
        <v>1233</v>
      </c>
      <c r="L63" s="180"/>
      <c r="M63" s="180"/>
      <c r="N63" s="180">
        <f>'将来負担比率（分子）の構造'!M$44</f>
        <v>1696</v>
      </c>
      <c r="O63" s="180"/>
      <c r="P63" s="180"/>
    </row>
    <row r="64" spans="1:16">
      <c r="A64" s="180" t="s">
        <v>33</v>
      </c>
      <c r="B64" s="180">
        <f>'将来負担比率（分子）の構造'!I$43</f>
        <v>8025</v>
      </c>
      <c r="C64" s="180"/>
      <c r="D64" s="180"/>
      <c r="E64" s="180">
        <f>'将来負担比率（分子）の構造'!J$43</f>
        <v>7547</v>
      </c>
      <c r="F64" s="180"/>
      <c r="G64" s="180"/>
      <c r="H64" s="180">
        <f>'将来負担比率（分子）の構造'!K$43</f>
        <v>7146</v>
      </c>
      <c r="I64" s="180"/>
      <c r="J64" s="180"/>
      <c r="K64" s="180">
        <f>'将来負担比率（分子）の構造'!L$43</f>
        <v>6742</v>
      </c>
      <c r="L64" s="180"/>
      <c r="M64" s="180"/>
      <c r="N64" s="180">
        <f>'将来負担比率（分子）の構造'!M$43</f>
        <v>6407</v>
      </c>
      <c r="O64" s="180"/>
      <c r="P64" s="180"/>
    </row>
    <row r="65" spans="1:16">
      <c r="A65" s="180" t="s">
        <v>32</v>
      </c>
      <c r="B65" s="180">
        <f>'将来負担比率（分子）の構造'!I$42</f>
        <v>100</v>
      </c>
      <c r="C65" s="180"/>
      <c r="D65" s="180"/>
      <c r="E65" s="180">
        <f>'将来負担比率（分子）の構造'!J$42</f>
        <v>92</v>
      </c>
      <c r="F65" s="180"/>
      <c r="G65" s="180"/>
      <c r="H65" s="180">
        <f>'将来負担比率（分子）の構造'!K$42</f>
        <v>84</v>
      </c>
      <c r="I65" s="180"/>
      <c r="J65" s="180"/>
      <c r="K65" s="180">
        <f>'将来負担比率（分子）の構造'!L$42</f>
        <v>75</v>
      </c>
      <c r="L65" s="180"/>
      <c r="M65" s="180"/>
      <c r="N65" s="180">
        <f>'将来負担比率（分子）の構造'!M$42</f>
        <v>67</v>
      </c>
      <c r="O65" s="180"/>
      <c r="P65" s="180"/>
    </row>
    <row r="66" spans="1:16">
      <c r="A66" s="180" t="s">
        <v>31</v>
      </c>
      <c r="B66" s="180">
        <f>'将来負担比率（分子）の構造'!I$41</f>
        <v>16425</v>
      </c>
      <c r="C66" s="180"/>
      <c r="D66" s="180"/>
      <c r="E66" s="180">
        <f>'将来負担比率（分子）の構造'!J$41</f>
        <v>16514</v>
      </c>
      <c r="F66" s="180"/>
      <c r="G66" s="180"/>
      <c r="H66" s="180">
        <f>'将来負担比率（分子）の構造'!K$41</f>
        <v>16041</v>
      </c>
      <c r="I66" s="180"/>
      <c r="J66" s="180"/>
      <c r="K66" s="180">
        <f>'将来負担比率（分子）の構造'!L$41</f>
        <v>15642</v>
      </c>
      <c r="L66" s="180"/>
      <c r="M66" s="180"/>
      <c r="N66" s="180">
        <f>'将来負担比率（分子）の構造'!M$41</f>
        <v>15553</v>
      </c>
      <c r="O66" s="180"/>
      <c r="P66" s="180"/>
    </row>
    <row r="67" spans="1:16">
      <c r="A67" s="180" t="s">
        <v>75</v>
      </c>
      <c r="B67" s="180" t="e">
        <f>NA()</f>
        <v>#N/A</v>
      </c>
      <c r="C67" s="180">
        <f>IF(ISNUMBER('将来負担比率（分子）の構造'!I$53), IF('将来負担比率（分子）の構造'!I$53 &lt; 0, 0, '将来負担比率（分子）の構造'!I$53), NA())</f>
        <v>11297</v>
      </c>
      <c r="D67" s="180" t="e">
        <f>NA()</f>
        <v>#N/A</v>
      </c>
      <c r="E67" s="180" t="e">
        <f>NA()</f>
        <v>#N/A</v>
      </c>
      <c r="F67" s="180">
        <f>IF(ISNUMBER('将来負担比率（分子）の構造'!J$53), IF('将来負担比率（分子）の構造'!J$53 &lt; 0, 0, '将来負担比率（分子）の構造'!J$53), NA())</f>
        <v>10552</v>
      </c>
      <c r="G67" s="180" t="e">
        <f>NA()</f>
        <v>#N/A</v>
      </c>
      <c r="H67" s="180" t="e">
        <f>NA()</f>
        <v>#N/A</v>
      </c>
      <c r="I67" s="180">
        <f>IF(ISNUMBER('将来負担比率（分子）の構造'!K$53), IF('将来負担比率（分子）の構造'!K$53 &lt; 0, 0, '将来負担比率（分子）の構造'!K$53), NA())</f>
        <v>8892</v>
      </c>
      <c r="J67" s="180" t="e">
        <f>NA()</f>
        <v>#N/A</v>
      </c>
      <c r="K67" s="180" t="e">
        <f>NA()</f>
        <v>#N/A</v>
      </c>
      <c r="L67" s="180">
        <f>IF(ISNUMBER('将来負担比率（分子）の構造'!L$53), IF('将来負担比率（分子）の構造'!L$53 &lt; 0, 0, '将来負担比率（分子）の構造'!L$53), NA())</f>
        <v>8430</v>
      </c>
      <c r="M67" s="180" t="e">
        <f>NA()</f>
        <v>#N/A</v>
      </c>
      <c r="N67" s="180" t="e">
        <f>NA()</f>
        <v>#N/A</v>
      </c>
      <c r="O67" s="180">
        <f>IF(ISNUMBER('将来負担比率（分子）の構造'!M$53), IF('将来負担比率（分子）の構造'!M$53 &lt; 0, 0, '将来負担比率（分子）の構造'!M$53), NA())</f>
        <v>8864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1473</v>
      </c>
      <c r="C72" s="184">
        <f>基金残高に係る経年分析!G55</f>
        <v>1125</v>
      </c>
      <c r="D72" s="184">
        <f>基金残高に係る経年分析!H55</f>
        <v>1013</v>
      </c>
    </row>
    <row r="73" spans="1:16">
      <c r="A73" s="183" t="s">
        <v>78</v>
      </c>
      <c r="B73" s="184">
        <f>基金残高に係る経年分析!F56</f>
        <v>110</v>
      </c>
      <c r="C73" s="184">
        <f>基金残高に係る経年分析!G56</f>
        <v>111</v>
      </c>
      <c r="D73" s="184">
        <f>基金残高に係る経年分析!H56</f>
        <v>111</v>
      </c>
    </row>
    <row r="74" spans="1:16">
      <c r="A74" s="183" t="s">
        <v>79</v>
      </c>
      <c r="B74" s="184">
        <f>基金残高に係る経年分析!F57</f>
        <v>587</v>
      </c>
      <c r="C74" s="184">
        <f>基金残高に係る経年分析!G57</f>
        <v>900</v>
      </c>
      <c r="D74" s="184">
        <f>基金残高に係る経年分析!H57</f>
        <v>826</v>
      </c>
    </row>
  </sheetData>
  <sheetProtection algorithmName="SHA-512" hashValue="WVYpos+FZ1/LIgjaKmYmmMZgrTS8oigMzXHDTPfbts3bWnm5tY0v6YfLFJl7ZQ5RNQyyzr7d2xEpwkhsI0QDKw==" saltValue="HhxQJ8WlhRJOZ7bnNIr/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3594600</v>
      </c>
      <c r="S5" s="669"/>
      <c r="T5" s="669"/>
      <c r="U5" s="669"/>
      <c r="V5" s="669"/>
      <c r="W5" s="669"/>
      <c r="X5" s="669"/>
      <c r="Y5" s="670"/>
      <c r="Z5" s="671">
        <v>23.2</v>
      </c>
      <c r="AA5" s="671"/>
      <c r="AB5" s="671"/>
      <c r="AC5" s="671"/>
      <c r="AD5" s="672">
        <v>3363977</v>
      </c>
      <c r="AE5" s="672"/>
      <c r="AF5" s="672"/>
      <c r="AG5" s="672"/>
      <c r="AH5" s="672"/>
      <c r="AI5" s="672"/>
      <c r="AJ5" s="672"/>
      <c r="AK5" s="672"/>
      <c r="AL5" s="673">
        <v>43.5</v>
      </c>
      <c r="AM5" s="674"/>
      <c r="AN5" s="674"/>
      <c r="AO5" s="675"/>
      <c r="AP5" s="665" t="s">
        <v>230</v>
      </c>
      <c r="AQ5" s="666"/>
      <c r="AR5" s="666"/>
      <c r="AS5" s="666"/>
      <c r="AT5" s="666"/>
      <c r="AU5" s="666"/>
      <c r="AV5" s="666"/>
      <c r="AW5" s="666"/>
      <c r="AX5" s="666"/>
      <c r="AY5" s="666"/>
      <c r="AZ5" s="666"/>
      <c r="BA5" s="666"/>
      <c r="BB5" s="666"/>
      <c r="BC5" s="666"/>
      <c r="BD5" s="666"/>
      <c r="BE5" s="666"/>
      <c r="BF5" s="667"/>
      <c r="BG5" s="679">
        <v>3347049</v>
      </c>
      <c r="BH5" s="680"/>
      <c r="BI5" s="680"/>
      <c r="BJ5" s="680"/>
      <c r="BK5" s="680"/>
      <c r="BL5" s="680"/>
      <c r="BM5" s="680"/>
      <c r="BN5" s="681"/>
      <c r="BO5" s="682">
        <v>93.1</v>
      </c>
      <c r="BP5" s="682"/>
      <c r="BQ5" s="682"/>
      <c r="BR5" s="682"/>
      <c r="BS5" s="683">
        <v>35874</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141184</v>
      </c>
      <c r="S6" s="680"/>
      <c r="T6" s="680"/>
      <c r="U6" s="680"/>
      <c r="V6" s="680"/>
      <c r="W6" s="680"/>
      <c r="X6" s="680"/>
      <c r="Y6" s="681"/>
      <c r="Z6" s="682">
        <v>0.9</v>
      </c>
      <c r="AA6" s="682"/>
      <c r="AB6" s="682"/>
      <c r="AC6" s="682"/>
      <c r="AD6" s="683">
        <v>141184</v>
      </c>
      <c r="AE6" s="683"/>
      <c r="AF6" s="683"/>
      <c r="AG6" s="683"/>
      <c r="AH6" s="683"/>
      <c r="AI6" s="683"/>
      <c r="AJ6" s="683"/>
      <c r="AK6" s="683"/>
      <c r="AL6" s="684">
        <v>1.8</v>
      </c>
      <c r="AM6" s="685"/>
      <c r="AN6" s="685"/>
      <c r="AO6" s="686"/>
      <c r="AP6" s="676" t="s">
        <v>235</v>
      </c>
      <c r="AQ6" s="677"/>
      <c r="AR6" s="677"/>
      <c r="AS6" s="677"/>
      <c r="AT6" s="677"/>
      <c r="AU6" s="677"/>
      <c r="AV6" s="677"/>
      <c r="AW6" s="677"/>
      <c r="AX6" s="677"/>
      <c r="AY6" s="677"/>
      <c r="AZ6" s="677"/>
      <c r="BA6" s="677"/>
      <c r="BB6" s="677"/>
      <c r="BC6" s="677"/>
      <c r="BD6" s="677"/>
      <c r="BE6" s="677"/>
      <c r="BF6" s="678"/>
      <c r="BG6" s="679">
        <v>3347049</v>
      </c>
      <c r="BH6" s="680"/>
      <c r="BI6" s="680"/>
      <c r="BJ6" s="680"/>
      <c r="BK6" s="680"/>
      <c r="BL6" s="680"/>
      <c r="BM6" s="680"/>
      <c r="BN6" s="681"/>
      <c r="BO6" s="682">
        <v>93.1</v>
      </c>
      <c r="BP6" s="682"/>
      <c r="BQ6" s="682"/>
      <c r="BR6" s="682"/>
      <c r="BS6" s="683">
        <v>35874</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171890</v>
      </c>
      <c r="CS6" s="680"/>
      <c r="CT6" s="680"/>
      <c r="CU6" s="680"/>
      <c r="CV6" s="680"/>
      <c r="CW6" s="680"/>
      <c r="CX6" s="680"/>
      <c r="CY6" s="681"/>
      <c r="CZ6" s="673">
        <v>1.2</v>
      </c>
      <c r="DA6" s="674"/>
      <c r="DB6" s="674"/>
      <c r="DC6" s="693"/>
      <c r="DD6" s="688" t="s">
        <v>128</v>
      </c>
      <c r="DE6" s="680"/>
      <c r="DF6" s="680"/>
      <c r="DG6" s="680"/>
      <c r="DH6" s="680"/>
      <c r="DI6" s="680"/>
      <c r="DJ6" s="680"/>
      <c r="DK6" s="680"/>
      <c r="DL6" s="680"/>
      <c r="DM6" s="680"/>
      <c r="DN6" s="680"/>
      <c r="DO6" s="680"/>
      <c r="DP6" s="681"/>
      <c r="DQ6" s="688">
        <v>171890</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6078</v>
      </c>
      <c r="S7" s="680"/>
      <c r="T7" s="680"/>
      <c r="U7" s="680"/>
      <c r="V7" s="680"/>
      <c r="W7" s="680"/>
      <c r="X7" s="680"/>
      <c r="Y7" s="681"/>
      <c r="Z7" s="682">
        <v>0</v>
      </c>
      <c r="AA7" s="682"/>
      <c r="AB7" s="682"/>
      <c r="AC7" s="682"/>
      <c r="AD7" s="683">
        <v>6078</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1561193</v>
      </c>
      <c r="BH7" s="680"/>
      <c r="BI7" s="680"/>
      <c r="BJ7" s="680"/>
      <c r="BK7" s="680"/>
      <c r="BL7" s="680"/>
      <c r="BM7" s="680"/>
      <c r="BN7" s="681"/>
      <c r="BO7" s="682">
        <v>43.4</v>
      </c>
      <c r="BP7" s="682"/>
      <c r="BQ7" s="682"/>
      <c r="BR7" s="682"/>
      <c r="BS7" s="683">
        <v>35874</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2448232</v>
      </c>
      <c r="CS7" s="680"/>
      <c r="CT7" s="680"/>
      <c r="CU7" s="680"/>
      <c r="CV7" s="680"/>
      <c r="CW7" s="680"/>
      <c r="CX7" s="680"/>
      <c r="CY7" s="681"/>
      <c r="CZ7" s="682">
        <v>16.899999999999999</v>
      </c>
      <c r="DA7" s="682"/>
      <c r="DB7" s="682"/>
      <c r="DC7" s="682"/>
      <c r="DD7" s="688">
        <v>153919</v>
      </c>
      <c r="DE7" s="680"/>
      <c r="DF7" s="680"/>
      <c r="DG7" s="680"/>
      <c r="DH7" s="680"/>
      <c r="DI7" s="680"/>
      <c r="DJ7" s="680"/>
      <c r="DK7" s="680"/>
      <c r="DL7" s="680"/>
      <c r="DM7" s="680"/>
      <c r="DN7" s="680"/>
      <c r="DO7" s="680"/>
      <c r="DP7" s="681"/>
      <c r="DQ7" s="688">
        <v>2036531</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7317</v>
      </c>
      <c r="S8" s="680"/>
      <c r="T8" s="680"/>
      <c r="U8" s="680"/>
      <c r="V8" s="680"/>
      <c r="W8" s="680"/>
      <c r="X8" s="680"/>
      <c r="Y8" s="681"/>
      <c r="Z8" s="682">
        <v>0</v>
      </c>
      <c r="AA8" s="682"/>
      <c r="AB8" s="682"/>
      <c r="AC8" s="682"/>
      <c r="AD8" s="683">
        <v>7317</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55542</v>
      </c>
      <c r="BH8" s="680"/>
      <c r="BI8" s="680"/>
      <c r="BJ8" s="680"/>
      <c r="BK8" s="680"/>
      <c r="BL8" s="680"/>
      <c r="BM8" s="680"/>
      <c r="BN8" s="681"/>
      <c r="BO8" s="682">
        <v>1.5</v>
      </c>
      <c r="BP8" s="682"/>
      <c r="BQ8" s="682"/>
      <c r="BR8" s="682"/>
      <c r="BS8" s="688" t="s">
        <v>137</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5018320</v>
      </c>
      <c r="CS8" s="680"/>
      <c r="CT8" s="680"/>
      <c r="CU8" s="680"/>
      <c r="CV8" s="680"/>
      <c r="CW8" s="680"/>
      <c r="CX8" s="680"/>
      <c r="CY8" s="681"/>
      <c r="CZ8" s="682">
        <v>34.700000000000003</v>
      </c>
      <c r="DA8" s="682"/>
      <c r="DB8" s="682"/>
      <c r="DC8" s="682"/>
      <c r="DD8" s="688">
        <v>244465</v>
      </c>
      <c r="DE8" s="680"/>
      <c r="DF8" s="680"/>
      <c r="DG8" s="680"/>
      <c r="DH8" s="680"/>
      <c r="DI8" s="680"/>
      <c r="DJ8" s="680"/>
      <c r="DK8" s="680"/>
      <c r="DL8" s="680"/>
      <c r="DM8" s="680"/>
      <c r="DN8" s="680"/>
      <c r="DO8" s="680"/>
      <c r="DP8" s="681"/>
      <c r="DQ8" s="688">
        <v>2463742</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6514</v>
      </c>
      <c r="S9" s="680"/>
      <c r="T9" s="680"/>
      <c r="U9" s="680"/>
      <c r="V9" s="680"/>
      <c r="W9" s="680"/>
      <c r="X9" s="680"/>
      <c r="Y9" s="681"/>
      <c r="Z9" s="682">
        <v>0</v>
      </c>
      <c r="AA9" s="682"/>
      <c r="AB9" s="682"/>
      <c r="AC9" s="682"/>
      <c r="AD9" s="683">
        <v>6514</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1235059</v>
      </c>
      <c r="BH9" s="680"/>
      <c r="BI9" s="680"/>
      <c r="BJ9" s="680"/>
      <c r="BK9" s="680"/>
      <c r="BL9" s="680"/>
      <c r="BM9" s="680"/>
      <c r="BN9" s="681"/>
      <c r="BO9" s="682">
        <v>34.4</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600123</v>
      </c>
      <c r="CS9" s="680"/>
      <c r="CT9" s="680"/>
      <c r="CU9" s="680"/>
      <c r="CV9" s="680"/>
      <c r="CW9" s="680"/>
      <c r="CX9" s="680"/>
      <c r="CY9" s="681"/>
      <c r="CZ9" s="682">
        <v>4.2</v>
      </c>
      <c r="DA9" s="682"/>
      <c r="DB9" s="682"/>
      <c r="DC9" s="682"/>
      <c r="DD9" s="688">
        <v>30971</v>
      </c>
      <c r="DE9" s="680"/>
      <c r="DF9" s="680"/>
      <c r="DG9" s="680"/>
      <c r="DH9" s="680"/>
      <c r="DI9" s="680"/>
      <c r="DJ9" s="680"/>
      <c r="DK9" s="680"/>
      <c r="DL9" s="680"/>
      <c r="DM9" s="680"/>
      <c r="DN9" s="680"/>
      <c r="DO9" s="680"/>
      <c r="DP9" s="681"/>
      <c r="DQ9" s="688">
        <v>561650</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137</v>
      </c>
      <c r="AA10" s="682"/>
      <c r="AB10" s="682"/>
      <c r="AC10" s="682"/>
      <c r="AD10" s="683" t="s">
        <v>137</v>
      </c>
      <c r="AE10" s="683"/>
      <c r="AF10" s="683"/>
      <c r="AG10" s="683"/>
      <c r="AH10" s="683"/>
      <c r="AI10" s="683"/>
      <c r="AJ10" s="683"/>
      <c r="AK10" s="683"/>
      <c r="AL10" s="684" t="s">
        <v>137</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89135</v>
      </c>
      <c r="BH10" s="680"/>
      <c r="BI10" s="680"/>
      <c r="BJ10" s="680"/>
      <c r="BK10" s="680"/>
      <c r="BL10" s="680"/>
      <c r="BM10" s="680"/>
      <c r="BN10" s="681"/>
      <c r="BO10" s="682">
        <v>2.5</v>
      </c>
      <c r="BP10" s="682"/>
      <c r="BQ10" s="682"/>
      <c r="BR10" s="682"/>
      <c r="BS10" s="688" t="s">
        <v>137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55686</v>
      </c>
      <c r="CS10" s="680"/>
      <c r="CT10" s="680"/>
      <c r="CU10" s="680"/>
      <c r="CV10" s="680"/>
      <c r="CW10" s="680"/>
      <c r="CX10" s="680"/>
      <c r="CY10" s="681"/>
      <c r="CZ10" s="682">
        <v>0.4</v>
      </c>
      <c r="DA10" s="682"/>
      <c r="DB10" s="682"/>
      <c r="DC10" s="682"/>
      <c r="DD10" s="688" t="s">
        <v>137</v>
      </c>
      <c r="DE10" s="680"/>
      <c r="DF10" s="680"/>
      <c r="DG10" s="680"/>
      <c r="DH10" s="680"/>
      <c r="DI10" s="680"/>
      <c r="DJ10" s="680"/>
      <c r="DK10" s="680"/>
      <c r="DL10" s="680"/>
      <c r="DM10" s="680"/>
      <c r="DN10" s="680"/>
      <c r="DO10" s="680"/>
      <c r="DP10" s="681"/>
      <c r="DQ10" s="688">
        <v>5686</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137</v>
      </c>
      <c r="AA11" s="682"/>
      <c r="AB11" s="682"/>
      <c r="AC11" s="682"/>
      <c r="AD11" s="683" t="s">
        <v>137</v>
      </c>
      <c r="AE11" s="683"/>
      <c r="AF11" s="683"/>
      <c r="AG11" s="683"/>
      <c r="AH11" s="683"/>
      <c r="AI11" s="683"/>
      <c r="AJ11" s="683"/>
      <c r="AK11" s="683"/>
      <c r="AL11" s="684" t="s">
        <v>137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181457</v>
      </c>
      <c r="BH11" s="680"/>
      <c r="BI11" s="680"/>
      <c r="BJ11" s="680"/>
      <c r="BK11" s="680"/>
      <c r="BL11" s="680"/>
      <c r="BM11" s="680"/>
      <c r="BN11" s="681"/>
      <c r="BO11" s="682">
        <v>5</v>
      </c>
      <c r="BP11" s="682"/>
      <c r="BQ11" s="682"/>
      <c r="BR11" s="682"/>
      <c r="BS11" s="688">
        <v>35874</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441282</v>
      </c>
      <c r="CS11" s="680"/>
      <c r="CT11" s="680"/>
      <c r="CU11" s="680"/>
      <c r="CV11" s="680"/>
      <c r="CW11" s="680"/>
      <c r="CX11" s="680"/>
      <c r="CY11" s="681"/>
      <c r="CZ11" s="682">
        <v>3.1</v>
      </c>
      <c r="DA11" s="682"/>
      <c r="DB11" s="682"/>
      <c r="DC11" s="682"/>
      <c r="DD11" s="688">
        <v>17352</v>
      </c>
      <c r="DE11" s="680"/>
      <c r="DF11" s="680"/>
      <c r="DG11" s="680"/>
      <c r="DH11" s="680"/>
      <c r="DI11" s="680"/>
      <c r="DJ11" s="680"/>
      <c r="DK11" s="680"/>
      <c r="DL11" s="680"/>
      <c r="DM11" s="680"/>
      <c r="DN11" s="680"/>
      <c r="DO11" s="680"/>
      <c r="DP11" s="681"/>
      <c r="DQ11" s="688">
        <v>283877</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608248</v>
      </c>
      <c r="S12" s="680"/>
      <c r="T12" s="680"/>
      <c r="U12" s="680"/>
      <c r="V12" s="680"/>
      <c r="W12" s="680"/>
      <c r="X12" s="680"/>
      <c r="Y12" s="681"/>
      <c r="Z12" s="682">
        <v>3.9</v>
      </c>
      <c r="AA12" s="682"/>
      <c r="AB12" s="682"/>
      <c r="AC12" s="682"/>
      <c r="AD12" s="683">
        <v>608248</v>
      </c>
      <c r="AE12" s="683"/>
      <c r="AF12" s="683"/>
      <c r="AG12" s="683"/>
      <c r="AH12" s="683"/>
      <c r="AI12" s="683"/>
      <c r="AJ12" s="683"/>
      <c r="AK12" s="683"/>
      <c r="AL12" s="684">
        <v>7.9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1478544</v>
      </c>
      <c r="BH12" s="680"/>
      <c r="BI12" s="680"/>
      <c r="BJ12" s="680"/>
      <c r="BK12" s="680"/>
      <c r="BL12" s="680"/>
      <c r="BM12" s="680"/>
      <c r="BN12" s="681"/>
      <c r="BO12" s="682">
        <v>41.1</v>
      </c>
      <c r="BP12" s="682"/>
      <c r="BQ12" s="682"/>
      <c r="BR12" s="682"/>
      <c r="BS12" s="688" t="s">
        <v>137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315646</v>
      </c>
      <c r="CS12" s="680"/>
      <c r="CT12" s="680"/>
      <c r="CU12" s="680"/>
      <c r="CV12" s="680"/>
      <c r="CW12" s="680"/>
      <c r="CX12" s="680"/>
      <c r="CY12" s="681"/>
      <c r="CZ12" s="682">
        <v>2.2000000000000002</v>
      </c>
      <c r="DA12" s="682"/>
      <c r="DB12" s="682"/>
      <c r="DC12" s="682"/>
      <c r="DD12" s="688">
        <v>54816</v>
      </c>
      <c r="DE12" s="680"/>
      <c r="DF12" s="680"/>
      <c r="DG12" s="680"/>
      <c r="DH12" s="680"/>
      <c r="DI12" s="680"/>
      <c r="DJ12" s="680"/>
      <c r="DK12" s="680"/>
      <c r="DL12" s="680"/>
      <c r="DM12" s="680"/>
      <c r="DN12" s="680"/>
      <c r="DO12" s="680"/>
      <c r="DP12" s="681"/>
      <c r="DQ12" s="688">
        <v>282404</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137</v>
      </c>
      <c r="AA13" s="682"/>
      <c r="AB13" s="682"/>
      <c r="AC13" s="682"/>
      <c r="AD13" s="683" t="s">
        <v>137</v>
      </c>
      <c r="AE13" s="683"/>
      <c r="AF13" s="683"/>
      <c r="AG13" s="683"/>
      <c r="AH13" s="683"/>
      <c r="AI13" s="683"/>
      <c r="AJ13" s="683"/>
      <c r="AK13" s="683"/>
      <c r="AL13" s="684" t="s">
        <v>137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1472260</v>
      </c>
      <c r="BH13" s="680"/>
      <c r="BI13" s="680"/>
      <c r="BJ13" s="680"/>
      <c r="BK13" s="680"/>
      <c r="BL13" s="680"/>
      <c r="BM13" s="680"/>
      <c r="BN13" s="681"/>
      <c r="BO13" s="682">
        <v>41</v>
      </c>
      <c r="BP13" s="682"/>
      <c r="BQ13" s="682"/>
      <c r="BR13" s="682"/>
      <c r="BS13" s="688" t="s">
        <v>137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1625472</v>
      </c>
      <c r="CS13" s="680"/>
      <c r="CT13" s="680"/>
      <c r="CU13" s="680"/>
      <c r="CV13" s="680"/>
      <c r="CW13" s="680"/>
      <c r="CX13" s="680"/>
      <c r="CY13" s="681"/>
      <c r="CZ13" s="682">
        <v>11.2</v>
      </c>
      <c r="DA13" s="682"/>
      <c r="DB13" s="682"/>
      <c r="DC13" s="682"/>
      <c r="DD13" s="688">
        <v>532776</v>
      </c>
      <c r="DE13" s="680"/>
      <c r="DF13" s="680"/>
      <c r="DG13" s="680"/>
      <c r="DH13" s="680"/>
      <c r="DI13" s="680"/>
      <c r="DJ13" s="680"/>
      <c r="DK13" s="680"/>
      <c r="DL13" s="680"/>
      <c r="DM13" s="680"/>
      <c r="DN13" s="680"/>
      <c r="DO13" s="680"/>
      <c r="DP13" s="681"/>
      <c r="DQ13" s="688">
        <v>1197673</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245</v>
      </c>
      <c r="S14" s="680"/>
      <c r="T14" s="680"/>
      <c r="U14" s="680"/>
      <c r="V14" s="680"/>
      <c r="W14" s="680"/>
      <c r="X14" s="680"/>
      <c r="Y14" s="681"/>
      <c r="Z14" s="682" t="s">
        <v>245</v>
      </c>
      <c r="AA14" s="682"/>
      <c r="AB14" s="682"/>
      <c r="AC14" s="682"/>
      <c r="AD14" s="683" t="s">
        <v>137</v>
      </c>
      <c r="AE14" s="683"/>
      <c r="AF14" s="683"/>
      <c r="AG14" s="683"/>
      <c r="AH14" s="683"/>
      <c r="AI14" s="683"/>
      <c r="AJ14" s="683"/>
      <c r="AK14" s="683"/>
      <c r="AL14" s="684" t="s">
        <v>137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99116</v>
      </c>
      <c r="BH14" s="680"/>
      <c r="BI14" s="680"/>
      <c r="BJ14" s="680"/>
      <c r="BK14" s="680"/>
      <c r="BL14" s="680"/>
      <c r="BM14" s="680"/>
      <c r="BN14" s="681"/>
      <c r="BO14" s="682">
        <v>2.8</v>
      </c>
      <c r="BP14" s="682"/>
      <c r="BQ14" s="682"/>
      <c r="BR14" s="682"/>
      <c r="BS14" s="688" t="s">
        <v>137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637248</v>
      </c>
      <c r="CS14" s="680"/>
      <c r="CT14" s="680"/>
      <c r="CU14" s="680"/>
      <c r="CV14" s="680"/>
      <c r="CW14" s="680"/>
      <c r="CX14" s="680"/>
      <c r="CY14" s="681"/>
      <c r="CZ14" s="682">
        <v>4.4000000000000004</v>
      </c>
      <c r="DA14" s="682"/>
      <c r="DB14" s="682"/>
      <c r="DC14" s="682"/>
      <c r="DD14" s="688">
        <v>86000</v>
      </c>
      <c r="DE14" s="680"/>
      <c r="DF14" s="680"/>
      <c r="DG14" s="680"/>
      <c r="DH14" s="680"/>
      <c r="DI14" s="680"/>
      <c r="DJ14" s="680"/>
      <c r="DK14" s="680"/>
      <c r="DL14" s="680"/>
      <c r="DM14" s="680"/>
      <c r="DN14" s="680"/>
      <c r="DO14" s="680"/>
      <c r="DP14" s="681"/>
      <c r="DQ14" s="688">
        <v>572994</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39720</v>
      </c>
      <c r="S15" s="680"/>
      <c r="T15" s="680"/>
      <c r="U15" s="680"/>
      <c r="V15" s="680"/>
      <c r="W15" s="680"/>
      <c r="X15" s="680"/>
      <c r="Y15" s="681"/>
      <c r="Z15" s="682">
        <v>0.3</v>
      </c>
      <c r="AA15" s="682"/>
      <c r="AB15" s="682"/>
      <c r="AC15" s="682"/>
      <c r="AD15" s="683">
        <v>39720</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208196</v>
      </c>
      <c r="BH15" s="680"/>
      <c r="BI15" s="680"/>
      <c r="BJ15" s="680"/>
      <c r="BK15" s="680"/>
      <c r="BL15" s="680"/>
      <c r="BM15" s="680"/>
      <c r="BN15" s="681"/>
      <c r="BO15" s="682">
        <v>5.8</v>
      </c>
      <c r="BP15" s="682"/>
      <c r="BQ15" s="682"/>
      <c r="BR15" s="682"/>
      <c r="BS15" s="688" t="s">
        <v>137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1747931</v>
      </c>
      <c r="CS15" s="680"/>
      <c r="CT15" s="680"/>
      <c r="CU15" s="680"/>
      <c r="CV15" s="680"/>
      <c r="CW15" s="680"/>
      <c r="CX15" s="680"/>
      <c r="CY15" s="681"/>
      <c r="CZ15" s="682">
        <v>12.1</v>
      </c>
      <c r="DA15" s="682"/>
      <c r="DB15" s="682"/>
      <c r="DC15" s="682"/>
      <c r="DD15" s="688">
        <v>461292</v>
      </c>
      <c r="DE15" s="680"/>
      <c r="DF15" s="680"/>
      <c r="DG15" s="680"/>
      <c r="DH15" s="680"/>
      <c r="DI15" s="680"/>
      <c r="DJ15" s="680"/>
      <c r="DK15" s="680"/>
      <c r="DL15" s="680"/>
      <c r="DM15" s="680"/>
      <c r="DN15" s="680"/>
      <c r="DO15" s="680"/>
      <c r="DP15" s="681"/>
      <c r="DQ15" s="688">
        <v>1253667</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137</v>
      </c>
      <c r="AA16" s="682"/>
      <c r="AB16" s="682"/>
      <c r="AC16" s="682"/>
      <c r="AD16" s="683" t="s">
        <v>245</v>
      </c>
      <c r="AE16" s="683"/>
      <c r="AF16" s="683"/>
      <c r="AG16" s="683"/>
      <c r="AH16" s="683"/>
      <c r="AI16" s="683"/>
      <c r="AJ16" s="683"/>
      <c r="AK16" s="683"/>
      <c r="AL16" s="684" t="s">
        <v>137</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5152</v>
      </c>
      <c r="CS16" s="680"/>
      <c r="CT16" s="680"/>
      <c r="CU16" s="680"/>
      <c r="CV16" s="680"/>
      <c r="CW16" s="680"/>
      <c r="CX16" s="680"/>
      <c r="CY16" s="681"/>
      <c r="CZ16" s="682">
        <v>0</v>
      </c>
      <c r="DA16" s="682"/>
      <c r="DB16" s="682"/>
      <c r="DC16" s="682"/>
      <c r="DD16" s="688" t="s">
        <v>137</v>
      </c>
      <c r="DE16" s="680"/>
      <c r="DF16" s="680"/>
      <c r="DG16" s="680"/>
      <c r="DH16" s="680"/>
      <c r="DI16" s="680"/>
      <c r="DJ16" s="680"/>
      <c r="DK16" s="680"/>
      <c r="DL16" s="680"/>
      <c r="DM16" s="680"/>
      <c r="DN16" s="680"/>
      <c r="DO16" s="680"/>
      <c r="DP16" s="681"/>
      <c r="DQ16" s="688">
        <v>5152</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21836</v>
      </c>
      <c r="S17" s="680"/>
      <c r="T17" s="680"/>
      <c r="U17" s="680"/>
      <c r="V17" s="680"/>
      <c r="W17" s="680"/>
      <c r="X17" s="680"/>
      <c r="Y17" s="681"/>
      <c r="Z17" s="682">
        <v>0.1</v>
      </c>
      <c r="AA17" s="682"/>
      <c r="AB17" s="682"/>
      <c r="AC17" s="682"/>
      <c r="AD17" s="683">
        <v>21836</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137</v>
      </c>
      <c r="BP17" s="682"/>
      <c r="BQ17" s="682"/>
      <c r="BR17" s="682"/>
      <c r="BS17" s="688" t="s">
        <v>137</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1381944</v>
      </c>
      <c r="CS17" s="680"/>
      <c r="CT17" s="680"/>
      <c r="CU17" s="680"/>
      <c r="CV17" s="680"/>
      <c r="CW17" s="680"/>
      <c r="CX17" s="680"/>
      <c r="CY17" s="681"/>
      <c r="CZ17" s="682">
        <v>9.6</v>
      </c>
      <c r="DA17" s="682"/>
      <c r="DB17" s="682"/>
      <c r="DC17" s="682"/>
      <c r="DD17" s="688" t="s">
        <v>137</v>
      </c>
      <c r="DE17" s="680"/>
      <c r="DF17" s="680"/>
      <c r="DG17" s="680"/>
      <c r="DH17" s="680"/>
      <c r="DI17" s="680"/>
      <c r="DJ17" s="680"/>
      <c r="DK17" s="680"/>
      <c r="DL17" s="680"/>
      <c r="DM17" s="680"/>
      <c r="DN17" s="680"/>
      <c r="DO17" s="680"/>
      <c r="DP17" s="681"/>
      <c r="DQ17" s="688">
        <v>1363516</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4134947</v>
      </c>
      <c r="S18" s="680"/>
      <c r="T18" s="680"/>
      <c r="U18" s="680"/>
      <c r="V18" s="680"/>
      <c r="W18" s="680"/>
      <c r="X18" s="680"/>
      <c r="Y18" s="681"/>
      <c r="Z18" s="682">
        <v>26.7</v>
      </c>
      <c r="AA18" s="682"/>
      <c r="AB18" s="682"/>
      <c r="AC18" s="682"/>
      <c r="AD18" s="683">
        <v>3513738</v>
      </c>
      <c r="AE18" s="683"/>
      <c r="AF18" s="683"/>
      <c r="AG18" s="683"/>
      <c r="AH18" s="683"/>
      <c r="AI18" s="683"/>
      <c r="AJ18" s="683"/>
      <c r="AK18" s="683"/>
      <c r="AL18" s="684">
        <v>45.5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137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3513738</v>
      </c>
      <c r="S19" s="680"/>
      <c r="T19" s="680"/>
      <c r="U19" s="680"/>
      <c r="V19" s="680"/>
      <c r="W19" s="680"/>
      <c r="X19" s="680"/>
      <c r="Y19" s="681"/>
      <c r="Z19" s="682">
        <v>22.7</v>
      </c>
      <c r="AA19" s="682"/>
      <c r="AB19" s="682"/>
      <c r="AC19" s="682"/>
      <c r="AD19" s="683">
        <v>3513738</v>
      </c>
      <c r="AE19" s="683"/>
      <c r="AF19" s="683"/>
      <c r="AG19" s="683"/>
      <c r="AH19" s="683"/>
      <c r="AI19" s="683"/>
      <c r="AJ19" s="683"/>
      <c r="AK19" s="683"/>
      <c r="AL19" s="684">
        <v>45.5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247551</v>
      </c>
      <c r="BH19" s="680"/>
      <c r="BI19" s="680"/>
      <c r="BJ19" s="680"/>
      <c r="BK19" s="680"/>
      <c r="BL19" s="680"/>
      <c r="BM19" s="680"/>
      <c r="BN19" s="681"/>
      <c r="BO19" s="682">
        <v>6.9</v>
      </c>
      <c r="BP19" s="682"/>
      <c r="BQ19" s="682"/>
      <c r="BR19" s="682"/>
      <c r="BS19" s="688" t="s">
        <v>137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245</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621209</v>
      </c>
      <c r="S20" s="680"/>
      <c r="T20" s="680"/>
      <c r="U20" s="680"/>
      <c r="V20" s="680"/>
      <c r="W20" s="680"/>
      <c r="X20" s="680"/>
      <c r="Y20" s="681"/>
      <c r="Z20" s="682">
        <v>4</v>
      </c>
      <c r="AA20" s="682"/>
      <c r="AB20" s="682"/>
      <c r="AC20" s="682"/>
      <c r="AD20" s="683" t="s">
        <v>137</v>
      </c>
      <c r="AE20" s="683"/>
      <c r="AF20" s="683"/>
      <c r="AG20" s="683"/>
      <c r="AH20" s="683"/>
      <c r="AI20" s="683"/>
      <c r="AJ20" s="683"/>
      <c r="AK20" s="683"/>
      <c r="AL20" s="684" t="s">
        <v>245</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247551</v>
      </c>
      <c r="BH20" s="680"/>
      <c r="BI20" s="680"/>
      <c r="BJ20" s="680"/>
      <c r="BK20" s="680"/>
      <c r="BL20" s="680"/>
      <c r="BM20" s="680"/>
      <c r="BN20" s="681"/>
      <c r="BO20" s="682">
        <v>6.9</v>
      </c>
      <c r="BP20" s="682"/>
      <c r="BQ20" s="682"/>
      <c r="BR20" s="682"/>
      <c r="BS20" s="688" t="s">
        <v>137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14448926</v>
      </c>
      <c r="CS20" s="680"/>
      <c r="CT20" s="680"/>
      <c r="CU20" s="680"/>
      <c r="CV20" s="680"/>
      <c r="CW20" s="680"/>
      <c r="CX20" s="680"/>
      <c r="CY20" s="681"/>
      <c r="CZ20" s="682">
        <v>100</v>
      </c>
      <c r="DA20" s="682"/>
      <c r="DB20" s="682"/>
      <c r="DC20" s="682"/>
      <c r="DD20" s="688">
        <v>1581591</v>
      </c>
      <c r="DE20" s="680"/>
      <c r="DF20" s="680"/>
      <c r="DG20" s="680"/>
      <c r="DH20" s="680"/>
      <c r="DI20" s="680"/>
      <c r="DJ20" s="680"/>
      <c r="DK20" s="680"/>
      <c r="DL20" s="680"/>
      <c r="DM20" s="680"/>
      <c r="DN20" s="680"/>
      <c r="DO20" s="680"/>
      <c r="DP20" s="681"/>
      <c r="DQ20" s="688">
        <v>10198782</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245</v>
      </c>
      <c r="AA21" s="682"/>
      <c r="AB21" s="682"/>
      <c r="AC21" s="682"/>
      <c r="AD21" s="683" t="s">
        <v>137</v>
      </c>
      <c r="AE21" s="683"/>
      <c r="AF21" s="683"/>
      <c r="AG21" s="683"/>
      <c r="AH21" s="683"/>
      <c r="AI21" s="683"/>
      <c r="AJ21" s="683"/>
      <c r="AK21" s="683"/>
      <c r="AL21" s="684" t="s">
        <v>245</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16928</v>
      </c>
      <c r="BH21" s="680"/>
      <c r="BI21" s="680"/>
      <c r="BJ21" s="680"/>
      <c r="BK21" s="680"/>
      <c r="BL21" s="680"/>
      <c r="BM21" s="680"/>
      <c r="BN21" s="681"/>
      <c r="BO21" s="682">
        <v>0.5</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8560444</v>
      </c>
      <c r="S22" s="680"/>
      <c r="T22" s="680"/>
      <c r="U22" s="680"/>
      <c r="V22" s="680"/>
      <c r="W22" s="680"/>
      <c r="X22" s="680"/>
      <c r="Y22" s="681"/>
      <c r="Z22" s="682">
        <v>55.3</v>
      </c>
      <c r="AA22" s="682"/>
      <c r="AB22" s="682"/>
      <c r="AC22" s="682"/>
      <c r="AD22" s="683">
        <v>7708612</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245</v>
      </c>
      <c r="BP22" s="682"/>
      <c r="BQ22" s="682"/>
      <c r="BR22" s="682"/>
      <c r="BS22" s="688" t="s">
        <v>137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v>5088</v>
      </c>
      <c r="S23" s="680"/>
      <c r="T23" s="680"/>
      <c r="U23" s="680"/>
      <c r="V23" s="680"/>
      <c r="W23" s="680"/>
      <c r="X23" s="680"/>
      <c r="Y23" s="681"/>
      <c r="Z23" s="682">
        <v>0</v>
      </c>
      <c r="AA23" s="682"/>
      <c r="AB23" s="682"/>
      <c r="AC23" s="682"/>
      <c r="AD23" s="683">
        <v>5088</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230623</v>
      </c>
      <c r="BH23" s="680"/>
      <c r="BI23" s="680"/>
      <c r="BJ23" s="680"/>
      <c r="BK23" s="680"/>
      <c r="BL23" s="680"/>
      <c r="BM23" s="680"/>
      <c r="BN23" s="681"/>
      <c r="BO23" s="682">
        <v>6.4</v>
      </c>
      <c r="BP23" s="682"/>
      <c r="BQ23" s="682"/>
      <c r="BR23" s="682"/>
      <c r="BS23" s="688" t="s">
        <v>137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193761</v>
      </c>
      <c r="S24" s="680"/>
      <c r="T24" s="680"/>
      <c r="U24" s="680"/>
      <c r="V24" s="680"/>
      <c r="W24" s="680"/>
      <c r="X24" s="680"/>
      <c r="Y24" s="681"/>
      <c r="Z24" s="682">
        <v>1.3</v>
      </c>
      <c r="AA24" s="682"/>
      <c r="AB24" s="682"/>
      <c r="AC24" s="682"/>
      <c r="AD24" s="683" t="s">
        <v>137</v>
      </c>
      <c r="AE24" s="683"/>
      <c r="AF24" s="683"/>
      <c r="AG24" s="683"/>
      <c r="AH24" s="683"/>
      <c r="AI24" s="683"/>
      <c r="AJ24" s="683"/>
      <c r="AK24" s="683"/>
      <c r="AL24" s="684" t="s">
        <v>137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245</v>
      </c>
      <c r="BP24" s="682"/>
      <c r="BQ24" s="682"/>
      <c r="BR24" s="682"/>
      <c r="BS24" s="688" t="s">
        <v>137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6515241</v>
      </c>
      <c r="CS24" s="669"/>
      <c r="CT24" s="669"/>
      <c r="CU24" s="669"/>
      <c r="CV24" s="669"/>
      <c r="CW24" s="669"/>
      <c r="CX24" s="669"/>
      <c r="CY24" s="670"/>
      <c r="CZ24" s="673">
        <v>45.1</v>
      </c>
      <c r="DA24" s="674"/>
      <c r="DB24" s="674"/>
      <c r="DC24" s="693"/>
      <c r="DD24" s="712">
        <v>4328872</v>
      </c>
      <c r="DE24" s="669"/>
      <c r="DF24" s="669"/>
      <c r="DG24" s="669"/>
      <c r="DH24" s="669"/>
      <c r="DI24" s="669"/>
      <c r="DJ24" s="669"/>
      <c r="DK24" s="670"/>
      <c r="DL24" s="712">
        <v>4289959</v>
      </c>
      <c r="DM24" s="669"/>
      <c r="DN24" s="669"/>
      <c r="DO24" s="669"/>
      <c r="DP24" s="669"/>
      <c r="DQ24" s="669"/>
      <c r="DR24" s="669"/>
      <c r="DS24" s="669"/>
      <c r="DT24" s="669"/>
      <c r="DU24" s="669"/>
      <c r="DV24" s="670"/>
      <c r="DW24" s="673">
        <v>52.7</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127200</v>
      </c>
      <c r="S25" s="680"/>
      <c r="T25" s="680"/>
      <c r="U25" s="680"/>
      <c r="V25" s="680"/>
      <c r="W25" s="680"/>
      <c r="X25" s="680"/>
      <c r="Y25" s="681"/>
      <c r="Z25" s="682">
        <v>0.8</v>
      </c>
      <c r="AA25" s="682"/>
      <c r="AB25" s="682"/>
      <c r="AC25" s="682"/>
      <c r="AD25" s="683">
        <v>8951</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2204966</v>
      </c>
      <c r="CS25" s="715"/>
      <c r="CT25" s="715"/>
      <c r="CU25" s="715"/>
      <c r="CV25" s="715"/>
      <c r="CW25" s="715"/>
      <c r="CX25" s="715"/>
      <c r="CY25" s="716"/>
      <c r="CZ25" s="684">
        <v>15.3</v>
      </c>
      <c r="DA25" s="713"/>
      <c r="DB25" s="713"/>
      <c r="DC25" s="717"/>
      <c r="DD25" s="688">
        <v>2102681</v>
      </c>
      <c r="DE25" s="715"/>
      <c r="DF25" s="715"/>
      <c r="DG25" s="715"/>
      <c r="DH25" s="715"/>
      <c r="DI25" s="715"/>
      <c r="DJ25" s="715"/>
      <c r="DK25" s="716"/>
      <c r="DL25" s="688">
        <v>2086518</v>
      </c>
      <c r="DM25" s="715"/>
      <c r="DN25" s="715"/>
      <c r="DO25" s="715"/>
      <c r="DP25" s="715"/>
      <c r="DQ25" s="715"/>
      <c r="DR25" s="715"/>
      <c r="DS25" s="715"/>
      <c r="DT25" s="715"/>
      <c r="DU25" s="715"/>
      <c r="DV25" s="716"/>
      <c r="DW25" s="684">
        <v>25.6</v>
      </c>
      <c r="DX25" s="713"/>
      <c r="DY25" s="713"/>
      <c r="DZ25" s="713"/>
      <c r="EA25" s="713"/>
      <c r="EB25" s="713"/>
      <c r="EC25" s="714"/>
    </row>
    <row r="26" spans="2:133" ht="11.25" customHeight="1">
      <c r="B26" s="676" t="s">
        <v>298</v>
      </c>
      <c r="C26" s="677"/>
      <c r="D26" s="677"/>
      <c r="E26" s="677"/>
      <c r="F26" s="677"/>
      <c r="G26" s="677"/>
      <c r="H26" s="677"/>
      <c r="I26" s="677"/>
      <c r="J26" s="677"/>
      <c r="K26" s="677"/>
      <c r="L26" s="677"/>
      <c r="M26" s="677"/>
      <c r="N26" s="677"/>
      <c r="O26" s="677"/>
      <c r="P26" s="677"/>
      <c r="Q26" s="678"/>
      <c r="R26" s="679">
        <v>35072</v>
      </c>
      <c r="S26" s="680"/>
      <c r="T26" s="680"/>
      <c r="U26" s="680"/>
      <c r="V26" s="680"/>
      <c r="W26" s="680"/>
      <c r="X26" s="680"/>
      <c r="Y26" s="681"/>
      <c r="Z26" s="682">
        <v>0.2</v>
      </c>
      <c r="AA26" s="682"/>
      <c r="AB26" s="682"/>
      <c r="AC26" s="682"/>
      <c r="AD26" s="683" t="s">
        <v>137</v>
      </c>
      <c r="AE26" s="683"/>
      <c r="AF26" s="683"/>
      <c r="AG26" s="683"/>
      <c r="AH26" s="683"/>
      <c r="AI26" s="683"/>
      <c r="AJ26" s="683"/>
      <c r="AK26" s="683"/>
      <c r="AL26" s="684" t="s">
        <v>137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137</v>
      </c>
      <c r="BP26" s="682"/>
      <c r="BQ26" s="682"/>
      <c r="BR26" s="682"/>
      <c r="BS26" s="688" t="s">
        <v>128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1433297</v>
      </c>
      <c r="CS26" s="680"/>
      <c r="CT26" s="680"/>
      <c r="CU26" s="680"/>
      <c r="CV26" s="680"/>
      <c r="CW26" s="680"/>
      <c r="CX26" s="680"/>
      <c r="CY26" s="681"/>
      <c r="CZ26" s="684">
        <v>9.9</v>
      </c>
      <c r="DA26" s="713"/>
      <c r="DB26" s="713"/>
      <c r="DC26" s="717"/>
      <c r="DD26" s="688">
        <v>1339433</v>
      </c>
      <c r="DE26" s="680"/>
      <c r="DF26" s="680"/>
      <c r="DG26" s="680"/>
      <c r="DH26" s="680"/>
      <c r="DI26" s="680"/>
      <c r="DJ26" s="680"/>
      <c r="DK26" s="681"/>
      <c r="DL26" s="688" t="s">
        <v>245</v>
      </c>
      <c r="DM26" s="680"/>
      <c r="DN26" s="680"/>
      <c r="DO26" s="680"/>
      <c r="DP26" s="680"/>
      <c r="DQ26" s="680"/>
      <c r="DR26" s="680"/>
      <c r="DS26" s="680"/>
      <c r="DT26" s="680"/>
      <c r="DU26" s="680"/>
      <c r="DV26" s="681"/>
      <c r="DW26" s="684" t="s">
        <v>137</v>
      </c>
      <c r="DX26" s="713"/>
      <c r="DY26" s="713"/>
      <c r="DZ26" s="713"/>
      <c r="EA26" s="713"/>
      <c r="EB26" s="713"/>
      <c r="EC26" s="714"/>
    </row>
    <row r="27" spans="2:133" ht="11.25" customHeight="1">
      <c r="B27" s="676" t="s">
        <v>301</v>
      </c>
      <c r="C27" s="677"/>
      <c r="D27" s="677"/>
      <c r="E27" s="677"/>
      <c r="F27" s="677"/>
      <c r="G27" s="677"/>
      <c r="H27" s="677"/>
      <c r="I27" s="677"/>
      <c r="J27" s="677"/>
      <c r="K27" s="677"/>
      <c r="L27" s="677"/>
      <c r="M27" s="677"/>
      <c r="N27" s="677"/>
      <c r="O27" s="677"/>
      <c r="P27" s="677"/>
      <c r="Q27" s="678"/>
      <c r="R27" s="679">
        <v>1687905</v>
      </c>
      <c r="S27" s="680"/>
      <c r="T27" s="680"/>
      <c r="U27" s="680"/>
      <c r="V27" s="680"/>
      <c r="W27" s="680"/>
      <c r="X27" s="680"/>
      <c r="Y27" s="681"/>
      <c r="Z27" s="682">
        <v>10.9</v>
      </c>
      <c r="AA27" s="682"/>
      <c r="AB27" s="682"/>
      <c r="AC27" s="682"/>
      <c r="AD27" s="683" t="s">
        <v>137</v>
      </c>
      <c r="AE27" s="683"/>
      <c r="AF27" s="683"/>
      <c r="AG27" s="683"/>
      <c r="AH27" s="683"/>
      <c r="AI27" s="683"/>
      <c r="AJ27" s="683"/>
      <c r="AK27" s="683"/>
      <c r="AL27" s="684" t="s">
        <v>137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3594600</v>
      </c>
      <c r="BH27" s="680"/>
      <c r="BI27" s="680"/>
      <c r="BJ27" s="680"/>
      <c r="BK27" s="680"/>
      <c r="BL27" s="680"/>
      <c r="BM27" s="680"/>
      <c r="BN27" s="681"/>
      <c r="BO27" s="682">
        <v>100</v>
      </c>
      <c r="BP27" s="682"/>
      <c r="BQ27" s="682"/>
      <c r="BR27" s="682"/>
      <c r="BS27" s="688">
        <v>35874</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2928331</v>
      </c>
      <c r="CS27" s="715"/>
      <c r="CT27" s="715"/>
      <c r="CU27" s="715"/>
      <c r="CV27" s="715"/>
      <c r="CW27" s="715"/>
      <c r="CX27" s="715"/>
      <c r="CY27" s="716"/>
      <c r="CZ27" s="684">
        <v>20.3</v>
      </c>
      <c r="DA27" s="713"/>
      <c r="DB27" s="713"/>
      <c r="DC27" s="717"/>
      <c r="DD27" s="688">
        <v>862675</v>
      </c>
      <c r="DE27" s="715"/>
      <c r="DF27" s="715"/>
      <c r="DG27" s="715"/>
      <c r="DH27" s="715"/>
      <c r="DI27" s="715"/>
      <c r="DJ27" s="715"/>
      <c r="DK27" s="716"/>
      <c r="DL27" s="688">
        <v>839925</v>
      </c>
      <c r="DM27" s="715"/>
      <c r="DN27" s="715"/>
      <c r="DO27" s="715"/>
      <c r="DP27" s="715"/>
      <c r="DQ27" s="715"/>
      <c r="DR27" s="715"/>
      <c r="DS27" s="715"/>
      <c r="DT27" s="715"/>
      <c r="DU27" s="715"/>
      <c r="DV27" s="716"/>
      <c r="DW27" s="684">
        <v>10.3</v>
      </c>
      <c r="DX27" s="713"/>
      <c r="DY27" s="713"/>
      <c r="DZ27" s="713"/>
      <c r="EA27" s="713"/>
      <c r="EB27" s="713"/>
      <c r="EC27" s="714"/>
    </row>
    <row r="28" spans="2:133" ht="11.25" customHeight="1">
      <c r="B28" s="721" t="s">
        <v>304</v>
      </c>
      <c r="C28" s="722"/>
      <c r="D28" s="722"/>
      <c r="E28" s="722"/>
      <c r="F28" s="722"/>
      <c r="G28" s="722"/>
      <c r="H28" s="722"/>
      <c r="I28" s="722"/>
      <c r="J28" s="722"/>
      <c r="K28" s="722"/>
      <c r="L28" s="722"/>
      <c r="M28" s="722"/>
      <c r="N28" s="722"/>
      <c r="O28" s="722"/>
      <c r="P28" s="722"/>
      <c r="Q28" s="723"/>
      <c r="R28" s="679" t="s">
        <v>245</v>
      </c>
      <c r="S28" s="680"/>
      <c r="T28" s="680"/>
      <c r="U28" s="680"/>
      <c r="V28" s="680"/>
      <c r="W28" s="680"/>
      <c r="X28" s="680"/>
      <c r="Y28" s="681"/>
      <c r="Z28" s="682" t="s">
        <v>137</v>
      </c>
      <c r="AA28" s="682"/>
      <c r="AB28" s="682"/>
      <c r="AC28" s="682"/>
      <c r="AD28" s="683" t="s">
        <v>128</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1381944</v>
      </c>
      <c r="CS28" s="680"/>
      <c r="CT28" s="680"/>
      <c r="CU28" s="680"/>
      <c r="CV28" s="680"/>
      <c r="CW28" s="680"/>
      <c r="CX28" s="680"/>
      <c r="CY28" s="681"/>
      <c r="CZ28" s="684">
        <v>9.6</v>
      </c>
      <c r="DA28" s="713"/>
      <c r="DB28" s="713"/>
      <c r="DC28" s="717"/>
      <c r="DD28" s="688">
        <v>1363516</v>
      </c>
      <c r="DE28" s="680"/>
      <c r="DF28" s="680"/>
      <c r="DG28" s="680"/>
      <c r="DH28" s="680"/>
      <c r="DI28" s="680"/>
      <c r="DJ28" s="680"/>
      <c r="DK28" s="681"/>
      <c r="DL28" s="688">
        <v>1363516</v>
      </c>
      <c r="DM28" s="680"/>
      <c r="DN28" s="680"/>
      <c r="DO28" s="680"/>
      <c r="DP28" s="680"/>
      <c r="DQ28" s="680"/>
      <c r="DR28" s="680"/>
      <c r="DS28" s="680"/>
      <c r="DT28" s="680"/>
      <c r="DU28" s="680"/>
      <c r="DV28" s="681"/>
      <c r="DW28" s="684">
        <v>16.7</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1029960</v>
      </c>
      <c r="S29" s="680"/>
      <c r="T29" s="680"/>
      <c r="U29" s="680"/>
      <c r="V29" s="680"/>
      <c r="W29" s="680"/>
      <c r="X29" s="680"/>
      <c r="Y29" s="681"/>
      <c r="Z29" s="682">
        <v>6.7</v>
      </c>
      <c r="AA29" s="682"/>
      <c r="AB29" s="682"/>
      <c r="AC29" s="682"/>
      <c r="AD29" s="683" t="s">
        <v>137</v>
      </c>
      <c r="AE29" s="683"/>
      <c r="AF29" s="683"/>
      <c r="AG29" s="683"/>
      <c r="AH29" s="683"/>
      <c r="AI29" s="683"/>
      <c r="AJ29" s="683"/>
      <c r="AK29" s="683"/>
      <c r="AL29" s="684" t="s">
        <v>137</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1381944</v>
      </c>
      <c r="CS29" s="715"/>
      <c r="CT29" s="715"/>
      <c r="CU29" s="715"/>
      <c r="CV29" s="715"/>
      <c r="CW29" s="715"/>
      <c r="CX29" s="715"/>
      <c r="CY29" s="716"/>
      <c r="CZ29" s="684">
        <v>9.6</v>
      </c>
      <c r="DA29" s="713"/>
      <c r="DB29" s="713"/>
      <c r="DC29" s="717"/>
      <c r="DD29" s="688">
        <v>1363516</v>
      </c>
      <c r="DE29" s="715"/>
      <c r="DF29" s="715"/>
      <c r="DG29" s="715"/>
      <c r="DH29" s="715"/>
      <c r="DI29" s="715"/>
      <c r="DJ29" s="715"/>
      <c r="DK29" s="716"/>
      <c r="DL29" s="688">
        <v>1363516</v>
      </c>
      <c r="DM29" s="715"/>
      <c r="DN29" s="715"/>
      <c r="DO29" s="715"/>
      <c r="DP29" s="715"/>
      <c r="DQ29" s="715"/>
      <c r="DR29" s="715"/>
      <c r="DS29" s="715"/>
      <c r="DT29" s="715"/>
      <c r="DU29" s="715"/>
      <c r="DV29" s="716"/>
      <c r="DW29" s="684">
        <v>16.7</v>
      </c>
      <c r="DX29" s="713"/>
      <c r="DY29" s="713"/>
      <c r="DZ29" s="713"/>
      <c r="EA29" s="713"/>
      <c r="EB29" s="713"/>
      <c r="EC29" s="714"/>
    </row>
    <row r="30" spans="2:133" ht="11.25" customHeight="1">
      <c r="B30" s="676" t="s">
        <v>311</v>
      </c>
      <c r="C30" s="677"/>
      <c r="D30" s="677"/>
      <c r="E30" s="677"/>
      <c r="F30" s="677"/>
      <c r="G30" s="677"/>
      <c r="H30" s="677"/>
      <c r="I30" s="677"/>
      <c r="J30" s="677"/>
      <c r="K30" s="677"/>
      <c r="L30" s="677"/>
      <c r="M30" s="677"/>
      <c r="N30" s="677"/>
      <c r="O30" s="677"/>
      <c r="P30" s="677"/>
      <c r="Q30" s="678"/>
      <c r="R30" s="679">
        <v>19621</v>
      </c>
      <c r="S30" s="680"/>
      <c r="T30" s="680"/>
      <c r="U30" s="680"/>
      <c r="V30" s="680"/>
      <c r="W30" s="680"/>
      <c r="X30" s="680"/>
      <c r="Y30" s="681"/>
      <c r="Z30" s="682">
        <v>0.1</v>
      </c>
      <c r="AA30" s="682"/>
      <c r="AB30" s="682"/>
      <c r="AC30" s="682"/>
      <c r="AD30" s="683">
        <v>2790</v>
      </c>
      <c r="AE30" s="683"/>
      <c r="AF30" s="683"/>
      <c r="AG30" s="683"/>
      <c r="AH30" s="683"/>
      <c r="AI30" s="683"/>
      <c r="AJ30" s="683"/>
      <c r="AK30" s="683"/>
      <c r="AL30" s="684">
        <v>0</v>
      </c>
      <c r="AM30" s="685"/>
      <c r="AN30" s="685"/>
      <c r="AO30" s="686"/>
      <c r="AP30" s="727" t="s">
        <v>312</v>
      </c>
      <c r="AQ30" s="728"/>
      <c r="AR30" s="728"/>
      <c r="AS30" s="728"/>
      <c r="AT30" s="733" t="s">
        <v>313</v>
      </c>
      <c r="AU30" s="230"/>
      <c r="AV30" s="230"/>
      <c r="AW30" s="230"/>
      <c r="AX30" s="665" t="s">
        <v>188</v>
      </c>
      <c r="AY30" s="666"/>
      <c r="AZ30" s="666"/>
      <c r="BA30" s="666"/>
      <c r="BB30" s="666"/>
      <c r="BC30" s="666"/>
      <c r="BD30" s="666"/>
      <c r="BE30" s="666"/>
      <c r="BF30" s="667"/>
      <c r="BG30" s="739">
        <v>99.4</v>
      </c>
      <c r="BH30" s="740"/>
      <c r="BI30" s="740"/>
      <c r="BJ30" s="740"/>
      <c r="BK30" s="740"/>
      <c r="BL30" s="740"/>
      <c r="BM30" s="674">
        <v>96.9</v>
      </c>
      <c r="BN30" s="740"/>
      <c r="BO30" s="740"/>
      <c r="BP30" s="740"/>
      <c r="BQ30" s="741"/>
      <c r="BR30" s="739">
        <v>99.4</v>
      </c>
      <c r="BS30" s="740"/>
      <c r="BT30" s="740"/>
      <c r="BU30" s="740"/>
      <c r="BV30" s="740"/>
      <c r="BW30" s="740"/>
      <c r="BX30" s="674">
        <v>96.6</v>
      </c>
      <c r="BY30" s="740"/>
      <c r="BZ30" s="740"/>
      <c r="CA30" s="740"/>
      <c r="CB30" s="741"/>
      <c r="CD30" s="744"/>
      <c r="CE30" s="745"/>
      <c r="CF30" s="694" t="s">
        <v>314</v>
      </c>
      <c r="CG30" s="695"/>
      <c r="CH30" s="695"/>
      <c r="CI30" s="695"/>
      <c r="CJ30" s="695"/>
      <c r="CK30" s="695"/>
      <c r="CL30" s="695"/>
      <c r="CM30" s="695"/>
      <c r="CN30" s="695"/>
      <c r="CO30" s="695"/>
      <c r="CP30" s="695"/>
      <c r="CQ30" s="696"/>
      <c r="CR30" s="679">
        <v>1255711</v>
      </c>
      <c r="CS30" s="680"/>
      <c r="CT30" s="680"/>
      <c r="CU30" s="680"/>
      <c r="CV30" s="680"/>
      <c r="CW30" s="680"/>
      <c r="CX30" s="680"/>
      <c r="CY30" s="681"/>
      <c r="CZ30" s="684">
        <v>8.6999999999999993</v>
      </c>
      <c r="DA30" s="713"/>
      <c r="DB30" s="713"/>
      <c r="DC30" s="717"/>
      <c r="DD30" s="688">
        <v>1237376</v>
      </c>
      <c r="DE30" s="680"/>
      <c r="DF30" s="680"/>
      <c r="DG30" s="680"/>
      <c r="DH30" s="680"/>
      <c r="DI30" s="680"/>
      <c r="DJ30" s="680"/>
      <c r="DK30" s="681"/>
      <c r="DL30" s="688">
        <v>1237376</v>
      </c>
      <c r="DM30" s="680"/>
      <c r="DN30" s="680"/>
      <c r="DO30" s="680"/>
      <c r="DP30" s="680"/>
      <c r="DQ30" s="680"/>
      <c r="DR30" s="680"/>
      <c r="DS30" s="680"/>
      <c r="DT30" s="680"/>
      <c r="DU30" s="680"/>
      <c r="DV30" s="681"/>
      <c r="DW30" s="684">
        <v>15.2</v>
      </c>
      <c r="DX30" s="713"/>
      <c r="DY30" s="713"/>
      <c r="DZ30" s="713"/>
      <c r="EA30" s="713"/>
      <c r="EB30" s="713"/>
      <c r="EC30" s="714"/>
    </row>
    <row r="31" spans="2:133" ht="11.25" customHeight="1">
      <c r="B31" s="676" t="s">
        <v>315</v>
      </c>
      <c r="C31" s="677"/>
      <c r="D31" s="677"/>
      <c r="E31" s="677"/>
      <c r="F31" s="677"/>
      <c r="G31" s="677"/>
      <c r="H31" s="677"/>
      <c r="I31" s="677"/>
      <c r="J31" s="677"/>
      <c r="K31" s="677"/>
      <c r="L31" s="677"/>
      <c r="M31" s="677"/>
      <c r="N31" s="677"/>
      <c r="O31" s="677"/>
      <c r="P31" s="677"/>
      <c r="Q31" s="678"/>
      <c r="R31" s="679">
        <v>342945</v>
      </c>
      <c r="S31" s="680"/>
      <c r="T31" s="680"/>
      <c r="U31" s="680"/>
      <c r="V31" s="680"/>
      <c r="W31" s="680"/>
      <c r="X31" s="680"/>
      <c r="Y31" s="681"/>
      <c r="Z31" s="682">
        <v>2.2000000000000002</v>
      </c>
      <c r="AA31" s="682"/>
      <c r="AB31" s="682"/>
      <c r="AC31" s="682"/>
      <c r="AD31" s="683" t="s">
        <v>316</v>
      </c>
      <c r="AE31" s="683"/>
      <c r="AF31" s="683"/>
      <c r="AG31" s="683"/>
      <c r="AH31" s="683"/>
      <c r="AI31" s="683"/>
      <c r="AJ31" s="683"/>
      <c r="AK31" s="683"/>
      <c r="AL31" s="684" t="s">
        <v>137</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99.3</v>
      </c>
      <c r="BH31" s="715"/>
      <c r="BI31" s="715"/>
      <c r="BJ31" s="715"/>
      <c r="BK31" s="715"/>
      <c r="BL31" s="715"/>
      <c r="BM31" s="685">
        <v>96.7</v>
      </c>
      <c r="BN31" s="737"/>
      <c r="BO31" s="737"/>
      <c r="BP31" s="737"/>
      <c r="BQ31" s="738"/>
      <c r="BR31" s="736">
        <v>99.4</v>
      </c>
      <c r="BS31" s="715"/>
      <c r="BT31" s="715"/>
      <c r="BU31" s="715"/>
      <c r="BV31" s="715"/>
      <c r="BW31" s="715"/>
      <c r="BX31" s="685">
        <v>96.8</v>
      </c>
      <c r="BY31" s="737"/>
      <c r="BZ31" s="737"/>
      <c r="CA31" s="737"/>
      <c r="CB31" s="738"/>
      <c r="CD31" s="744"/>
      <c r="CE31" s="745"/>
      <c r="CF31" s="694" t="s">
        <v>319</v>
      </c>
      <c r="CG31" s="695"/>
      <c r="CH31" s="695"/>
      <c r="CI31" s="695"/>
      <c r="CJ31" s="695"/>
      <c r="CK31" s="695"/>
      <c r="CL31" s="695"/>
      <c r="CM31" s="695"/>
      <c r="CN31" s="695"/>
      <c r="CO31" s="695"/>
      <c r="CP31" s="695"/>
      <c r="CQ31" s="696"/>
      <c r="CR31" s="679">
        <v>126233</v>
      </c>
      <c r="CS31" s="715"/>
      <c r="CT31" s="715"/>
      <c r="CU31" s="715"/>
      <c r="CV31" s="715"/>
      <c r="CW31" s="715"/>
      <c r="CX31" s="715"/>
      <c r="CY31" s="716"/>
      <c r="CZ31" s="684">
        <v>0.9</v>
      </c>
      <c r="DA31" s="713"/>
      <c r="DB31" s="713"/>
      <c r="DC31" s="717"/>
      <c r="DD31" s="688">
        <v>126140</v>
      </c>
      <c r="DE31" s="715"/>
      <c r="DF31" s="715"/>
      <c r="DG31" s="715"/>
      <c r="DH31" s="715"/>
      <c r="DI31" s="715"/>
      <c r="DJ31" s="715"/>
      <c r="DK31" s="716"/>
      <c r="DL31" s="688">
        <v>126140</v>
      </c>
      <c r="DM31" s="715"/>
      <c r="DN31" s="715"/>
      <c r="DO31" s="715"/>
      <c r="DP31" s="715"/>
      <c r="DQ31" s="715"/>
      <c r="DR31" s="715"/>
      <c r="DS31" s="715"/>
      <c r="DT31" s="715"/>
      <c r="DU31" s="715"/>
      <c r="DV31" s="716"/>
      <c r="DW31" s="684">
        <v>1.5</v>
      </c>
      <c r="DX31" s="713"/>
      <c r="DY31" s="713"/>
      <c r="DZ31" s="713"/>
      <c r="EA31" s="713"/>
      <c r="EB31" s="713"/>
      <c r="EC31" s="714"/>
    </row>
    <row r="32" spans="2:133" ht="11.25" customHeight="1">
      <c r="B32" s="676" t="s">
        <v>320</v>
      </c>
      <c r="C32" s="677"/>
      <c r="D32" s="677"/>
      <c r="E32" s="677"/>
      <c r="F32" s="677"/>
      <c r="G32" s="677"/>
      <c r="H32" s="677"/>
      <c r="I32" s="677"/>
      <c r="J32" s="677"/>
      <c r="K32" s="677"/>
      <c r="L32" s="677"/>
      <c r="M32" s="677"/>
      <c r="N32" s="677"/>
      <c r="O32" s="677"/>
      <c r="P32" s="677"/>
      <c r="Q32" s="678"/>
      <c r="R32" s="679">
        <v>1133941</v>
      </c>
      <c r="S32" s="680"/>
      <c r="T32" s="680"/>
      <c r="U32" s="680"/>
      <c r="V32" s="680"/>
      <c r="W32" s="680"/>
      <c r="X32" s="680"/>
      <c r="Y32" s="681"/>
      <c r="Z32" s="682">
        <v>7.3</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99.6</v>
      </c>
      <c r="BH32" s="749"/>
      <c r="BI32" s="749"/>
      <c r="BJ32" s="749"/>
      <c r="BK32" s="749"/>
      <c r="BL32" s="749"/>
      <c r="BM32" s="750">
        <v>97</v>
      </c>
      <c r="BN32" s="749"/>
      <c r="BO32" s="749"/>
      <c r="BP32" s="749"/>
      <c r="BQ32" s="751"/>
      <c r="BR32" s="748">
        <v>99.3</v>
      </c>
      <c r="BS32" s="749"/>
      <c r="BT32" s="749"/>
      <c r="BU32" s="749"/>
      <c r="BV32" s="749"/>
      <c r="BW32" s="749"/>
      <c r="BX32" s="750">
        <v>96.1</v>
      </c>
      <c r="BY32" s="749"/>
      <c r="BZ32" s="749"/>
      <c r="CA32" s="749"/>
      <c r="CB32" s="751"/>
      <c r="CD32" s="746"/>
      <c r="CE32" s="747"/>
      <c r="CF32" s="694" t="s">
        <v>322</v>
      </c>
      <c r="CG32" s="695"/>
      <c r="CH32" s="695"/>
      <c r="CI32" s="695"/>
      <c r="CJ32" s="695"/>
      <c r="CK32" s="695"/>
      <c r="CL32" s="695"/>
      <c r="CM32" s="695"/>
      <c r="CN32" s="695"/>
      <c r="CO32" s="695"/>
      <c r="CP32" s="695"/>
      <c r="CQ32" s="696"/>
      <c r="CR32" s="679" t="s">
        <v>137</v>
      </c>
      <c r="CS32" s="680"/>
      <c r="CT32" s="680"/>
      <c r="CU32" s="680"/>
      <c r="CV32" s="680"/>
      <c r="CW32" s="680"/>
      <c r="CX32" s="680"/>
      <c r="CY32" s="681"/>
      <c r="CZ32" s="684" t="s">
        <v>137</v>
      </c>
      <c r="DA32" s="713"/>
      <c r="DB32" s="713"/>
      <c r="DC32" s="717"/>
      <c r="DD32" s="688" t="s">
        <v>137</v>
      </c>
      <c r="DE32" s="680"/>
      <c r="DF32" s="680"/>
      <c r="DG32" s="680"/>
      <c r="DH32" s="680"/>
      <c r="DI32" s="680"/>
      <c r="DJ32" s="680"/>
      <c r="DK32" s="681"/>
      <c r="DL32" s="688" t="s">
        <v>137</v>
      </c>
      <c r="DM32" s="680"/>
      <c r="DN32" s="680"/>
      <c r="DO32" s="680"/>
      <c r="DP32" s="680"/>
      <c r="DQ32" s="680"/>
      <c r="DR32" s="680"/>
      <c r="DS32" s="680"/>
      <c r="DT32" s="680"/>
      <c r="DU32" s="680"/>
      <c r="DV32" s="681"/>
      <c r="DW32" s="684" t="s">
        <v>316</v>
      </c>
      <c r="DX32" s="713"/>
      <c r="DY32" s="713"/>
      <c r="DZ32" s="713"/>
      <c r="EA32" s="713"/>
      <c r="EB32" s="713"/>
      <c r="EC32" s="714"/>
    </row>
    <row r="33" spans="2:133" ht="11.25" customHeight="1">
      <c r="B33" s="676" t="s">
        <v>323</v>
      </c>
      <c r="C33" s="677"/>
      <c r="D33" s="677"/>
      <c r="E33" s="677"/>
      <c r="F33" s="677"/>
      <c r="G33" s="677"/>
      <c r="H33" s="677"/>
      <c r="I33" s="677"/>
      <c r="J33" s="677"/>
      <c r="K33" s="677"/>
      <c r="L33" s="677"/>
      <c r="M33" s="677"/>
      <c r="N33" s="677"/>
      <c r="O33" s="677"/>
      <c r="P33" s="677"/>
      <c r="Q33" s="678"/>
      <c r="R33" s="679">
        <v>979469</v>
      </c>
      <c r="S33" s="680"/>
      <c r="T33" s="680"/>
      <c r="U33" s="680"/>
      <c r="V33" s="680"/>
      <c r="W33" s="680"/>
      <c r="X33" s="680"/>
      <c r="Y33" s="681"/>
      <c r="Z33" s="682">
        <v>6.3</v>
      </c>
      <c r="AA33" s="682"/>
      <c r="AB33" s="682"/>
      <c r="AC33" s="682"/>
      <c r="AD33" s="683" t="s">
        <v>137</v>
      </c>
      <c r="AE33" s="683"/>
      <c r="AF33" s="683"/>
      <c r="AG33" s="683"/>
      <c r="AH33" s="683"/>
      <c r="AI33" s="683"/>
      <c r="AJ33" s="683"/>
      <c r="AK33" s="683"/>
      <c r="AL33" s="684" t="s">
        <v>245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6346942</v>
      </c>
      <c r="CS33" s="715"/>
      <c r="CT33" s="715"/>
      <c r="CU33" s="715"/>
      <c r="CV33" s="715"/>
      <c r="CW33" s="715"/>
      <c r="CX33" s="715"/>
      <c r="CY33" s="716"/>
      <c r="CZ33" s="684">
        <v>43.9</v>
      </c>
      <c r="DA33" s="713"/>
      <c r="DB33" s="713"/>
      <c r="DC33" s="717"/>
      <c r="DD33" s="688">
        <v>5455880</v>
      </c>
      <c r="DE33" s="715"/>
      <c r="DF33" s="715"/>
      <c r="DG33" s="715"/>
      <c r="DH33" s="715"/>
      <c r="DI33" s="715"/>
      <c r="DJ33" s="715"/>
      <c r="DK33" s="716"/>
      <c r="DL33" s="688">
        <v>3215728</v>
      </c>
      <c r="DM33" s="715"/>
      <c r="DN33" s="715"/>
      <c r="DO33" s="715"/>
      <c r="DP33" s="715"/>
      <c r="DQ33" s="715"/>
      <c r="DR33" s="715"/>
      <c r="DS33" s="715"/>
      <c r="DT33" s="715"/>
      <c r="DU33" s="715"/>
      <c r="DV33" s="716"/>
      <c r="DW33" s="684">
        <v>39.5</v>
      </c>
      <c r="DX33" s="713"/>
      <c r="DY33" s="713"/>
      <c r="DZ33" s="713"/>
      <c r="EA33" s="713"/>
      <c r="EB33" s="713"/>
      <c r="EC33" s="714"/>
    </row>
    <row r="34" spans="2:133" ht="11.25" customHeight="1">
      <c r="B34" s="676" t="s">
        <v>325</v>
      </c>
      <c r="C34" s="677"/>
      <c r="D34" s="677"/>
      <c r="E34" s="677"/>
      <c r="F34" s="677"/>
      <c r="G34" s="677"/>
      <c r="H34" s="677"/>
      <c r="I34" s="677"/>
      <c r="J34" s="677"/>
      <c r="K34" s="677"/>
      <c r="L34" s="677"/>
      <c r="M34" s="677"/>
      <c r="N34" s="677"/>
      <c r="O34" s="677"/>
      <c r="P34" s="677"/>
      <c r="Q34" s="678"/>
      <c r="R34" s="679">
        <v>193896</v>
      </c>
      <c r="S34" s="680"/>
      <c r="T34" s="680"/>
      <c r="U34" s="680"/>
      <c r="V34" s="680"/>
      <c r="W34" s="680"/>
      <c r="X34" s="680"/>
      <c r="Y34" s="681"/>
      <c r="Z34" s="682">
        <v>1.3</v>
      </c>
      <c r="AA34" s="682"/>
      <c r="AB34" s="682"/>
      <c r="AC34" s="682"/>
      <c r="AD34" s="683">
        <v>1551</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1485122</v>
      </c>
      <c r="CS34" s="680"/>
      <c r="CT34" s="680"/>
      <c r="CU34" s="680"/>
      <c r="CV34" s="680"/>
      <c r="CW34" s="680"/>
      <c r="CX34" s="680"/>
      <c r="CY34" s="681"/>
      <c r="CZ34" s="684">
        <v>10.3</v>
      </c>
      <c r="DA34" s="713"/>
      <c r="DB34" s="713"/>
      <c r="DC34" s="717"/>
      <c r="DD34" s="688">
        <v>1271798</v>
      </c>
      <c r="DE34" s="680"/>
      <c r="DF34" s="680"/>
      <c r="DG34" s="680"/>
      <c r="DH34" s="680"/>
      <c r="DI34" s="680"/>
      <c r="DJ34" s="680"/>
      <c r="DK34" s="681"/>
      <c r="DL34" s="688">
        <v>997633</v>
      </c>
      <c r="DM34" s="680"/>
      <c r="DN34" s="680"/>
      <c r="DO34" s="680"/>
      <c r="DP34" s="680"/>
      <c r="DQ34" s="680"/>
      <c r="DR34" s="680"/>
      <c r="DS34" s="680"/>
      <c r="DT34" s="680"/>
      <c r="DU34" s="680"/>
      <c r="DV34" s="681"/>
      <c r="DW34" s="684">
        <v>12.2</v>
      </c>
      <c r="DX34" s="713"/>
      <c r="DY34" s="713"/>
      <c r="DZ34" s="713"/>
      <c r="EA34" s="713"/>
      <c r="EB34" s="713"/>
      <c r="EC34" s="714"/>
    </row>
    <row r="35" spans="2:133" ht="11.25" customHeight="1">
      <c r="B35" s="676" t="s">
        <v>329</v>
      </c>
      <c r="C35" s="677"/>
      <c r="D35" s="677"/>
      <c r="E35" s="677"/>
      <c r="F35" s="677"/>
      <c r="G35" s="677"/>
      <c r="H35" s="677"/>
      <c r="I35" s="677"/>
      <c r="J35" s="677"/>
      <c r="K35" s="677"/>
      <c r="L35" s="677"/>
      <c r="M35" s="677"/>
      <c r="N35" s="677"/>
      <c r="O35" s="677"/>
      <c r="P35" s="677"/>
      <c r="Q35" s="678"/>
      <c r="R35" s="679">
        <v>1166400</v>
      </c>
      <c r="S35" s="680"/>
      <c r="T35" s="680"/>
      <c r="U35" s="680"/>
      <c r="V35" s="680"/>
      <c r="W35" s="680"/>
      <c r="X35" s="680"/>
      <c r="Y35" s="681"/>
      <c r="Z35" s="682">
        <v>7.5</v>
      </c>
      <c r="AA35" s="682"/>
      <c r="AB35" s="682"/>
      <c r="AC35" s="682"/>
      <c r="AD35" s="683" t="s">
        <v>137</v>
      </c>
      <c r="AE35" s="683"/>
      <c r="AF35" s="683"/>
      <c r="AG35" s="683"/>
      <c r="AH35" s="683"/>
      <c r="AI35" s="683"/>
      <c r="AJ35" s="683"/>
      <c r="AK35" s="683"/>
      <c r="AL35" s="684" t="s">
        <v>137</v>
      </c>
      <c r="AM35" s="685"/>
      <c r="AN35" s="685"/>
      <c r="AO35" s="686"/>
      <c r="AP35" s="234"/>
      <c r="AQ35" s="752" t="s">
        <v>330</v>
      </c>
      <c r="AR35" s="753"/>
      <c r="AS35" s="753"/>
      <c r="AT35" s="753"/>
      <c r="AU35" s="753"/>
      <c r="AV35" s="753"/>
      <c r="AW35" s="753"/>
      <c r="AX35" s="753"/>
      <c r="AY35" s="754"/>
      <c r="AZ35" s="668">
        <v>2114771</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217108</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240465</v>
      </c>
      <c r="CS35" s="715"/>
      <c r="CT35" s="715"/>
      <c r="CU35" s="715"/>
      <c r="CV35" s="715"/>
      <c r="CW35" s="715"/>
      <c r="CX35" s="715"/>
      <c r="CY35" s="716"/>
      <c r="CZ35" s="684">
        <v>1.7</v>
      </c>
      <c r="DA35" s="713"/>
      <c r="DB35" s="713"/>
      <c r="DC35" s="717"/>
      <c r="DD35" s="688">
        <v>222237</v>
      </c>
      <c r="DE35" s="715"/>
      <c r="DF35" s="715"/>
      <c r="DG35" s="715"/>
      <c r="DH35" s="715"/>
      <c r="DI35" s="715"/>
      <c r="DJ35" s="715"/>
      <c r="DK35" s="716"/>
      <c r="DL35" s="688">
        <v>152936</v>
      </c>
      <c r="DM35" s="715"/>
      <c r="DN35" s="715"/>
      <c r="DO35" s="715"/>
      <c r="DP35" s="715"/>
      <c r="DQ35" s="715"/>
      <c r="DR35" s="715"/>
      <c r="DS35" s="715"/>
      <c r="DT35" s="715"/>
      <c r="DU35" s="715"/>
      <c r="DV35" s="716"/>
      <c r="DW35" s="684">
        <v>1.9</v>
      </c>
      <c r="DX35" s="713"/>
      <c r="DY35" s="713"/>
      <c r="DZ35" s="713"/>
      <c r="EA35" s="713"/>
      <c r="EB35" s="713"/>
      <c r="EC35" s="714"/>
    </row>
    <row r="36" spans="2:133" ht="11.25" customHeight="1">
      <c r="B36" s="676" t="s">
        <v>333</v>
      </c>
      <c r="C36" s="677"/>
      <c r="D36" s="677"/>
      <c r="E36" s="677"/>
      <c r="F36" s="677"/>
      <c r="G36" s="677"/>
      <c r="H36" s="677"/>
      <c r="I36" s="677"/>
      <c r="J36" s="677"/>
      <c r="K36" s="677"/>
      <c r="L36" s="677"/>
      <c r="M36" s="677"/>
      <c r="N36" s="677"/>
      <c r="O36" s="677"/>
      <c r="P36" s="677"/>
      <c r="Q36" s="678"/>
      <c r="R36" s="679" t="s">
        <v>245</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334</v>
      </c>
      <c r="AR36" s="757"/>
      <c r="AS36" s="757"/>
      <c r="AT36" s="757"/>
      <c r="AU36" s="757"/>
      <c r="AV36" s="757"/>
      <c r="AW36" s="757"/>
      <c r="AX36" s="757"/>
      <c r="AY36" s="758"/>
      <c r="AZ36" s="679">
        <v>718000</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208524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2410039</v>
      </c>
      <c r="CS36" s="680"/>
      <c r="CT36" s="680"/>
      <c r="CU36" s="680"/>
      <c r="CV36" s="680"/>
      <c r="CW36" s="680"/>
      <c r="CX36" s="680"/>
      <c r="CY36" s="681"/>
      <c r="CZ36" s="684">
        <v>16.7</v>
      </c>
      <c r="DA36" s="713"/>
      <c r="DB36" s="713"/>
      <c r="DC36" s="717"/>
      <c r="DD36" s="688">
        <v>2020271</v>
      </c>
      <c r="DE36" s="680"/>
      <c r="DF36" s="680"/>
      <c r="DG36" s="680"/>
      <c r="DH36" s="680"/>
      <c r="DI36" s="680"/>
      <c r="DJ36" s="680"/>
      <c r="DK36" s="681"/>
      <c r="DL36" s="688">
        <v>1012624</v>
      </c>
      <c r="DM36" s="680"/>
      <c r="DN36" s="680"/>
      <c r="DO36" s="680"/>
      <c r="DP36" s="680"/>
      <c r="DQ36" s="680"/>
      <c r="DR36" s="680"/>
      <c r="DS36" s="680"/>
      <c r="DT36" s="680"/>
      <c r="DU36" s="680"/>
      <c r="DV36" s="681"/>
      <c r="DW36" s="684">
        <v>12.4</v>
      </c>
      <c r="DX36" s="713"/>
      <c r="DY36" s="713"/>
      <c r="DZ36" s="713"/>
      <c r="EA36" s="713"/>
      <c r="EB36" s="713"/>
      <c r="EC36" s="714"/>
    </row>
    <row r="37" spans="2:133" ht="11.25" customHeight="1">
      <c r="B37" s="676" t="s">
        <v>337</v>
      </c>
      <c r="C37" s="677"/>
      <c r="D37" s="677"/>
      <c r="E37" s="677"/>
      <c r="F37" s="677"/>
      <c r="G37" s="677"/>
      <c r="H37" s="677"/>
      <c r="I37" s="677"/>
      <c r="J37" s="677"/>
      <c r="K37" s="677"/>
      <c r="L37" s="677"/>
      <c r="M37" s="677"/>
      <c r="N37" s="677"/>
      <c r="O37" s="677"/>
      <c r="P37" s="677"/>
      <c r="Q37" s="678"/>
      <c r="R37" s="679">
        <v>419900</v>
      </c>
      <c r="S37" s="680"/>
      <c r="T37" s="680"/>
      <c r="U37" s="680"/>
      <c r="V37" s="680"/>
      <c r="W37" s="680"/>
      <c r="X37" s="680"/>
      <c r="Y37" s="681"/>
      <c r="Z37" s="682">
        <v>2.7</v>
      </c>
      <c r="AA37" s="682"/>
      <c r="AB37" s="682"/>
      <c r="AC37" s="682"/>
      <c r="AD37" s="683" t="s">
        <v>137</v>
      </c>
      <c r="AE37" s="683"/>
      <c r="AF37" s="683"/>
      <c r="AG37" s="683"/>
      <c r="AH37" s="683"/>
      <c r="AI37" s="683"/>
      <c r="AJ37" s="683"/>
      <c r="AK37" s="683"/>
      <c r="AL37" s="684" t="s">
        <v>137</v>
      </c>
      <c r="AM37" s="685"/>
      <c r="AN37" s="685"/>
      <c r="AO37" s="686"/>
      <c r="AQ37" s="756" t="s">
        <v>338</v>
      </c>
      <c r="AR37" s="757"/>
      <c r="AS37" s="757"/>
      <c r="AT37" s="757"/>
      <c r="AU37" s="757"/>
      <c r="AV37" s="757"/>
      <c r="AW37" s="757"/>
      <c r="AX37" s="757"/>
      <c r="AY37" s="758"/>
      <c r="AZ37" s="679">
        <v>117723</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3886</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679980</v>
      </c>
      <c r="CS37" s="715"/>
      <c r="CT37" s="715"/>
      <c r="CU37" s="715"/>
      <c r="CV37" s="715"/>
      <c r="CW37" s="715"/>
      <c r="CX37" s="715"/>
      <c r="CY37" s="716"/>
      <c r="CZ37" s="684">
        <v>4.7</v>
      </c>
      <c r="DA37" s="713"/>
      <c r="DB37" s="713"/>
      <c r="DC37" s="717"/>
      <c r="DD37" s="688">
        <v>677998</v>
      </c>
      <c r="DE37" s="715"/>
      <c r="DF37" s="715"/>
      <c r="DG37" s="715"/>
      <c r="DH37" s="715"/>
      <c r="DI37" s="715"/>
      <c r="DJ37" s="715"/>
      <c r="DK37" s="716"/>
      <c r="DL37" s="688">
        <v>655925</v>
      </c>
      <c r="DM37" s="715"/>
      <c r="DN37" s="715"/>
      <c r="DO37" s="715"/>
      <c r="DP37" s="715"/>
      <c r="DQ37" s="715"/>
      <c r="DR37" s="715"/>
      <c r="DS37" s="715"/>
      <c r="DT37" s="715"/>
      <c r="DU37" s="715"/>
      <c r="DV37" s="716"/>
      <c r="DW37" s="684">
        <v>8.1</v>
      </c>
      <c r="DX37" s="713"/>
      <c r="DY37" s="713"/>
      <c r="DZ37" s="713"/>
      <c r="EA37" s="713"/>
      <c r="EB37" s="713"/>
      <c r="EC37" s="714"/>
    </row>
    <row r="38" spans="2:133" ht="11.25" customHeight="1">
      <c r="B38" s="724" t="s">
        <v>341</v>
      </c>
      <c r="C38" s="725"/>
      <c r="D38" s="725"/>
      <c r="E38" s="725"/>
      <c r="F38" s="725"/>
      <c r="G38" s="725"/>
      <c r="H38" s="725"/>
      <c r="I38" s="725"/>
      <c r="J38" s="725"/>
      <c r="K38" s="725"/>
      <c r="L38" s="725"/>
      <c r="M38" s="725"/>
      <c r="N38" s="725"/>
      <c r="O38" s="725"/>
      <c r="P38" s="725"/>
      <c r="Q38" s="726"/>
      <c r="R38" s="759">
        <v>15475702</v>
      </c>
      <c r="S38" s="760"/>
      <c r="T38" s="760"/>
      <c r="U38" s="760"/>
      <c r="V38" s="760"/>
      <c r="W38" s="760"/>
      <c r="X38" s="760"/>
      <c r="Y38" s="761"/>
      <c r="Z38" s="762">
        <v>100</v>
      </c>
      <c r="AA38" s="762"/>
      <c r="AB38" s="762"/>
      <c r="AC38" s="762"/>
      <c r="AD38" s="763">
        <v>7726992</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10871</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6435</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1268177</v>
      </c>
      <c r="CS38" s="680"/>
      <c r="CT38" s="680"/>
      <c r="CU38" s="680"/>
      <c r="CV38" s="680"/>
      <c r="CW38" s="680"/>
      <c r="CX38" s="680"/>
      <c r="CY38" s="681"/>
      <c r="CZ38" s="684">
        <v>8.8000000000000007</v>
      </c>
      <c r="DA38" s="713"/>
      <c r="DB38" s="713"/>
      <c r="DC38" s="717"/>
      <c r="DD38" s="688">
        <v>1071415</v>
      </c>
      <c r="DE38" s="680"/>
      <c r="DF38" s="680"/>
      <c r="DG38" s="680"/>
      <c r="DH38" s="680"/>
      <c r="DI38" s="680"/>
      <c r="DJ38" s="680"/>
      <c r="DK38" s="681"/>
      <c r="DL38" s="688">
        <v>1052535</v>
      </c>
      <c r="DM38" s="680"/>
      <c r="DN38" s="680"/>
      <c r="DO38" s="680"/>
      <c r="DP38" s="680"/>
      <c r="DQ38" s="680"/>
      <c r="DR38" s="680"/>
      <c r="DS38" s="680"/>
      <c r="DT38" s="680"/>
      <c r="DU38" s="680"/>
      <c r="DV38" s="681"/>
      <c r="DW38" s="684">
        <v>12.9</v>
      </c>
      <c r="DX38" s="713"/>
      <c r="DY38" s="713"/>
      <c r="DZ38" s="713"/>
      <c r="EA38" s="713"/>
      <c r="EB38" s="713"/>
      <c r="EC38" s="714"/>
    </row>
    <row r="39" spans="2:133" ht="11.25" customHeight="1">
      <c r="AQ39" s="756" t="s">
        <v>345</v>
      </c>
      <c r="AR39" s="757"/>
      <c r="AS39" s="757"/>
      <c r="AT39" s="757"/>
      <c r="AU39" s="757"/>
      <c r="AV39" s="757"/>
      <c r="AW39" s="757"/>
      <c r="AX39" s="757"/>
      <c r="AY39" s="758"/>
      <c r="AZ39" s="679" t="s">
        <v>245</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95</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889839</v>
      </c>
      <c r="CS39" s="715"/>
      <c r="CT39" s="715"/>
      <c r="CU39" s="715"/>
      <c r="CV39" s="715"/>
      <c r="CW39" s="715"/>
      <c r="CX39" s="715"/>
      <c r="CY39" s="716"/>
      <c r="CZ39" s="684">
        <v>6.2</v>
      </c>
      <c r="DA39" s="713"/>
      <c r="DB39" s="713"/>
      <c r="DC39" s="717"/>
      <c r="DD39" s="688">
        <v>870159</v>
      </c>
      <c r="DE39" s="715"/>
      <c r="DF39" s="715"/>
      <c r="DG39" s="715"/>
      <c r="DH39" s="715"/>
      <c r="DI39" s="715"/>
      <c r="DJ39" s="715"/>
      <c r="DK39" s="716"/>
      <c r="DL39" s="688" t="s">
        <v>245</v>
      </c>
      <c r="DM39" s="715"/>
      <c r="DN39" s="715"/>
      <c r="DO39" s="715"/>
      <c r="DP39" s="715"/>
      <c r="DQ39" s="715"/>
      <c r="DR39" s="715"/>
      <c r="DS39" s="715"/>
      <c r="DT39" s="715"/>
      <c r="DU39" s="715"/>
      <c r="DV39" s="716"/>
      <c r="DW39" s="684" t="s">
        <v>245</v>
      </c>
      <c r="DX39" s="713"/>
      <c r="DY39" s="713"/>
      <c r="DZ39" s="713"/>
      <c r="EA39" s="713"/>
      <c r="EB39" s="713"/>
      <c r="EC39" s="714"/>
    </row>
    <row r="40" spans="2:133" ht="11.25" customHeight="1">
      <c r="AQ40" s="756" t="s">
        <v>349</v>
      </c>
      <c r="AR40" s="757"/>
      <c r="AS40" s="757"/>
      <c r="AT40" s="757"/>
      <c r="AU40" s="757"/>
      <c r="AV40" s="757"/>
      <c r="AW40" s="757"/>
      <c r="AX40" s="757"/>
      <c r="AY40" s="758"/>
      <c r="AZ40" s="679">
        <v>267118</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53300</v>
      </c>
      <c r="CS40" s="680"/>
      <c r="CT40" s="680"/>
      <c r="CU40" s="680"/>
      <c r="CV40" s="680"/>
      <c r="CW40" s="680"/>
      <c r="CX40" s="680"/>
      <c r="CY40" s="681"/>
      <c r="CZ40" s="684">
        <v>0.4</v>
      </c>
      <c r="DA40" s="713"/>
      <c r="DB40" s="713"/>
      <c r="DC40" s="717"/>
      <c r="DD40" s="688" t="s">
        <v>245</v>
      </c>
      <c r="DE40" s="680"/>
      <c r="DF40" s="680"/>
      <c r="DG40" s="680"/>
      <c r="DH40" s="680"/>
      <c r="DI40" s="680"/>
      <c r="DJ40" s="680"/>
      <c r="DK40" s="681"/>
      <c r="DL40" s="688" t="s">
        <v>128</v>
      </c>
      <c r="DM40" s="680"/>
      <c r="DN40" s="680"/>
      <c r="DO40" s="680"/>
      <c r="DP40" s="680"/>
      <c r="DQ40" s="680"/>
      <c r="DR40" s="680"/>
      <c r="DS40" s="680"/>
      <c r="DT40" s="680"/>
      <c r="DU40" s="680"/>
      <c r="DV40" s="681"/>
      <c r="DW40" s="684" t="s">
        <v>245</v>
      </c>
      <c r="DX40" s="713"/>
      <c r="DY40" s="713"/>
      <c r="DZ40" s="713"/>
      <c r="EA40" s="713"/>
      <c r="EB40" s="713"/>
      <c r="EC40" s="714"/>
    </row>
    <row r="41" spans="2:133" ht="11.25" customHeight="1">
      <c r="AQ41" s="766" t="s">
        <v>352</v>
      </c>
      <c r="AR41" s="767"/>
      <c r="AS41" s="767"/>
      <c r="AT41" s="767"/>
      <c r="AU41" s="767"/>
      <c r="AV41" s="767"/>
      <c r="AW41" s="767"/>
      <c r="AX41" s="767"/>
      <c r="AY41" s="768"/>
      <c r="AZ41" s="759">
        <v>1001059</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354</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245</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1586743</v>
      </c>
      <c r="CS42" s="680"/>
      <c r="CT42" s="680"/>
      <c r="CU42" s="680"/>
      <c r="CV42" s="680"/>
      <c r="CW42" s="680"/>
      <c r="CX42" s="680"/>
      <c r="CY42" s="681"/>
      <c r="CZ42" s="684">
        <v>11</v>
      </c>
      <c r="DA42" s="685"/>
      <c r="DB42" s="685"/>
      <c r="DC42" s="780"/>
      <c r="DD42" s="688">
        <v>414030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33979</v>
      </c>
      <c r="CS43" s="715"/>
      <c r="CT43" s="715"/>
      <c r="CU43" s="715"/>
      <c r="CV43" s="715"/>
      <c r="CW43" s="715"/>
      <c r="CX43" s="715"/>
      <c r="CY43" s="716"/>
      <c r="CZ43" s="684">
        <v>0.2</v>
      </c>
      <c r="DA43" s="713"/>
      <c r="DB43" s="713"/>
      <c r="DC43" s="717"/>
      <c r="DD43" s="688">
        <v>33979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309</v>
      </c>
      <c r="CE44" s="792"/>
      <c r="CF44" s="676" t="s">
        <v>360</v>
      </c>
      <c r="CG44" s="677"/>
      <c r="CH44" s="677"/>
      <c r="CI44" s="677"/>
      <c r="CJ44" s="677"/>
      <c r="CK44" s="677"/>
      <c r="CL44" s="677"/>
      <c r="CM44" s="677"/>
      <c r="CN44" s="677"/>
      <c r="CO44" s="677"/>
      <c r="CP44" s="677"/>
      <c r="CQ44" s="678"/>
      <c r="CR44" s="679">
        <v>1581591</v>
      </c>
      <c r="CS44" s="680"/>
      <c r="CT44" s="680"/>
      <c r="CU44" s="680"/>
      <c r="CV44" s="680"/>
      <c r="CW44" s="680"/>
      <c r="CX44" s="680"/>
      <c r="CY44" s="681"/>
      <c r="CZ44" s="684">
        <v>10.9</v>
      </c>
      <c r="DA44" s="685"/>
      <c r="DB44" s="685"/>
      <c r="DC44" s="780"/>
      <c r="DD44" s="688">
        <v>408878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631056</v>
      </c>
      <c r="CS45" s="715"/>
      <c r="CT45" s="715"/>
      <c r="CU45" s="715"/>
      <c r="CV45" s="715"/>
      <c r="CW45" s="715"/>
      <c r="CX45" s="715"/>
      <c r="CY45" s="716"/>
      <c r="CZ45" s="684">
        <v>4.4000000000000004</v>
      </c>
      <c r="DA45" s="713"/>
      <c r="DB45" s="713"/>
      <c r="DC45" s="717"/>
      <c r="DD45" s="688">
        <v>26859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897410</v>
      </c>
      <c r="CS46" s="680"/>
      <c r="CT46" s="680"/>
      <c r="CU46" s="680"/>
      <c r="CV46" s="680"/>
      <c r="CW46" s="680"/>
      <c r="CX46" s="680"/>
      <c r="CY46" s="681"/>
      <c r="CZ46" s="684">
        <v>6.2</v>
      </c>
      <c r="DA46" s="685"/>
      <c r="DB46" s="685"/>
      <c r="DC46" s="780"/>
      <c r="DD46" s="688">
        <v>377594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v>5152</v>
      </c>
      <c r="CS47" s="715"/>
      <c r="CT47" s="715"/>
      <c r="CU47" s="715"/>
      <c r="CV47" s="715"/>
      <c r="CW47" s="715"/>
      <c r="CX47" s="715"/>
      <c r="CY47" s="716"/>
      <c r="CZ47" s="684">
        <v>0</v>
      </c>
      <c r="DA47" s="713"/>
      <c r="DB47" s="713"/>
      <c r="DC47" s="717"/>
      <c r="DD47" s="688">
        <v>5152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245</v>
      </c>
      <c r="DA48" s="685"/>
      <c r="DB48" s="685"/>
      <c r="DC48" s="780"/>
      <c r="DD48" s="688" t="s">
        <v>245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14448926</v>
      </c>
      <c r="CS49" s="749"/>
      <c r="CT49" s="749"/>
      <c r="CU49" s="749"/>
      <c r="CV49" s="749"/>
      <c r="CW49" s="749"/>
      <c r="CX49" s="749"/>
      <c r="CY49" s="781"/>
      <c r="CZ49" s="764">
        <v>100</v>
      </c>
      <c r="DA49" s="782"/>
      <c r="DB49" s="782"/>
      <c r="DC49" s="783"/>
      <c r="DD49" s="784">
        <v>10198782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9" hidden="1"/>
    <row r="51" spans="82:133" ht="10.9" hidden="1"/>
    <row r="52" spans="82:133" ht="10.9" hidden="1"/>
    <row r="53" spans="82:133" ht="10.9" hidden="1"/>
  </sheetData>
  <sheetProtection algorithmName="SHA-512" hashValue="M1Q+aoLc+vcTsLX1mSdGG1dywK616GrXd9J1X7DrRntvL37Fe5dyz8F3Fw0rpQ7n56cna5No8u+a0QbgdVfHrQ==" saltValue="c36SdtTlTF94D95KzKjF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15484</v>
      </c>
      <c r="R7" s="815"/>
      <c r="S7" s="815"/>
      <c r="T7" s="815"/>
      <c r="U7" s="815"/>
      <c r="V7" s="815">
        <v>14459</v>
      </c>
      <c r="W7" s="815"/>
      <c r="X7" s="815"/>
      <c r="Y7" s="815"/>
      <c r="Z7" s="815"/>
      <c r="AA7" s="815">
        <v>1025</v>
      </c>
      <c r="AB7" s="815"/>
      <c r="AC7" s="815"/>
      <c r="AD7" s="815"/>
      <c r="AE7" s="816"/>
      <c r="AF7" s="817">
        <v>921</v>
      </c>
      <c r="AG7" s="818"/>
      <c r="AH7" s="818"/>
      <c r="AI7" s="818"/>
      <c r="AJ7" s="819"/>
      <c r="AK7" s="854">
        <v>1134</v>
      </c>
      <c r="AL7" s="855"/>
      <c r="AM7" s="855"/>
      <c r="AN7" s="855"/>
      <c r="AO7" s="855"/>
      <c r="AP7" s="855">
        <v>15553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14</v>
      </c>
      <c r="CI7" s="852"/>
      <c r="CJ7" s="852"/>
      <c r="CK7" s="852"/>
      <c r="CL7" s="853"/>
      <c r="CM7" s="851">
        <v>-38</v>
      </c>
      <c r="CN7" s="852"/>
      <c r="CO7" s="852"/>
      <c r="CP7" s="852"/>
      <c r="CQ7" s="853"/>
      <c r="CR7" s="851">
        <v>6</v>
      </c>
      <c r="CS7" s="852"/>
      <c r="CT7" s="852"/>
      <c r="CU7" s="852"/>
      <c r="CV7" s="853"/>
      <c r="CW7" s="851" t="s">
        <v>509</v>
      </c>
      <c r="CX7" s="852"/>
      <c r="CY7" s="852"/>
      <c r="CZ7" s="852"/>
      <c r="DA7" s="853"/>
      <c r="DB7" s="851" t="s">
        <v>509</v>
      </c>
      <c r="DC7" s="852"/>
      <c r="DD7" s="852"/>
      <c r="DE7" s="852"/>
      <c r="DF7" s="853"/>
      <c r="DG7" s="851" t="s">
        <v>509</v>
      </c>
      <c r="DH7" s="852"/>
      <c r="DI7" s="852"/>
      <c r="DJ7" s="852"/>
      <c r="DK7" s="853"/>
      <c r="DL7" s="851" t="s">
        <v>509</v>
      </c>
      <c r="DM7" s="852"/>
      <c r="DN7" s="852"/>
      <c r="DO7" s="852"/>
      <c r="DP7" s="853"/>
      <c r="DQ7" s="851" t="s">
        <v>509</v>
      </c>
      <c r="DR7" s="852"/>
      <c r="DS7" s="852"/>
      <c r="DT7" s="852"/>
      <c r="DU7" s="853"/>
      <c r="DV7" s="832"/>
      <c r="DW7" s="833"/>
      <c r="DX7" s="833"/>
      <c r="DY7" s="833"/>
      <c r="DZ7" s="834"/>
      <c r="EA7" s="254"/>
    </row>
    <row r="8" spans="1:131" s="255" customFormat="1" ht="26.25" customHeight="1">
      <c r="A8" s="261">
        <v>2</v>
      </c>
      <c r="B8" s="835" t="s">
        <v>389</v>
      </c>
      <c r="C8" s="836"/>
      <c r="D8" s="836"/>
      <c r="E8" s="836"/>
      <c r="F8" s="836"/>
      <c r="G8" s="836"/>
      <c r="H8" s="836"/>
      <c r="I8" s="836"/>
      <c r="J8" s="836"/>
      <c r="K8" s="836"/>
      <c r="L8" s="836"/>
      <c r="M8" s="836"/>
      <c r="N8" s="836"/>
      <c r="O8" s="836"/>
      <c r="P8" s="837"/>
      <c r="Q8" s="838">
        <v>16</v>
      </c>
      <c r="R8" s="839"/>
      <c r="S8" s="839"/>
      <c r="T8" s="839"/>
      <c r="U8" s="839"/>
      <c r="V8" s="839">
        <v>14</v>
      </c>
      <c r="W8" s="839"/>
      <c r="X8" s="839"/>
      <c r="Y8" s="839"/>
      <c r="Z8" s="839"/>
      <c r="AA8" s="839">
        <v>2</v>
      </c>
      <c r="AB8" s="839"/>
      <c r="AC8" s="839"/>
      <c r="AD8" s="839"/>
      <c r="AE8" s="840"/>
      <c r="AF8" s="841">
        <v>2</v>
      </c>
      <c r="AG8" s="842"/>
      <c r="AH8" s="842"/>
      <c r="AI8" s="842"/>
      <c r="AJ8" s="843"/>
      <c r="AK8" s="844" t="s">
        <v>588</v>
      </c>
      <c r="AL8" s="845"/>
      <c r="AM8" s="845"/>
      <c r="AN8" s="845"/>
      <c r="AO8" s="845"/>
      <c r="AP8" s="845" t="s">
        <v>588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-1</v>
      </c>
      <c r="CI8" s="862"/>
      <c r="CJ8" s="862"/>
      <c r="CK8" s="862"/>
      <c r="CL8" s="863"/>
      <c r="CM8" s="861">
        <v>108</v>
      </c>
      <c r="CN8" s="862"/>
      <c r="CO8" s="862"/>
      <c r="CP8" s="862"/>
      <c r="CQ8" s="863"/>
      <c r="CR8" s="861">
        <v>5</v>
      </c>
      <c r="CS8" s="862"/>
      <c r="CT8" s="862"/>
      <c r="CU8" s="862"/>
      <c r="CV8" s="863"/>
      <c r="CW8" s="861" t="s">
        <v>509</v>
      </c>
      <c r="CX8" s="862"/>
      <c r="CY8" s="862"/>
      <c r="CZ8" s="862"/>
      <c r="DA8" s="863"/>
      <c r="DB8" s="861" t="s">
        <v>509</v>
      </c>
      <c r="DC8" s="862"/>
      <c r="DD8" s="862"/>
      <c r="DE8" s="862"/>
      <c r="DF8" s="863"/>
      <c r="DG8" s="861" t="s">
        <v>509</v>
      </c>
      <c r="DH8" s="862"/>
      <c r="DI8" s="862"/>
      <c r="DJ8" s="862"/>
      <c r="DK8" s="863"/>
      <c r="DL8" s="861" t="s">
        <v>509</v>
      </c>
      <c r="DM8" s="862"/>
      <c r="DN8" s="862"/>
      <c r="DO8" s="862"/>
      <c r="DP8" s="863"/>
      <c r="DQ8" s="861" t="s">
        <v>509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-69</v>
      </c>
      <c r="CI9" s="862"/>
      <c r="CJ9" s="862"/>
      <c r="CK9" s="862"/>
      <c r="CL9" s="863"/>
      <c r="CM9" s="861">
        <v>137</v>
      </c>
      <c r="CN9" s="862"/>
      <c r="CO9" s="862"/>
      <c r="CP9" s="862"/>
      <c r="CQ9" s="863"/>
      <c r="CR9" s="861">
        <v>36</v>
      </c>
      <c r="CS9" s="862"/>
      <c r="CT9" s="862"/>
      <c r="CU9" s="862"/>
      <c r="CV9" s="863"/>
      <c r="CW9" s="861">
        <v>2</v>
      </c>
      <c r="CX9" s="862"/>
      <c r="CY9" s="862"/>
      <c r="CZ9" s="862"/>
      <c r="DA9" s="863"/>
      <c r="DB9" s="861" t="s">
        <v>589</v>
      </c>
      <c r="DC9" s="862"/>
      <c r="DD9" s="862"/>
      <c r="DE9" s="862"/>
      <c r="DF9" s="863"/>
      <c r="DG9" s="861" t="s">
        <v>589</v>
      </c>
      <c r="DH9" s="862"/>
      <c r="DI9" s="862"/>
      <c r="DJ9" s="862"/>
      <c r="DK9" s="863"/>
      <c r="DL9" s="861" t="s">
        <v>589</v>
      </c>
      <c r="DM9" s="862"/>
      <c r="DN9" s="862"/>
      <c r="DO9" s="862"/>
      <c r="DP9" s="863"/>
      <c r="DQ9" s="861" t="s">
        <v>589</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v>15476</v>
      </c>
      <c r="R23" s="874"/>
      <c r="S23" s="874"/>
      <c r="T23" s="874"/>
      <c r="U23" s="874"/>
      <c r="V23" s="874">
        <v>14449</v>
      </c>
      <c r="W23" s="874"/>
      <c r="X23" s="874"/>
      <c r="Y23" s="874"/>
      <c r="Z23" s="874"/>
      <c r="AA23" s="874">
        <v>1027</v>
      </c>
      <c r="AB23" s="874"/>
      <c r="AC23" s="874"/>
      <c r="AD23" s="874"/>
      <c r="AE23" s="875"/>
      <c r="AF23" s="876">
        <v>923</v>
      </c>
      <c r="AG23" s="874"/>
      <c r="AH23" s="874"/>
      <c r="AI23" s="874"/>
      <c r="AJ23" s="877"/>
      <c r="AK23" s="878"/>
      <c r="AL23" s="879"/>
      <c r="AM23" s="879"/>
      <c r="AN23" s="879"/>
      <c r="AO23" s="879"/>
      <c r="AP23" s="874">
        <v>15553</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3462</v>
      </c>
      <c r="R28" s="903"/>
      <c r="S28" s="903"/>
      <c r="T28" s="903"/>
      <c r="U28" s="903"/>
      <c r="V28" s="903">
        <v>3245</v>
      </c>
      <c r="W28" s="903"/>
      <c r="X28" s="903"/>
      <c r="Y28" s="903"/>
      <c r="Z28" s="903"/>
      <c r="AA28" s="903">
        <v>217</v>
      </c>
      <c r="AB28" s="903"/>
      <c r="AC28" s="903"/>
      <c r="AD28" s="903"/>
      <c r="AE28" s="904"/>
      <c r="AF28" s="905">
        <v>217</v>
      </c>
      <c r="AG28" s="903"/>
      <c r="AH28" s="903"/>
      <c r="AI28" s="903"/>
      <c r="AJ28" s="906"/>
      <c r="AK28" s="907">
        <v>267</v>
      </c>
      <c r="AL28" s="898"/>
      <c r="AM28" s="898"/>
      <c r="AN28" s="898"/>
      <c r="AO28" s="898"/>
      <c r="AP28" s="898" t="s">
        <v>588</v>
      </c>
      <c r="AQ28" s="898"/>
      <c r="AR28" s="898"/>
      <c r="AS28" s="898"/>
      <c r="AT28" s="898"/>
      <c r="AU28" s="898" t="s">
        <v>509</v>
      </c>
      <c r="AV28" s="898"/>
      <c r="AW28" s="898"/>
      <c r="AX28" s="898"/>
      <c r="AY28" s="898"/>
      <c r="AZ28" s="899" t="s">
        <v>509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3604</v>
      </c>
      <c r="R29" s="839"/>
      <c r="S29" s="839"/>
      <c r="T29" s="839"/>
      <c r="U29" s="839"/>
      <c r="V29" s="839">
        <v>3432</v>
      </c>
      <c r="W29" s="839"/>
      <c r="X29" s="839"/>
      <c r="Y29" s="839"/>
      <c r="Z29" s="839"/>
      <c r="AA29" s="839">
        <v>173</v>
      </c>
      <c r="AB29" s="839"/>
      <c r="AC29" s="839"/>
      <c r="AD29" s="839"/>
      <c r="AE29" s="840"/>
      <c r="AF29" s="841">
        <v>173</v>
      </c>
      <c r="AG29" s="842"/>
      <c r="AH29" s="842"/>
      <c r="AI29" s="842"/>
      <c r="AJ29" s="843"/>
      <c r="AK29" s="910">
        <v>519</v>
      </c>
      <c r="AL29" s="911"/>
      <c r="AM29" s="911"/>
      <c r="AN29" s="911"/>
      <c r="AO29" s="911"/>
      <c r="AP29" s="911" t="s">
        <v>509</v>
      </c>
      <c r="AQ29" s="911"/>
      <c r="AR29" s="911"/>
      <c r="AS29" s="911"/>
      <c r="AT29" s="911"/>
      <c r="AU29" s="911" t="s">
        <v>509</v>
      </c>
      <c r="AV29" s="911"/>
      <c r="AW29" s="911"/>
      <c r="AX29" s="911"/>
      <c r="AY29" s="911"/>
      <c r="AZ29" s="912" t="s">
        <v>509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406</v>
      </c>
      <c r="C30" s="836"/>
      <c r="D30" s="836"/>
      <c r="E30" s="836"/>
      <c r="F30" s="836"/>
      <c r="G30" s="836"/>
      <c r="H30" s="836"/>
      <c r="I30" s="836"/>
      <c r="J30" s="836"/>
      <c r="K30" s="836"/>
      <c r="L30" s="836"/>
      <c r="M30" s="836"/>
      <c r="N30" s="836"/>
      <c r="O30" s="836"/>
      <c r="P30" s="837"/>
      <c r="Q30" s="838">
        <v>353</v>
      </c>
      <c r="R30" s="839"/>
      <c r="S30" s="839"/>
      <c r="T30" s="839"/>
      <c r="U30" s="839"/>
      <c r="V30" s="839">
        <v>349</v>
      </c>
      <c r="W30" s="839"/>
      <c r="X30" s="839"/>
      <c r="Y30" s="839"/>
      <c r="Z30" s="839"/>
      <c r="AA30" s="839">
        <v>4</v>
      </c>
      <c r="AB30" s="839"/>
      <c r="AC30" s="839"/>
      <c r="AD30" s="839"/>
      <c r="AE30" s="840"/>
      <c r="AF30" s="841">
        <v>4</v>
      </c>
      <c r="AG30" s="842"/>
      <c r="AH30" s="842"/>
      <c r="AI30" s="842"/>
      <c r="AJ30" s="843"/>
      <c r="AK30" s="910">
        <v>123</v>
      </c>
      <c r="AL30" s="911"/>
      <c r="AM30" s="911"/>
      <c r="AN30" s="911"/>
      <c r="AO30" s="911"/>
      <c r="AP30" s="911" t="s">
        <v>509</v>
      </c>
      <c r="AQ30" s="911"/>
      <c r="AR30" s="911"/>
      <c r="AS30" s="911"/>
      <c r="AT30" s="911"/>
      <c r="AU30" s="911" t="s">
        <v>509</v>
      </c>
      <c r="AV30" s="911"/>
      <c r="AW30" s="911"/>
      <c r="AX30" s="911"/>
      <c r="AY30" s="911"/>
      <c r="AZ30" s="912" t="s">
        <v>509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407</v>
      </c>
      <c r="C31" s="836"/>
      <c r="D31" s="836"/>
      <c r="E31" s="836"/>
      <c r="F31" s="836"/>
      <c r="G31" s="836"/>
      <c r="H31" s="836"/>
      <c r="I31" s="836"/>
      <c r="J31" s="836"/>
      <c r="K31" s="836"/>
      <c r="L31" s="836"/>
      <c r="M31" s="836"/>
      <c r="N31" s="836"/>
      <c r="O31" s="836"/>
      <c r="P31" s="837"/>
      <c r="Q31" s="838">
        <v>783</v>
      </c>
      <c r="R31" s="839"/>
      <c r="S31" s="839"/>
      <c r="T31" s="839"/>
      <c r="U31" s="839"/>
      <c r="V31" s="839">
        <v>692</v>
      </c>
      <c r="W31" s="839"/>
      <c r="X31" s="839"/>
      <c r="Y31" s="839"/>
      <c r="Z31" s="839"/>
      <c r="AA31" s="839">
        <v>91</v>
      </c>
      <c r="AB31" s="839"/>
      <c r="AC31" s="839"/>
      <c r="AD31" s="839"/>
      <c r="AE31" s="840"/>
      <c r="AF31" s="841">
        <v>724</v>
      </c>
      <c r="AG31" s="842"/>
      <c r="AH31" s="842"/>
      <c r="AI31" s="842"/>
      <c r="AJ31" s="843"/>
      <c r="AK31" s="910">
        <v>11</v>
      </c>
      <c r="AL31" s="911"/>
      <c r="AM31" s="911"/>
      <c r="AN31" s="911"/>
      <c r="AO31" s="911"/>
      <c r="AP31" s="911">
        <v>1313</v>
      </c>
      <c r="AQ31" s="911"/>
      <c r="AR31" s="911"/>
      <c r="AS31" s="911"/>
      <c r="AT31" s="911"/>
      <c r="AU31" s="911">
        <v>77</v>
      </c>
      <c r="AV31" s="911"/>
      <c r="AW31" s="911"/>
      <c r="AX31" s="911"/>
      <c r="AY31" s="911"/>
      <c r="AZ31" s="912" t="s">
        <v>589</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409</v>
      </c>
      <c r="C32" s="836"/>
      <c r="D32" s="836"/>
      <c r="E32" s="836"/>
      <c r="F32" s="836"/>
      <c r="G32" s="836"/>
      <c r="H32" s="836"/>
      <c r="I32" s="836"/>
      <c r="J32" s="836"/>
      <c r="K32" s="836"/>
      <c r="L32" s="836"/>
      <c r="M32" s="836"/>
      <c r="N32" s="836"/>
      <c r="O32" s="836"/>
      <c r="P32" s="837"/>
      <c r="Q32" s="838">
        <v>993</v>
      </c>
      <c r="R32" s="839"/>
      <c r="S32" s="839"/>
      <c r="T32" s="839"/>
      <c r="U32" s="839"/>
      <c r="V32" s="839">
        <v>971</v>
      </c>
      <c r="W32" s="839"/>
      <c r="X32" s="839"/>
      <c r="Y32" s="839"/>
      <c r="Z32" s="839"/>
      <c r="AA32" s="839">
        <v>22</v>
      </c>
      <c r="AB32" s="839"/>
      <c r="AC32" s="839"/>
      <c r="AD32" s="839"/>
      <c r="AE32" s="840"/>
      <c r="AF32" s="841">
        <v>254</v>
      </c>
      <c r="AG32" s="842"/>
      <c r="AH32" s="842"/>
      <c r="AI32" s="842"/>
      <c r="AJ32" s="843"/>
      <c r="AK32" s="910">
        <v>718</v>
      </c>
      <c r="AL32" s="911"/>
      <c r="AM32" s="911"/>
      <c r="AN32" s="911"/>
      <c r="AO32" s="911"/>
      <c r="AP32" s="911">
        <v>8554</v>
      </c>
      <c r="AQ32" s="911"/>
      <c r="AR32" s="911"/>
      <c r="AS32" s="911"/>
      <c r="AT32" s="911"/>
      <c r="AU32" s="911">
        <v>6330</v>
      </c>
      <c r="AV32" s="911"/>
      <c r="AW32" s="911"/>
      <c r="AX32" s="911"/>
      <c r="AY32" s="911"/>
      <c r="AZ32" s="912" t="s">
        <v>589</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1371</v>
      </c>
      <c r="AG63" s="922"/>
      <c r="AH63" s="922"/>
      <c r="AI63" s="922"/>
      <c r="AJ63" s="923"/>
      <c r="AK63" s="924"/>
      <c r="AL63" s="919"/>
      <c r="AM63" s="919"/>
      <c r="AN63" s="919"/>
      <c r="AO63" s="919"/>
      <c r="AP63" s="922">
        <v>9867</v>
      </c>
      <c r="AQ63" s="922"/>
      <c r="AR63" s="922"/>
      <c r="AS63" s="922"/>
      <c r="AT63" s="922"/>
      <c r="AU63" s="922">
        <v>6407</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397</v>
      </c>
      <c r="W66" s="798"/>
      <c r="X66" s="798"/>
      <c r="Y66" s="798"/>
      <c r="Z66" s="799"/>
      <c r="AA66" s="797" t="s">
        <v>398</v>
      </c>
      <c r="AB66" s="798"/>
      <c r="AC66" s="798"/>
      <c r="AD66" s="798"/>
      <c r="AE66" s="799"/>
      <c r="AF66" s="932" t="s">
        <v>399</v>
      </c>
      <c r="AG66" s="893"/>
      <c r="AH66" s="893"/>
      <c r="AI66" s="893"/>
      <c r="AJ66" s="933"/>
      <c r="AK66" s="797" t="s">
        <v>400</v>
      </c>
      <c r="AL66" s="821"/>
      <c r="AM66" s="821"/>
      <c r="AN66" s="821"/>
      <c r="AO66" s="822"/>
      <c r="AP66" s="797" t="s">
        <v>417</v>
      </c>
      <c r="AQ66" s="798"/>
      <c r="AR66" s="798"/>
      <c r="AS66" s="798"/>
      <c r="AT66" s="799"/>
      <c r="AU66" s="797" t="s">
        <v>418</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578</v>
      </c>
      <c r="C68" s="950"/>
      <c r="D68" s="950"/>
      <c r="E68" s="950"/>
      <c r="F68" s="950"/>
      <c r="G68" s="950"/>
      <c r="H68" s="950"/>
      <c r="I68" s="950"/>
      <c r="J68" s="950"/>
      <c r="K68" s="950"/>
      <c r="L68" s="950"/>
      <c r="M68" s="950"/>
      <c r="N68" s="950"/>
      <c r="O68" s="950"/>
      <c r="P68" s="951"/>
      <c r="Q68" s="952">
        <v>7260</v>
      </c>
      <c r="R68" s="946"/>
      <c r="S68" s="946"/>
      <c r="T68" s="946"/>
      <c r="U68" s="946"/>
      <c r="V68" s="946">
        <v>7160</v>
      </c>
      <c r="W68" s="946"/>
      <c r="X68" s="946"/>
      <c r="Y68" s="946"/>
      <c r="Z68" s="946"/>
      <c r="AA68" s="946">
        <v>101</v>
      </c>
      <c r="AB68" s="946"/>
      <c r="AC68" s="946"/>
      <c r="AD68" s="946"/>
      <c r="AE68" s="946"/>
      <c r="AF68" s="946">
        <v>101</v>
      </c>
      <c r="AG68" s="946"/>
      <c r="AH68" s="946"/>
      <c r="AI68" s="946"/>
      <c r="AJ68" s="946"/>
      <c r="AK68" s="946">
        <v>52</v>
      </c>
      <c r="AL68" s="946"/>
      <c r="AM68" s="946"/>
      <c r="AN68" s="946"/>
      <c r="AO68" s="946"/>
      <c r="AP68" s="946">
        <v>6935</v>
      </c>
      <c r="AQ68" s="946"/>
      <c r="AR68" s="946"/>
      <c r="AS68" s="946"/>
      <c r="AT68" s="946"/>
      <c r="AU68" s="946">
        <v>505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579</v>
      </c>
      <c r="C69" s="954"/>
      <c r="D69" s="954"/>
      <c r="E69" s="954"/>
      <c r="F69" s="954"/>
      <c r="G69" s="954"/>
      <c r="H69" s="954"/>
      <c r="I69" s="954"/>
      <c r="J69" s="954"/>
      <c r="K69" s="954"/>
      <c r="L69" s="954"/>
      <c r="M69" s="954"/>
      <c r="N69" s="954"/>
      <c r="O69" s="954"/>
      <c r="P69" s="955"/>
      <c r="Q69" s="956">
        <v>16642</v>
      </c>
      <c r="R69" s="911"/>
      <c r="S69" s="911"/>
      <c r="T69" s="911"/>
      <c r="U69" s="911"/>
      <c r="V69" s="911">
        <v>16152</v>
      </c>
      <c r="W69" s="911"/>
      <c r="X69" s="911"/>
      <c r="Y69" s="911"/>
      <c r="Z69" s="911"/>
      <c r="AA69" s="911">
        <v>490</v>
      </c>
      <c r="AB69" s="911"/>
      <c r="AC69" s="911"/>
      <c r="AD69" s="911"/>
      <c r="AE69" s="911"/>
      <c r="AF69" s="911">
        <v>71</v>
      </c>
      <c r="AG69" s="911"/>
      <c r="AH69" s="911"/>
      <c r="AI69" s="911"/>
      <c r="AJ69" s="911"/>
      <c r="AK69" s="911" t="s">
        <v>593</v>
      </c>
      <c r="AL69" s="911"/>
      <c r="AM69" s="911"/>
      <c r="AN69" s="911"/>
      <c r="AO69" s="911"/>
      <c r="AP69" s="911">
        <v>14895</v>
      </c>
      <c r="AQ69" s="911"/>
      <c r="AR69" s="911"/>
      <c r="AS69" s="911"/>
      <c r="AT69" s="911"/>
      <c r="AU69" s="911">
        <v>1191</v>
      </c>
      <c r="AV69" s="911"/>
      <c r="AW69" s="911"/>
      <c r="AX69" s="911"/>
      <c r="AY69" s="911"/>
      <c r="AZ69" s="957" t="s">
        <v>587</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580</v>
      </c>
      <c r="C70" s="954"/>
      <c r="D70" s="954"/>
      <c r="E70" s="954"/>
      <c r="F70" s="954"/>
      <c r="G70" s="954"/>
      <c r="H70" s="954"/>
      <c r="I70" s="954"/>
      <c r="J70" s="954"/>
      <c r="K70" s="954"/>
      <c r="L70" s="954"/>
      <c r="M70" s="954"/>
      <c r="N70" s="954"/>
      <c r="O70" s="954"/>
      <c r="P70" s="955"/>
      <c r="Q70" s="956">
        <v>754</v>
      </c>
      <c r="R70" s="911"/>
      <c r="S70" s="911"/>
      <c r="T70" s="911"/>
      <c r="U70" s="911"/>
      <c r="V70" s="911">
        <v>715</v>
      </c>
      <c r="W70" s="911"/>
      <c r="X70" s="911"/>
      <c r="Y70" s="911"/>
      <c r="Z70" s="911"/>
      <c r="AA70" s="911">
        <v>40</v>
      </c>
      <c r="AB70" s="911"/>
      <c r="AC70" s="911"/>
      <c r="AD70" s="911"/>
      <c r="AE70" s="911"/>
      <c r="AF70" s="911">
        <v>40</v>
      </c>
      <c r="AG70" s="911"/>
      <c r="AH70" s="911"/>
      <c r="AI70" s="911"/>
      <c r="AJ70" s="911"/>
      <c r="AK70" s="911">
        <v>1</v>
      </c>
      <c r="AL70" s="911"/>
      <c r="AM70" s="911"/>
      <c r="AN70" s="911"/>
      <c r="AO70" s="911"/>
      <c r="AP70" s="911" t="s">
        <v>509</v>
      </c>
      <c r="AQ70" s="911"/>
      <c r="AR70" s="911"/>
      <c r="AS70" s="911"/>
      <c r="AT70" s="911"/>
      <c r="AU70" s="911" t="s">
        <v>509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581</v>
      </c>
      <c r="C71" s="954"/>
      <c r="D71" s="954"/>
      <c r="E71" s="954"/>
      <c r="F71" s="954"/>
      <c r="G71" s="954"/>
      <c r="H71" s="954"/>
      <c r="I71" s="954"/>
      <c r="J71" s="954"/>
      <c r="K71" s="954"/>
      <c r="L71" s="954"/>
      <c r="M71" s="954"/>
      <c r="N71" s="954"/>
      <c r="O71" s="954"/>
      <c r="P71" s="955"/>
      <c r="Q71" s="956">
        <v>159119</v>
      </c>
      <c r="R71" s="911"/>
      <c r="S71" s="911"/>
      <c r="T71" s="911"/>
      <c r="U71" s="911"/>
      <c r="V71" s="911">
        <v>154694</v>
      </c>
      <c r="W71" s="911"/>
      <c r="X71" s="911"/>
      <c r="Y71" s="911"/>
      <c r="Z71" s="911"/>
      <c r="AA71" s="911">
        <v>4425</v>
      </c>
      <c r="AB71" s="911"/>
      <c r="AC71" s="911"/>
      <c r="AD71" s="911"/>
      <c r="AE71" s="911"/>
      <c r="AF71" s="911">
        <v>4425</v>
      </c>
      <c r="AG71" s="911"/>
      <c r="AH71" s="911"/>
      <c r="AI71" s="911"/>
      <c r="AJ71" s="911"/>
      <c r="AK71" s="911">
        <v>1792</v>
      </c>
      <c r="AL71" s="911"/>
      <c r="AM71" s="911"/>
      <c r="AN71" s="911"/>
      <c r="AO71" s="911"/>
      <c r="AP71" s="911" t="s">
        <v>509</v>
      </c>
      <c r="AQ71" s="911"/>
      <c r="AR71" s="911"/>
      <c r="AS71" s="911"/>
      <c r="AT71" s="911"/>
      <c r="AU71" s="911" t="s">
        <v>509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582</v>
      </c>
      <c r="C72" s="954"/>
      <c r="D72" s="954"/>
      <c r="E72" s="954"/>
      <c r="F72" s="954"/>
      <c r="G72" s="954"/>
      <c r="H72" s="954"/>
      <c r="I72" s="954"/>
      <c r="J72" s="954"/>
      <c r="K72" s="954"/>
      <c r="L72" s="954"/>
      <c r="M72" s="954"/>
      <c r="N72" s="954"/>
      <c r="O72" s="954"/>
      <c r="P72" s="955"/>
      <c r="Q72" s="956">
        <v>1072</v>
      </c>
      <c r="R72" s="911"/>
      <c r="S72" s="911"/>
      <c r="T72" s="911"/>
      <c r="U72" s="911"/>
      <c r="V72" s="911">
        <v>1068</v>
      </c>
      <c r="W72" s="911"/>
      <c r="X72" s="911"/>
      <c r="Y72" s="911"/>
      <c r="Z72" s="911"/>
      <c r="AA72" s="911">
        <v>4</v>
      </c>
      <c r="AB72" s="911"/>
      <c r="AC72" s="911"/>
      <c r="AD72" s="911"/>
      <c r="AE72" s="911"/>
      <c r="AF72" s="911">
        <v>4</v>
      </c>
      <c r="AG72" s="911"/>
      <c r="AH72" s="911"/>
      <c r="AI72" s="911"/>
      <c r="AJ72" s="911"/>
      <c r="AK72" s="911" t="s">
        <v>588</v>
      </c>
      <c r="AL72" s="911"/>
      <c r="AM72" s="911"/>
      <c r="AN72" s="911"/>
      <c r="AO72" s="911"/>
      <c r="AP72" s="911" t="s">
        <v>509</v>
      </c>
      <c r="AQ72" s="911"/>
      <c r="AR72" s="911"/>
      <c r="AS72" s="911"/>
      <c r="AT72" s="911"/>
      <c r="AU72" s="911" t="s">
        <v>509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583</v>
      </c>
      <c r="C73" s="954"/>
      <c r="D73" s="954"/>
      <c r="E73" s="954"/>
      <c r="F73" s="954"/>
      <c r="G73" s="954"/>
      <c r="H73" s="954"/>
      <c r="I73" s="954"/>
      <c r="J73" s="954"/>
      <c r="K73" s="954"/>
      <c r="L73" s="954"/>
      <c r="M73" s="954"/>
      <c r="N73" s="954"/>
      <c r="O73" s="954"/>
      <c r="P73" s="955"/>
      <c r="Q73" s="956">
        <v>83</v>
      </c>
      <c r="R73" s="911"/>
      <c r="S73" s="911"/>
      <c r="T73" s="911"/>
      <c r="U73" s="911"/>
      <c r="V73" s="911">
        <v>70</v>
      </c>
      <c r="W73" s="911"/>
      <c r="X73" s="911"/>
      <c r="Y73" s="911"/>
      <c r="Z73" s="911"/>
      <c r="AA73" s="911">
        <v>13</v>
      </c>
      <c r="AB73" s="911"/>
      <c r="AC73" s="911"/>
      <c r="AD73" s="911"/>
      <c r="AE73" s="911"/>
      <c r="AF73" s="911">
        <v>13</v>
      </c>
      <c r="AG73" s="911"/>
      <c r="AH73" s="911"/>
      <c r="AI73" s="911"/>
      <c r="AJ73" s="911"/>
      <c r="AK73" s="911" t="s">
        <v>588</v>
      </c>
      <c r="AL73" s="911"/>
      <c r="AM73" s="911"/>
      <c r="AN73" s="911"/>
      <c r="AO73" s="911"/>
      <c r="AP73" s="911" t="s">
        <v>509</v>
      </c>
      <c r="AQ73" s="911"/>
      <c r="AR73" s="911"/>
      <c r="AS73" s="911"/>
      <c r="AT73" s="911"/>
      <c r="AU73" s="911" t="s">
        <v>509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584</v>
      </c>
      <c r="C74" s="954"/>
      <c r="D74" s="954"/>
      <c r="E74" s="954"/>
      <c r="F74" s="954"/>
      <c r="G74" s="954"/>
      <c r="H74" s="954"/>
      <c r="I74" s="954"/>
      <c r="J74" s="954"/>
      <c r="K74" s="954"/>
      <c r="L74" s="954"/>
      <c r="M74" s="954"/>
      <c r="N74" s="954"/>
      <c r="O74" s="954"/>
      <c r="P74" s="955"/>
      <c r="Q74" s="956">
        <v>35</v>
      </c>
      <c r="R74" s="911"/>
      <c r="S74" s="911"/>
      <c r="T74" s="911"/>
      <c r="U74" s="911"/>
      <c r="V74" s="911">
        <v>33</v>
      </c>
      <c r="W74" s="911"/>
      <c r="X74" s="911"/>
      <c r="Y74" s="911"/>
      <c r="Z74" s="911"/>
      <c r="AA74" s="911">
        <v>2</v>
      </c>
      <c r="AB74" s="911"/>
      <c r="AC74" s="911"/>
      <c r="AD74" s="911"/>
      <c r="AE74" s="911"/>
      <c r="AF74" s="911">
        <v>2</v>
      </c>
      <c r="AG74" s="911"/>
      <c r="AH74" s="911"/>
      <c r="AI74" s="911"/>
      <c r="AJ74" s="911"/>
      <c r="AK74" s="911">
        <v>8</v>
      </c>
      <c r="AL74" s="911"/>
      <c r="AM74" s="911"/>
      <c r="AN74" s="911"/>
      <c r="AO74" s="911"/>
      <c r="AP74" s="911" t="s">
        <v>509</v>
      </c>
      <c r="AQ74" s="911"/>
      <c r="AR74" s="911"/>
      <c r="AS74" s="911"/>
      <c r="AT74" s="911"/>
      <c r="AU74" s="911" t="s">
        <v>509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585</v>
      </c>
      <c r="C75" s="954"/>
      <c r="D75" s="954"/>
      <c r="E75" s="954"/>
      <c r="F75" s="954"/>
      <c r="G75" s="954"/>
      <c r="H75" s="954"/>
      <c r="I75" s="954"/>
      <c r="J75" s="954"/>
      <c r="K75" s="954"/>
      <c r="L75" s="954"/>
      <c r="M75" s="954"/>
      <c r="N75" s="954"/>
      <c r="O75" s="954"/>
      <c r="P75" s="955"/>
      <c r="Q75" s="959">
        <v>7334</v>
      </c>
      <c r="R75" s="960"/>
      <c r="S75" s="960"/>
      <c r="T75" s="960"/>
      <c r="U75" s="910"/>
      <c r="V75" s="961">
        <v>6742</v>
      </c>
      <c r="W75" s="960"/>
      <c r="X75" s="960"/>
      <c r="Y75" s="960"/>
      <c r="Z75" s="910"/>
      <c r="AA75" s="961">
        <v>592</v>
      </c>
      <c r="AB75" s="960"/>
      <c r="AC75" s="960"/>
      <c r="AD75" s="960"/>
      <c r="AE75" s="910"/>
      <c r="AF75" s="961">
        <v>592</v>
      </c>
      <c r="AG75" s="960"/>
      <c r="AH75" s="960"/>
      <c r="AI75" s="960"/>
      <c r="AJ75" s="910"/>
      <c r="AK75" s="961" t="s">
        <v>588</v>
      </c>
      <c r="AL75" s="960"/>
      <c r="AM75" s="960"/>
      <c r="AN75" s="960"/>
      <c r="AO75" s="910"/>
      <c r="AP75" s="961" t="s">
        <v>509</v>
      </c>
      <c r="AQ75" s="960"/>
      <c r="AR75" s="960"/>
      <c r="AS75" s="960"/>
      <c r="AT75" s="910"/>
      <c r="AU75" s="961" t="s">
        <v>509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586</v>
      </c>
      <c r="C76" s="954"/>
      <c r="D76" s="954"/>
      <c r="E76" s="954"/>
      <c r="F76" s="954"/>
      <c r="G76" s="954"/>
      <c r="H76" s="954"/>
      <c r="I76" s="954"/>
      <c r="J76" s="954"/>
      <c r="K76" s="954"/>
      <c r="L76" s="954"/>
      <c r="M76" s="954"/>
      <c r="N76" s="954"/>
      <c r="O76" s="954"/>
      <c r="P76" s="955"/>
      <c r="Q76" s="959">
        <v>11</v>
      </c>
      <c r="R76" s="960"/>
      <c r="S76" s="960"/>
      <c r="T76" s="960"/>
      <c r="U76" s="910"/>
      <c r="V76" s="961">
        <v>8</v>
      </c>
      <c r="W76" s="960"/>
      <c r="X76" s="960"/>
      <c r="Y76" s="960"/>
      <c r="Z76" s="910"/>
      <c r="AA76" s="961">
        <v>4</v>
      </c>
      <c r="AB76" s="960"/>
      <c r="AC76" s="960"/>
      <c r="AD76" s="960"/>
      <c r="AE76" s="910"/>
      <c r="AF76" s="961">
        <v>4</v>
      </c>
      <c r="AG76" s="960"/>
      <c r="AH76" s="960"/>
      <c r="AI76" s="960"/>
      <c r="AJ76" s="910"/>
      <c r="AK76" s="961" t="s">
        <v>588</v>
      </c>
      <c r="AL76" s="960"/>
      <c r="AM76" s="960"/>
      <c r="AN76" s="960"/>
      <c r="AO76" s="910"/>
      <c r="AP76" s="961" t="s">
        <v>509</v>
      </c>
      <c r="AQ76" s="960"/>
      <c r="AR76" s="960"/>
      <c r="AS76" s="960"/>
      <c r="AT76" s="910"/>
      <c r="AU76" s="961" t="s">
        <v>509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5251</v>
      </c>
      <c r="AG88" s="922"/>
      <c r="AH88" s="922"/>
      <c r="AI88" s="922"/>
      <c r="AJ88" s="922"/>
      <c r="AK88" s="919"/>
      <c r="AL88" s="919"/>
      <c r="AM88" s="919"/>
      <c r="AN88" s="919"/>
      <c r="AO88" s="919"/>
      <c r="AP88" s="922">
        <v>21830</v>
      </c>
      <c r="AQ88" s="922"/>
      <c r="AR88" s="922"/>
      <c r="AS88" s="922"/>
      <c r="AT88" s="922"/>
      <c r="AU88" s="922">
        <v>1696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47</v>
      </c>
      <c r="CS102" s="930"/>
      <c r="CT102" s="930"/>
      <c r="CU102" s="930"/>
      <c r="CV102" s="973"/>
      <c r="CW102" s="972">
        <v>2</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308</v>
      </c>
      <c r="AG109" s="975"/>
      <c r="AH109" s="975"/>
      <c r="AI109" s="975"/>
      <c r="AJ109" s="976"/>
      <c r="AK109" s="974" t="s">
        <v>307</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308</v>
      </c>
      <c r="BW109" s="975"/>
      <c r="BX109" s="975"/>
      <c r="BY109" s="975"/>
      <c r="BZ109" s="976"/>
      <c r="CA109" s="974" t="s">
        <v>307</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308</v>
      </c>
      <c r="DM109" s="975"/>
      <c r="DN109" s="975"/>
      <c r="DO109" s="975"/>
      <c r="DP109" s="976"/>
      <c r="DQ109" s="974" t="s">
        <v>307</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1415518</v>
      </c>
      <c r="AB110" s="982"/>
      <c r="AC110" s="982"/>
      <c r="AD110" s="982"/>
      <c r="AE110" s="983"/>
      <c r="AF110" s="984">
        <v>1390881</v>
      </c>
      <c r="AG110" s="982"/>
      <c r="AH110" s="982"/>
      <c r="AI110" s="982"/>
      <c r="AJ110" s="983"/>
      <c r="AK110" s="984">
        <v>1381944</v>
      </c>
      <c r="AL110" s="982"/>
      <c r="AM110" s="982"/>
      <c r="AN110" s="982"/>
      <c r="AO110" s="983"/>
      <c r="AP110" s="985">
        <v>20</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16041454</v>
      </c>
      <c r="BR110" s="1017"/>
      <c r="BS110" s="1017"/>
      <c r="BT110" s="1017"/>
      <c r="BU110" s="1017"/>
      <c r="BV110" s="1017">
        <v>15642394</v>
      </c>
      <c r="BW110" s="1017"/>
      <c r="BX110" s="1017"/>
      <c r="BY110" s="1017"/>
      <c r="BZ110" s="1017"/>
      <c r="CA110" s="1017">
        <v>15553083</v>
      </c>
      <c r="CB110" s="1017"/>
      <c r="CC110" s="1017"/>
      <c r="CD110" s="1017"/>
      <c r="CE110" s="1017"/>
      <c r="CF110" s="1031">
        <v>224.8</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393</v>
      </c>
      <c r="DH110" s="1017"/>
      <c r="DI110" s="1017"/>
      <c r="DJ110" s="1017"/>
      <c r="DK110" s="1017"/>
      <c r="DL110" s="1017" t="s">
        <v>393</v>
      </c>
      <c r="DM110" s="1017"/>
      <c r="DN110" s="1017"/>
      <c r="DO110" s="1017"/>
      <c r="DP110" s="1017"/>
      <c r="DQ110" s="1017" t="s">
        <v>393</v>
      </c>
      <c r="DR110" s="1017"/>
      <c r="DS110" s="1017"/>
      <c r="DT110" s="1017"/>
      <c r="DU110" s="1017"/>
      <c r="DV110" s="1018" t="s">
        <v>393</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393</v>
      </c>
      <c r="AB111" s="1024"/>
      <c r="AC111" s="1024"/>
      <c r="AD111" s="1024"/>
      <c r="AE111" s="1025"/>
      <c r="AF111" s="1026" t="s">
        <v>436</v>
      </c>
      <c r="AG111" s="1024"/>
      <c r="AH111" s="1024"/>
      <c r="AI111" s="1024"/>
      <c r="AJ111" s="1025"/>
      <c r="AK111" s="1026" t="s">
        <v>393</v>
      </c>
      <c r="AL111" s="1024"/>
      <c r="AM111" s="1024"/>
      <c r="AN111" s="1024"/>
      <c r="AO111" s="1025"/>
      <c r="AP111" s="1027" t="s">
        <v>393</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83600</v>
      </c>
      <c r="BR111" s="1010"/>
      <c r="BS111" s="1010"/>
      <c r="BT111" s="1010"/>
      <c r="BU111" s="1010"/>
      <c r="BV111" s="1010">
        <v>75260</v>
      </c>
      <c r="BW111" s="1010"/>
      <c r="BX111" s="1010"/>
      <c r="BY111" s="1010"/>
      <c r="BZ111" s="1010"/>
      <c r="CA111" s="1010">
        <v>66920</v>
      </c>
      <c r="CB111" s="1010"/>
      <c r="CC111" s="1010"/>
      <c r="CD111" s="1010"/>
      <c r="CE111" s="1010"/>
      <c r="CF111" s="1004">
        <v>1</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436</v>
      </c>
      <c r="DR111" s="1010"/>
      <c r="DS111" s="1010"/>
      <c r="DT111" s="1010"/>
      <c r="DU111" s="1010"/>
      <c r="DV111" s="1011" t="s">
        <v>128</v>
      </c>
      <c r="DW111" s="1011"/>
      <c r="DX111" s="1011"/>
      <c r="DY111" s="1011"/>
      <c r="DZ111" s="1012"/>
    </row>
    <row r="112" spans="1:131" s="246" customFormat="1" ht="26.25" customHeight="1">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393</v>
      </c>
      <c r="AB112" s="1049"/>
      <c r="AC112" s="1049"/>
      <c r="AD112" s="1049"/>
      <c r="AE112" s="1050"/>
      <c r="AF112" s="1051" t="s">
        <v>128</v>
      </c>
      <c r="AG112" s="1049"/>
      <c r="AH112" s="1049"/>
      <c r="AI112" s="1049"/>
      <c r="AJ112" s="1050"/>
      <c r="AK112" s="1051" t="s">
        <v>393</v>
      </c>
      <c r="AL112" s="1049"/>
      <c r="AM112" s="1049"/>
      <c r="AN112" s="1049"/>
      <c r="AO112" s="1050"/>
      <c r="AP112" s="1052" t="s">
        <v>128</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7146084</v>
      </c>
      <c r="BR112" s="1010"/>
      <c r="BS112" s="1010"/>
      <c r="BT112" s="1010"/>
      <c r="BU112" s="1010"/>
      <c r="BV112" s="1010">
        <v>6742042</v>
      </c>
      <c r="BW112" s="1010"/>
      <c r="BX112" s="1010"/>
      <c r="BY112" s="1010"/>
      <c r="BZ112" s="1010"/>
      <c r="CA112" s="1010">
        <v>6407459</v>
      </c>
      <c r="CB112" s="1010"/>
      <c r="CC112" s="1010"/>
      <c r="CD112" s="1010"/>
      <c r="CE112" s="1010"/>
      <c r="CF112" s="1004">
        <v>92.6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393</v>
      </c>
      <c r="DH112" s="1010"/>
      <c r="DI112" s="1010"/>
      <c r="DJ112" s="1010"/>
      <c r="DK112" s="1010"/>
      <c r="DL112" s="1010" t="s">
        <v>393</v>
      </c>
      <c r="DM112" s="1010"/>
      <c r="DN112" s="1010"/>
      <c r="DO112" s="1010"/>
      <c r="DP112" s="1010"/>
      <c r="DQ112" s="1010" t="s">
        <v>393</v>
      </c>
      <c r="DR112" s="1010"/>
      <c r="DS112" s="1010"/>
      <c r="DT112" s="1010"/>
      <c r="DU112" s="1010"/>
      <c r="DV112" s="1011" t="s">
        <v>128</v>
      </c>
      <c r="DW112" s="1011"/>
      <c r="DX112" s="1011"/>
      <c r="DY112" s="1011"/>
      <c r="DZ112" s="1012"/>
    </row>
    <row r="113" spans="1:130" s="246" customFormat="1" ht="26.25" customHeight="1">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594661</v>
      </c>
      <c r="AB113" s="1024"/>
      <c r="AC113" s="1024"/>
      <c r="AD113" s="1024"/>
      <c r="AE113" s="1025"/>
      <c r="AF113" s="1026">
        <v>612149</v>
      </c>
      <c r="AG113" s="1024"/>
      <c r="AH113" s="1024"/>
      <c r="AI113" s="1024"/>
      <c r="AJ113" s="1025"/>
      <c r="AK113" s="1026">
        <v>578723</v>
      </c>
      <c r="AL113" s="1024"/>
      <c r="AM113" s="1024"/>
      <c r="AN113" s="1024"/>
      <c r="AO113" s="1025"/>
      <c r="AP113" s="1027">
        <v>8.4</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1229444</v>
      </c>
      <c r="BR113" s="1010"/>
      <c r="BS113" s="1010"/>
      <c r="BT113" s="1010"/>
      <c r="BU113" s="1010"/>
      <c r="BV113" s="1010">
        <v>1232852</v>
      </c>
      <c r="BW113" s="1010"/>
      <c r="BX113" s="1010"/>
      <c r="BY113" s="1010"/>
      <c r="BZ113" s="1010"/>
      <c r="CA113" s="1010">
        <v>1695849</v>
      </c>
      <c r="CB113" s="1010"/>
      <c r="CC113" s="1010"/>
      <c r="CD113" s="1010"/>
      <c r="CE113" s="1010"/>
      <c r="CF113" s="1004">
        <v>24.5</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393</v>
      </c>
      <c r="DR113" s="1049"/>
      <c r="DS113" s="1049"/>
      <c r="DT113" s="1049"/>
      <c r="DU113" s="1050"/>
      <c r="DV113" s="1052" t="s">
        <v>393</v>
      </c>
      <c r="DW113" s="1053"/>
      <c r="DX113" s="1053"/>
      <c r="DY113" s="1053"/>
      <c r="DZ113" s="1054"/>
    </row>
    <row r="114" spans="1:130" s="246" customFormat="1" ht="26.25" customHeight="1">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152259</v>
      </c>
      <c r="AB114" s="1049"/>
      <c r="AC114" s="1049"/>
      <c r="AD114" s="1049"/>
      <c r="AE114" s="1050"/>
      <c r="AF114" s="1051">
        <v>151158</v>
      </c>
      <c r="AG114" s="1049"/>
      <c r="AH114" s="1049"/>
      <c r="AI114" s="1049"/>
      <c r="AJ114" s="1050"/>
      <c r="AK114" s="1051">
        <v>154099</v>
      </c>
      <c r="AL114" s="1049"/>
      <c r="AM114" s="1049"/>
      <c r="AN114" s="1049"/>
      <c r="AO114" s="1050"/>
      <c r="AP114" s="1052">
        <v>2.2000000000000002</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2313834</v>
      </c>
      <c r="BR114" s="1010"/>
      <c r="BS114" s="1010"/>
      <c r="BT114" s="1010"/>
      <c r="BU114" s="1010"/>
      <c r="BV114" s="1010">
        <v>2247580</v>
      </c>
      <c r="BW114" s="1010"/>
      <c r="BX114" s="1010"/>
      <c r="BY114" s="1010"/>
      <c r="BZ114" s="1010"/>
      <c r="CA114" s="1010">
        <v>2130536</v>
      </c>
      <c r="CB114" s="1010"/>
      <c r="CC114" s="1010"/>
      <c r="CD114" s="1010"/>
      <c r="CE114" s="1010"/>
      <c r="CF114" s="1004">
        <v>30.8</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393</v>
      </c>
      <c r="DM114" s="1049"/>
      <c r="DN114" s="1049"/>
      <c r="DO114" s="1049"/>
      <c r="DP114" s="1050"/>
      <c r="DQ114" s="1051" t="s">
        <v>128</v>
      </c>
      <c r="DR114" s="1049"/>
      <c r="DS114" s="1049"/>
      <c r="DT114" s="1049"/>
      <c r="DU114" s="1050"/>
      <c r="DV114" s="1052" t="s">
        <v>436</v>
      </c>
      <c r="DW114" s="1053"/>
      <c r="DX114" s="1053"/>
      <c r="DY114" s="1053"/>
      <c r="DZ114" s="1054"/>
    </row>
    <row r="115" spans="1:130" s="246" customFormat="1" ht="26.25" customHeight="1">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10554</v>
      </c>
      <c r="AB115" s="1024"/>
      <c r="AC115" s="1024"/>
      <c r="AD115" s="1024"/>
      <c r="AE115" s="1025"/>
      <c r="AF115" s="1026">
        <v>10204</v>
      </c>
      <c r="AG115" s="1024"/>
      <c r="AH115" s="1024"/>
      <c r="AI115" s="1024"/>
      <c r="AJ115" s="1025"/>
      <c r="AK115" s="1026">
        <v>9851</v>
      </c>
      <c r="AL115" s="1024"/>
      <c r="AM115" s="1024"/>
      <c r="AN115" s="1024"/>
      <c r="AO115" s="1025"/>
      <c r="AP115" s="1027">
        <v>0.1</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393</v>
      </c>
      <c r="BR115" s="1010"/>
      <c r="BS115" s="1010"/>
      <c r="BT115" s="1010"/>
      <c r="BU115" s="1010"/>
      <c r="BV115" s="1010" t="s">
        <v>128</v>
      </c>
      <c r="BW115" s="1010"/>
      <c r="BX115" s="1010"/>
      <c r="BY115" s="1010"/>
      <c r="BZ115" s="1010"/>
      <c r="CA115" s="1010" t="s">
        <v>393</v>
      </c>
      <c r="CB115" s="1010"/>
      <c r="CC115" s="1010"/>
      <c r="CD115" s="1010"/>
      <c r="CE115" s="1010"/>
      <c r="CF115" s="1004" t="s">
        <v>128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393</v>
      </c>
      <c r="DM115" s="1049"/>
      <c r="DN115" s="1049"/>
      <c r="DO115" s="1049"/>
      <c r="DP115" s="1050"/>
      <c r="DQ115" s="1051" t="s">
        <v>393</v>
      </c>
      <c r="DR115" s="1049"/>
      <c r="DS115" s="1049"/>
      <c r="DT115" s="1049"/>
      <c r="DU115" s="1050"/>
      <c r="DV115" s="1052" t="s">
        <v>393</v>
      </c>
      <c r="DW115" s="1053"/>
      <c r="DX115" s="1053"/>
      <c r="DY115" s="1053"/>
      <c r="DZ115" s="1054"/>
    </row>
    <row r="116" spans="1:130" s="246" customFormat="1" ht="26.25" customHeight="1">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393</v>
      </c>
      <c r="AB116" s="1049"/>
      <c r="AC116" s="1049"/>
      <c r="AD116" s="1049"/>
      <c r="AE116" s="1050"/>
      <c r="AF116" s="1051" t="s">
        <v>393</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393</v>
      </c>
      <c r="BR116" s="1010"/>
      <c r="BS116" s="1010"/>
      <c r="BT116" s="1010"/>
      <c r="BU116" s="1010"/>
      <c r="BV116" s="1010" t="s">
        <v>393</v>
      </c>
      <c r="BW116" s="1010"/>
      <c r="BX116" s="1010"/>
      <c r="BY116" s="1010"/>
      <c r="BZ116" s="1010"/>
      <c r="CA116" s="1010" t="s">
        <v>393</v>
      </c>
      <c r="CB116" s="1010"/>
      <c r="CC116" s="1010"/>
      <c r="CD116" s="1010"/>
      <c r="CE116" s="1010"/>
      <c r="CF116" s="1004" t="s">
        <v>128</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83600</v>
      </c>
      <c r="DH116" s="1049"/>
      <c r="DI116" s="1049"/>
      <c r="DJ116" s="1049"/>
      <c r="DK116" s="1050"/>
      <c r="DL116" s="1051">
        <v>75260</v>
      </c>
      <c r="DM116" s="1049"/>
      <c r="DN116" s="1049"/>
      <c r="DO116" s="1049"/>
      <c r="DP116" s="1050"/>
      <c r="DQ116" s="1051">
        <v>66920</v>
      </c>
      <c r="DR116" s="1049"/>
      <c r="DS116" s="1049"/>
      <c r="DT116" s="1049"/>
      <c r="DU116" s="1050"/>
      <c r="DV116" s="1052">
        <v>1</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2172992</v>
      </c>
      <c r="AB117" s="1067"/>
      <c r="AC117" s="1067"/>
      <c r="AD117" s="1067"/>
      <c r="AE117" s="1068"/>
      <c r="AF117" s="1069">
        <v>2164392</v>
      </c>
      <c r="AG117" s="1067"/>
      <c r="AH117" s="1067"/>
      <c r="AI117" s="1067"/>
      <c r="AJ117" s="1068"/>
      <c r="AK117" s="1069">
        <v>2124617</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393</v>
      </c>
      <c r="CB117" s="1010"/>
      <c r="CC117" s="1010"/>
      <c r="CD117" s="1010"/>
      <c r="CE117" s="1010"/>
      <c r="CF117" s="1004" t="s">
        <v>128</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308</v>
      </c>
      <c r="AG118" s="975"/>
      <c r="AH118" s="975"/>
      <c r="AI118" s="975"/>
      <c r="AJ118" s="976"/>
      <c r="AK118" s="974" t="s">
        <v>307</v>
      </c>
      <c r="AL118" s="975"/>
      <c r="AM118" s="975"/>
      <c r="AN118" s="975"/>
      <c r="AO118" s="976"/>
      <c r="AP118" s="1061" t="s">
        <v>429</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393</v>
      </c>
      <c r="DM118" s="1049"/>
      <c r="DN118" s="1049"/>
      <c r="DO118" s="1049"/>
      <c r="DP118" s="1050"/>
      <c r="DQ118" s="1051" t="s">
        <v>393</v>
      </c>
      <c r="DR118" s="1049"/>
      <c r="DS118" s="1049"/>
      <c r="DT118" s="1049"/>
      <c r="DU118" s="1050"/>
      <c r="DV118" s="1052" t="s">
        <v>128</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26814416</v>
      </c>
      <c r="BR119" s="1088"/>
      <c r="BS119" s="1088"/>
      <c r="BT119" s="1088"/>
      <c r="BU119" s="1088"/>
      <c r="BV119" s="1088">
        <v>25940128</v>
      </c>
      <c r="BW119" s="1088"/>
      <c r="BX119" s="1088"/>
      <c r="BY119" s="1088"/>
      <c r="BZ119" s="1088"/>
      <c r="CA119" s="1088">
        <v>25853847</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2628172</v>
      </c>
      <c r="BR120" s="1017"/>
      <c r="BS120" s="1017"/>
      <c r="BT120" s="1017"/>
      <c r="BU120" s="1017"/>
      <c r="BV120" s="1017">
        <v>2641987</v>
      </c>
      <c r="BW120" s="1017"/>
      <c r="BX120" s="1017"/>
      <c r="BY120" s="1017"/>
      <c r="BZ120" s="1017"/>
      <c r="CA120" s="1017">
        <v>2508283</v>
      </c>
      <c r="CB120" s="1017"/>
      <c r="CC120" s="1017"/>
      <c r="CD120" s="1017"/>
      <c r="CE120" s="1017"/>
      <c r="CF120" s="1031">
        <v>36.200000000000003</v>
      </c>
      <c r="CG120" s="1032"/>
      <c r="CH120" s="1032"/>
      <c r="CI120" s="1032"/>
      <c r="CJ120" s="1032"/>
      <c r="CK120" s="1097" t="s">
        <v>464</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7115912</v>
      </c>
      <c r="DH120" s="1017"/>
      <c r="DI120" s="1017"/>
      <c r="DJ120" s="1017"/>
      <c r="DK120" s="1017"/>
      <c r="DL120" s="1017">
        <v>6670546</v>
      </c>
      <c r="DM120" s="1017"/>
      <c r="DN120" s="1017"/>
      <c r="DO120" s="1017"/>
      <c r="DP120" s="1017"/>
      <c r="DQ120" s="1017">
        <v>6330015</v>
      </c>
      <c r="DR120" s="1017"/>
      <c r="DS120" s="1017"/>
      <c r="DT120" s="1017"/>
      <c r="DU120" s="1017"/>
      <c r="DV120" s="1018">
        <v>91.5</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1988180</v>
      </c>
      <c r="BR121" s="1010"/>
      <c r="BS121" s="1010"/>
      <c r="BT121" s="1010"/>
      <c r="BU121" s="1010"/>
      <c r="BV121" s="1010">
        <v>1874704</v>
      </c>
      <c r="BW121" s="1010"/>
      <c r="BX121" s="1010"/>
      <c r="BY121" s="1010"/>
      <c r="BZ121" s="1010"/>
      <c r="CA121" s="1010">
        <v>1806166</v>
      </c>
      <c r="CB121" s="1010"/>
      <c r="CC121" s="1010"/>
      <c r="CD121" s="1010"/>
      <c r="CE121" s="1010"/>
      <c r="CF121" s="1004">
        <v>26.1</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30172</v>
      </c>
      <c r="DH121" s="1010"/>
      <c r="DI121" s="1010"/>
      <c r="DJ121" s="1010"/>
      <c r="DK121" s="1010"/>
      <c r="DL121" s="1010">
        <v>71496</v>
      </c>
      <c r="DM121" s="1010"/>
      <c r="DN121" s="1010"/>
      <c r="DO121" s="1010"/>
      <c r="DP121" s="1010"/>
      <c r="DQ121" s="1010">
        <v>77444</v>
      </c>
      <c r="DR121" s="1010"/>
      <c r="DS121" s="1010"/>
      <c r="DT121" s="1010"/>
      <c r="DU121" s="1010"/>
      <c r="DV121" s="1011">
        <v>1.1000000000000001</v>
      </c>
      <c r="DW121" s="1011"/>
      <c r="DX121" s="1011"/>
      <c r="DY121" s="1011"/>
      <c r="DZ121" s="1012"/>
    </row>
    <row r="122" spans="1:130" s="246" customFormat="1" ht="26.25" customHeight="1">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13306115</v>
      </c>
      <c r="BR122" s="1088"/>
      <c r="BS122" s="1088"/>
      <c r="BT122" s="1088"/>
      <c r="BU122" s="1088"/>
      <c r="BV122" s="1088">
        <v>12993579</v>
      </c>
      <c r="BW122" s="1088"/>
      <c r="BX122" s="1088"/>
      <c r="BY122" s="1088"/>
      <c r="BZ122" s="1088"/>
      <c r="CA122" s="1088">
        <v>12675476</v>
      </c>
      <c r="CB122" s="1088"/>
      <c r="CC122" s="1088"/>
      <c r="CD122" s="1088"/>
      <c r="CE122" s="1088"/>
      <c r="CF122" s="1108">
        <v>183.2</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128</v>
      </c>
      <c r="DW122" s="1011"/>
      <c r="DX122" s="1011"/>
      <c r="DY122" s="1011"/>
      <c r="DZ122" s="1012"/>
    </row>
    <row r="123" spans="1:130" s="246" customFormat="1" ht="26.25" customHeight="1">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8340</v>
      </c>
      <c r="AB123" s="1049"/>
      <c r="AC123" s="1049"/>
      <c r="AD123" s="1049"/>
      <c r="AE123" s="1050"/>
      <c r="AF123" s="1051">
        <v>8340</v>
      </c>
      <c r="AG123" s="1049"/>
      <c r="AH123" s="1049"/>
      <c r="AI123" s="1049"/>
      <c r="AJ123" s="1050"/>
      <c r="AK123" s="1051">
        <v>8340</v>
      </c>
      <c r="AL123" s="1049"/>
      <c r="AM123" s="1049"/>
      <c r="AN123" s="1049"/>
      <c r="AO123" s="1050"/>
      <c r="AP123" s="1052">
        <v>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469</v>
      </c>
      <c r="BP123" s="1096"/>
      <c r="BQ123" s="1155">
        <v>17922467</v>
      </c>
      <c r="BR123" s="1156"/>
      <c r="BS123" s="1156"/>
      <c r="BT123" s="1156"/>
      <c r="BU123" s="1156"/>
      <c r="BV123" s="1156">
        <v>17510270</v>
      </c>
      <c r="BW123" s="1156"/>
      <c r="BX123" s="1156"/>
      <c r="BY123" s="1156"/>
      <c r="BZ123" s="1156"/>
      <c r="CA123" s="1156">
        <v>16989925</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393</v>
      </c>
      <c r="AB124" s="1049"/>
      <c r="AC124" s="1049"/>
      <c r="AD124" s="1049"/>
      <c r="AE124" s="1050"/>
      <c r="AF124" s="1051" t="s">
        <v>393</v>
      </c>
      <c r="AG124" s="1049"/>
      <c r="AH124" s="1049"/>
      <c r="AI124" s="1049"/>
      <c r="AJ124" s="1050"/>
      <c r="AK124" s="1051" t="s">
        <v>393</v>
      </c>
      <c r="AL124" s="1049"/>
      <c r="AM124" s="1049"/>
      <c r="AN124" s="1049"/>
      <c r="AO124" s="1050"/>
      <c r="AP124" s="1052" t="s">
        <v>393</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129.80000000000001</v>
      </c>
      <c r="BR124" s="1118"/>
      <c r="BS124" s="1118"/>
      <c r="BT124" s="1118"/>
      <c r="BU124" s="1118"/>
      <c r="BV124" s="1118">
        <v>122.6</v>
      </c>
      <c r="BW124" s="1118"/>
      <c r="BX124" s="1118"/>
      <c r="BY124" s="1118"/>
      <c r="BZ124" s="1118"/>
      <c r="CA124" s="1118">
        <v>128</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393</v>
      </c>
      <c r="DH124" s="1074"/>
      <c r="DI124" s="1074"/>
      <c r="DJ124" s="1074"/>
      <c r="DK124" s="1075"/>
      <c r="DL124" s="1073" t="s">
        <v>393</v>
      </c>
      <c r="DM124" s="1074"/>
      <c r="DN124" s="1074"/>
      <c r="DO124" s="1074"/>
      <c r="DP124" s="1075"/>
      <c r="DQ124" s="1073" t="s">
        <v>393</v>
      </c>
      <c r="DR124" s="1074"/>
      <c r="DS124" s="1074"/>
      <c r="DT124" s="1074"/>
      <c r="DU124" s="1075"/>
      <c r="DV124" s="1076" t="s">
        <v>128</v>
      </c>
      <c r="DW124" s="1077"/>
      <c r="DX124" s="1077"/>
      <c r="DY124" s="1077"/>
      <c r="DZ124" s="1078"/>
    </row>
    <row r="125" spans="1:130" s="246" customFormat="1" ht="26.25" customHeight="1">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393</v>
      </c>
      <c r="AB125" s="1049"/>
      <c r="AC125" s="1049"/>
      <c r="AD125" s="1049"/>
      <c r="AE125" s="1050"/>
      <c r="AF125" s="1051" t="s">
        <v>393</v>
      </c>
      <c r="AG125" s="1049"/>
      <c r="AH125" s="1049"/>
      <c r="AI125" s="1049"/>
      <c r="AJ125" s="1050"/>
      <c r="AK125" s="1051" t="s">
        <v>393</v>
      </c>
      <c r="AL125" s="1049"/>
      <c r="AM125" s="1049"/>
      <c r="AN125" s="1049"/>
      <c r="AO125" s="1050"/>
      <c r="AP125" s="1052" t="s">
        <v>393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393</v>
      </c>
      <c r="DH125" s="1017"/>
      <c r="DI125" s="1017"/>
      <c r="DJ125" s="1017"/>
      <c r="DK125" s="1017"/>
      <c r="DL125" s="1017" t="s">
        <v>393</v>
      </c>
      <c r="DM125" s="1017"/>
      <c r="DN125" s="1017"/>
      <c r="DO125" s="1017"/>
      <c r="DP125" s="1017"/>
      <c r="DQ125" s="1017" t="s">
        <v>393</v>
      </c>
      <c r="DR125" s="1017"/>
      <c r="DS125" s="1017"/>
      <c r="DT125" s="1017"/>
      <c r="DU125" s="1017"/>
      <c r="DV125" s="1018" t="s">
        <v>128</v>
      </c>
      <c r="DW125" s="1018"/>
      <c r="DX125" s="1018"/>
      <c r="DY125" s="1018"/>
      <c r="DZ125" s="1019"/>
    </row>
    <row r="126" spans="1:130" s="246" customFormat="1" ht="26.25" customHeight="1" thickBot="1">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393</v>
      </c>
      <c r="AG126" s="1049"/>
      <c r="AH126" s="1049"/>
      <c r="AI126" s="1049"/>
      <c r="AJ126" s="1050"/>
      <c r="AK126" s="1051" t="s">
        <v>393</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393</v>
      </c>
      <c r="DH126" s="1010"/>
      <c r="DI126" s="1010"/>
      <c r="DJ126" s="1010"/>
      <c r="DK126" s="1010"/>
      <c r="DL126" s="1010" t="s">
        <v>393</v>
      </c>
      <c r="DM126" s="1010"/>
      <c r="DN126" s="1010"/>
      <c r="DO126" s="1010"/>
      <c r="DP126" s="1010"/>
      <c r="DQ126" s="1010" t="s">
        <v>393</v>
      </c>
      <c r="DR126" s="1010"/>
      <c r="DS126" s="1010"/>
      <c r="DT126" s="1010"/>
      <c r="DU126" s="1010"/>
      <c r="DV126" s="1011" t="s">
        <v>128</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2214</v>
      </c>
      <c r="AB127" s="1049"/>
      <c r="AC127" s="1049"/>
      <c r="AD127" s="1049"/>
      <c r="AE127" s="1050"/>
      <c r="AF127" s="1051">
        <v>1864</v>
      </c>
      <c r="AG127" s="1049"/>
      <c r="AH127" s="1049"/>
      <c r="AI127" s="1049"/>
      <c r="AJ127" s="1050"/>
      <c r="AK127" s="1051">
        <v>1511</v>
      </c>
      <c r="AL127" s="1049"/>
      <c r="AM127" s="1049"/>
      <c r="AN127" s="1049"/>
      <c r="AO127" s="1050"/>
      <c r="AP127" s="1052">
        <v>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393</v>
      </c>
      <c r="DH127" s="1010"/>
      <c r="DI127" s="1010"/>
      <c r="DJ127" s="1010"/>
      <c r="DK127" s="1010"/>
      <c r="DL127" s="1010" t="s">
        <v>393</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179567</v>
      </c>
      <c r="AB128" s="1138"/>
      <c r="AC128" s="1138"/>
      <c r="AD128" s="1138"/>
      <c r="AE128" s="1139"/>
      <c r="AF128" s="1140">
        <v>183230</v>
      </c>
      <c r="AG128" s="1138"/>
      <c r="AH128" s="1138"/>
      <c r="AI128" s="1138"/>
      <c r="AJ128" s="1139"/>
      <c r="AK128" s="1140">
        <v>178329</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128</v>
      </c>
      <c r="BG128" s="1145"/>
      <c r="BH128" s="1145"/>
      <c r="BI128" s="1145"/>
      <c r="BJ128" s="1145"/>
      <c r="BK128" s="1145"/>
      <c r="BL128" s="1146"/>
      <c r="BM128" s="1144">
        <v>13.74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393</v>
      </c>
      <c r="DR128" s="1130"/>
      <c r="DS128" s="1130"/>
      <c r="DT128" s="1130"/>
      <c r="DU128" s="1130"/>
      <c r="DV128" s="1131" t="s">
        <v>128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8031118</v>
      </c>
      <c r="AB129" s="1049"/>
      <c r="AC129" s="1049"/>
      <c r="AD129" s="1049"/>
      <c r="AE129" s="1050"/>
      <c r="AF129" s="1051">
        <v>8038472</v>
      </c>
      <c r="AG129" s="1049"/>
      <c r="AH129" s="1049"/>
      <c r="AI129" s="1049"/>
      <c r="AJ129" s="1050"/>
      <c r="AK129" s="1051">
        <v>8050604</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393</v>
      </c>
      <c r="BG129" s="1159"/>
      <c r="BH129" s="1159"/>
      <c r="BI129" s="1159"/>
      <c r="BJ129" s="1159"/>
      <c r="BK129" s="1159"/>
      <c r="BL129" s="1160"/>
      <c r="BM129" s="1158">
        <v>18.739999999999998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1184045</v>
      </c>
      <c r="AB130" s="1049"/>
      <c r="AC130" s="1049"/>
      <c r="AD130" s="1049"/>
      <c r="AE130" s="1050"/>
      <c r="AF130" s="1051">
        <v>1168148</v>
      </c>
      <c r="AG130" s="1049"/>
      <c r="AH130" s="1049"/>
      <c r="AI130" s="1049"/>
      <c r="AJ130" s="1050"/>
      <c r="AK130" s="1051">
        <v>1130457</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11.8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6847073</v>
      </c>
      <c r="AB131" s="1074"/>
      <c r="AC131" s="1074"/>
      <c r="AD131" s="1074"/>
      <c r="AE131" s="1075"/>
      <c r="AF131" s="1073">
        <v>6870324</v>
      </c>
      <c r="AG131" s="1074"/>
      <c r="AH131" s="1074"/>
      <c r="AI131" s="1074"/>
      <c r="AJ131" s="1075"/>
      <c r="AK131" s="1073">
        <v>6920147</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11.82081745</v>
      </c>
      <c r="AB132" s="1190"/>
      <c r="AC132" s="1190"/>
      <c r="AD132" s="1190"/>
      <c r="AE132" s="1191"/>
      <c r="AF132" s="1192">
        <v>11.833717010000001</v>
      </c>
      <c r="AG132" s="1190"/>
      <c r="AH132" s="1190"/>
      <c r="AI132" s="1190"/>
      <c r="AJ132" s="1191"/>
      <c r="AK132" s="1192">
        <v>11.789214879999999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12.3</v>
      </c>
      <c r="AB133" s="1173"/>
      <c r="AC133" s="1173"/>
      <c r="AD133" s="1173"/>
      <c r="AE133" s="1174"/>
      <c r="AF133" s="1172">
        <v>12</v>
      </c>
      <c r="AG133" s="1173"/>
      <c r="AH133" s="1173"/>
      <c r="AI133" s="1173"/>
      <c r="AJ133" s="1174"/>
      <c r="AK133" s="1172">
        <v>11.8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t="13.15" hidden="1"/>
  </sheetData>
  <sheetProtection algorithmName="SHA-512" hashValue="wJhXMnizRz4RIkDRm52qdgCauaWwemnhw9ZIK9M6zMA6OuYl3lbErNVEiLSqUZy+n1gIJ/6m0L0GQw0gzKHG6g==" saltValue="iaN5cEf6tYPBZcy/4PE6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ht="13.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15"/>
    <row r="3" spans="1:120" ht="13.15"/>
    <row r="4" spans="1:120" ht="13.15"/>
    <row r="5" spans="1:120" ht="13.15"/>
    <row r="6" spans="1:120" ht="13.15"/>
    <row r="7" spans="1:120" ht="13.15"/>
    <row r="8" spans="1:120" ht="13.15"/>
    <row r="9" spans="1:120" ht="13.15"/>
    <row r="10" spans="1:120" ht="13.15"/>
    <row r="11" spans="1:120" ht="13.15"/>
    <row r="12" spans="1:120" ht="13.15"/>
    <row r="13" spans="1:120" ht="13.15"/>
    <row r="14" spans="1:120" ht="13.15"/>
    <row r="15" spans="1:120" ht="13.15"/>
    <row r="16" spans="1:120" ht="13.15">
      <c r="DP16" s="290"/>
    </row>
    <row r="17" spans="119:120" ht="13.15">
      <c r="DP17" s="290"/>
    </row>
    <row r="18" spans="119:120" ht="13.15"/>
    <row r="19" spans="119:120" ht="13.15"/>
    <row r="20" spans="119:120" ht="13.15">
      <c r="DO20" s="290"/>
      <c r="DP20" s="290"/>
    </row>
    <row r="21" spans="119:120" ht="13.15">
      <c r="DP21" s="290"/>
    </row>
    <row r="22" spans="119:120" ht="13.15"/>
    <row r="23" spans="119:120" ht="13.15">
      <c r="DO23" s="290"/>
      <c r="DP23" s="290"/>
    </row>
    <row r="24" spans="119:120" ht="13.15">
      <c r="DP24" s="290"/>
    </row>
    <row r="25" spans="119:120" ht="13.15">
      <c r="DP25" s="290"/>
    </row>
    <row r="26" spans="119:120" ht="13.15">
      <c r="DO26" s="290"/>
      <c r="DP26" s="290"/>
    </row>
    <row r="27" spans="119:120" ht="13.15"/>
    <row r="28" spans="119:120" ht="13.15">
      <c r="DO28" s="290"/>
      <c r="DP28" s="290"/>
    </row>
    <row r="29" spans="119:120" ht="13.15">
      <c r="DP29" s="290"/>
    </row>
    <row r="30" spans="119:120" ht="13.15"/>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t="13.15" hidden="1">
      <c r="CS98" s="290"/>
      <c r="CX98" s="290"/>
      <c r="DC98" s="290"/>
      <c r="DH98" s="290"/>
    </row>
    <row r="99" spans="24:120" ht="13.15" hidden="1">
      <c r="CS99" s="290"/>
      <c r="CX99" s="290"/>
      <c r="DC99" s="290"/>
      <c r="DH99" s="290"/>
    </row>
    <row r="100" spans="24:120" ht="13.15"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t="13.15" hidden="1">
      <c r="CT103" s="290"/>
      <c r="CV103" s="290"/>
      <c r="CW103" s="290"/>
      <c r="CY103" s="290"/>
      <c r="DA103" s="290"/>
      <c r="DB103" s="290"/>
      <c r="DD103" s="290"/>
      <c r="DF103" s="290"/>
      <c r="DG103" s="290"/>
      <c r="DI103" s="290"/>
      <c r="DK103" s="290"/>
      <c r="DL103" s="290"/>
      <c r="DM103" s="290"/>
      <c r="DN103" s="290"/>
      <c r="DO103" s="290"/>
      <c r="DP103" s="290"/>
    </row>
    <row r="104" spans="24:120" ht="13.15" hidden="1">
      <c r="CV104" s="290"/>
      <c r="CW104" s="290"/>
      <c r="DA104" s="290"/>
      <c r="DB104" s="290"/>
      <c r="DF104" s="290"/>
      <c r="DG104" s="290"/>
      <c r="DK104" s="290"/>
      <c r="DL104" s="290"/>
      <c r="DN104" s="290"/>
      <c r="DO104" s="290"/>
      <c r="DP104" s="290"/>
    </row>
    <row r="105" spans="24:120" ht="12.75" hidden="1" customHeight="1"/>
    <row r="106" spans="24:120" ht="13.15" hidden="1"/>
    <row r="107" spans="24:120" ht="13.15" hidden="1"/>
    <row r="108" spans="24:120" ht="13.15" hidden="1"/>
    <row r="109" spans="24:120" ht="13.15" hidden="1"/>
    <row r="110" spans="24:120" ht="13.15" hidden="1"/>
  </sheetData>
  <sheetProtection algorithmName="SHA-512" hashValue="98auZtQVuwJ9PtA3IPdw9I28Sfw4fJbpSShCO6Pqi86R5Ts4NGGW7RgtW34XOGcD3OpF93JIODEDnio+rCIBHQ==" saltValue="Yr3Tf6eP+VuYcFW5R8Ms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ht="13.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15"/>
    <row r="3" spans="2:116" ht="13.15"/>
    <row r="4" spans="2:116" ht="13.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15"/>
    <row r="7" spans="2:116" ht="13.15"/>
    <row r="8" spans="2:116" ht="13.15"/>
    <row r="9" spans="2:116" ht="13.15"/>
    <row r="10" spans="2:116" ht="13.15"/>
    <row r="11" spans="2:116" ht="13.15"/>
    <row r="12" spans="2:116" ht="13.15"/>
    <row r="13" spans="2:116" ht="13.15"/>
    <row r="14" spans="2:116" ht="13.15"/>
    <row r="15" spans="2:116" ht="13.15"/>
    <row r="16" spans="2:116" ht="13.15"/>
    <row r="17" spans="9:116" ht="13.15"/>
    <row r="18" spans="9:116" ht="13.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15"/>
    <row r="20" spans="9:116" ht="13.15"/>
    <row r="21" spans="9:116" ht="13.15">
      <c r="DL21" s="290"/>
    </row>
    <row r="22" spans="9:116" ht="13.15">
      <c r="DI22" s="290"/>
      <c r="DJ22" s="290"/>
      <c r="DK22" s="290"/>
      <c r="DL22" s="290"/>
    </row>
    <row r="23" spans="9:116" ht="13.15">
      <c r="CY23" s="290"/>
      <c r="CZ23" s="290"/>
      <c r="DA23" s="290"/>
      <c r="DB23" s="290"/>
      <c r="DC23" s="290"/>
      <c r="DD23" s="290"/>
      <c r="DE23" s="290"/>
      <c r="DF23" s="290"/>
      <c r="DG23" s="290"/>
      <c r="DH23" s="290"/>
      <c r="DI23" s="290"/>
      <c r="DJ23" s="290"/>
      <c r="DK23" s="290"/>
      <c r="DL23" s="290"/>
    </row>
    <row r="24" spans="9:116" ht="13.15"/>
    <row r="25" spans="9:116" ht="13.15"/>
    <row r="26" spans="9:116" ht="13.15"/>
    <row r="27" spans="9:116" ht="13.15"/>
    <row r="28" spans="9:116" ht="13.15"/>
    <row r="29" spans="9:116" ht="13.15"/>
    <row r="30" spans="9:116" ht="13.15"/>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hUz+00ss4jSJIirMY2laQo5+NRUSr/84NewA4Q7+sYJbluhvmr5DfHLDz0DeV6o4Eqdvs8WZN68s7pt2HuWfQ==" saltValue="RR1Xgffm7rDRt6WZiTxk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ht="13.15">
      <c r="AS1" s="293"/>
      <c r="AT1" s="293"/>
    </row>
    <row r="2" spans="1:46" ht="13.15">
      <c r="AS2" s="293"/>
      <c r="AT2" s="293"/>
    </row>
    <row r="3" spans="1:46" ht="13.15">
      <c r="AS3" s="293"/>
      <c r="AT3" s="293"/>
    </row>
    <row r="4" spans="1:46" ht="13.15">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2204966</v>
      </c>
      <c r="AP9" s="312">
        <v>69915</v>
      </c>
      <c r="AQ9" s="313">
        <v>90414</v>
      </c>
      <c r="AR9" s="314">
        <v>-22.7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184241</v>
      </c>
      <c r="AP10" s="315">
        <v>5842</v>
      </c>
      <c r="AQ10" s="316">
        <v>7325</v>
      </c>
      <c r="AR10" s="317">
        <v>-20.2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402728</v>
      </c>
      <c r="AP11" s="315">
        <v>12770</v>
      </c>
      <c r="AQ11" s="316">
        <v>9426</v>
      </c>
      <c r="AR11" s="317">
        <v>35.5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11036</v>
      </c>
      <c r="AP12" s="315">
        <v>350</v>
      </c>
      <c r="AQ12" s="316">
        <v>1167</v>
      </c>
      <c r="AR12" s="317">
        <v>-70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3</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128508</v>
      </c>
      <c r="AP14" s="315">
        <v>4075</v>
      </c>
      <c r="AQ14" s="316">
        <v>4078</v>
      </c>
      <c r="AR14" s="317">
        <v>-0.1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33979</v>
      </c>
      <c r="AP15" s="315">
        <v>1077</v>
      </c>
      <c r="AQ15" s="316">
        <v>2195</v>
      </c>
      <c r="AR15" s="317">
        <v>-50.9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-211286</v>
      </c>
      <c r="AP16" s="315">
        <v>-6699</v>
      </c>
      <c r="AQ16" s="316">
        <v>-8893</v>
      </c>
      <c r="AR16" s="317">
        <v>-24.7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2754172</v>
      </c>
      <c r="AP17" s="315">
        <v>87329</v>
      </c>
      <c r="AQ17" s="316">
        <v>105714</v>
      </c>
      <c r="AR17" s="317">
        <v>-17.399999999999999</v>
      </c>
    </row>
    <row r="18" spans="1:46" ht="13.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7.7</v>
      </c>
      <c r="AP21" s="328">
        <v>10.07</v>
      </c>
      <c r="AQ21" s="329">
        <v>-2.37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99.8</v>
      </c>
      <c r="AP22" s="333">
        <v>97.6</v>
      </c>
      <c r="AQ22" s="334">
        <v>2.2000000000000002</v>
      </c>
      <c r="AR22" s="318"/>
      <c r="AS22" s="330"/>
      <c r="AT22" s="326"/>
    </row>
    <row r="23" spans="1:46" s="331" customFormat="1" ht="13.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15">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1381944</v>
      </c>
      <c r="AP32" s="342">
        <v>43818</v>
      </c>
      <c r="AQ32" s="343">
        <v>67110</v>
      </c>
      <c r="AR32" s="344">
        <v>-34.700000000000003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6</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578723</v>
      </c>
      <c r="AP35" s="342">
        <v>18350</v>
      </c>
      <c r="AQ35" s="343">
        <v>17795</v>
      </c>
      <c r="AR35" s="344">
        <v>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154099</v>
      </c>
      <c r="AP36" s="342">
        <v>4886</v>
      </c>
      <c r="AQ36" s="343">
        <v>2500</v>
      </c>
      <c r="AR36" s="344">
        <v>95.4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9851</v>
      </c>
      <c r="AP37" s="342">
        <v>312</v>
      </c>
      <c r="AQ37" s="343">
        <v>1001</v>
      </c>
      <c r="AR37" s="344">
        <v>-68.8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509</v>
      </c>
      <c r="AP38" s="345" t="s">
        <v>509</v>
      </c>
      <c r="AQ38" s="346">
        <v>4</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-178329</v>
      </c>
      <c r="AP39" s="342">
        <v>-5654</v>
      </c>
      <c r="AQ39" s="343">
        <v>-3748</v>
      </c>
      <c r="AR39" s="344">
        <v>50.9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-1130457</v>
      </c>
      <c r="AP40" s="342">
        <v>-35844</v>
      </c>
      <c r="AQ40" s="343">
        <v>-58908</v>
      </c>
      <c r="AR40" s="344">
        <v>-39.200000000000003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815831</v>
      </c>
      <c r="AP41" s="342">
        <v>25868</v>
      </c>
      <c r="AQ41" s="343">
        <v>25761</v>
      </c>
      <c r="AR41" s="344">
        <v>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4333028</v>
      </c>
      <c r="AN51" s="364">
        <v>131467</v>
      </c>
      <c r="AO51" s="365">
        <v>13.1</v>
      </c>
      <c r="AP51" s="366">
        <v>106614</v>
      </c>
      <c r="AQ51" s="367">
        <v>17.2</v>
      </c>
      <c r="AR51" s="368">
        <v>-4.0999999999999996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1911643</v>
      </c>
      <c r="AN52" s="372">
        <v>58001</v>
      </c>
      <c r="AO52" s="373">
        <v>45</v>
      </c>
      <c r="AP52" s="374">
        <v>45545</v>
      </c>
      <c r="AQ52" s="375">
        <v>20.7</v>
      </c>
      <c r="AR52" s="376">
        <v>24.3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1385046</v>
      </c>
      <c r="AN53" s="364">
        <v>42605</v>
      </c>
      <c r="AO53" s="365">
        <v>-67.599999999999994</v>
      </c>
      <c r="AP53" s="366">
        <v>85459</v>
      </c>
      <c r="AQ53" s="367">
        <v>-19.8</v>
      </c>
      <c r="AR53" s="368">
        <v>-47.8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982080</v>
      </c>
      <c r="AN54" s="372">
        <v>30209</v>
      </c>
      <c r="AO54" s="373">
        <v>-47.9</v>
      </c>
      <c r="AP54" s="374">
        <v>44378</v>
      </c>
      <c r="AQ54" s="375">
        <v>-2.6</v>
      </c>
      <c r="AR54" s="376">
        <v>-45.3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784149</v>
      </c>
      <c r="AN55" s="364">
        <v>24365</v>
      </c>
      <c r="AO55" s="365">
        <v>-42.8</v>
      </c>
      <c r="AP55" s="366">
        <v>83280</v>
      </c>
      <c r="AQ55" s="367">
        <v>-2.5</v>
      </c>
      <c r="AR55" s="368">
        <v>-40.299999999999997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458824</v>
      </c>
      <c r="AN56" s="372">
        <v>14257</v>
      </c>
      <c r="AO56" s="373">
        <v>-52.8</v>
      </c>
      <c r="AP56" s="374">
        <v>43123</v>
      </c>
      <c r="AQ56" s="375">
        <v>-2.8</v>
      </c>
      <c r="AR56" s="376">
        <v>-50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984018</v>
      </c>
      <c r="AN57" s="364">
        <v>30923</v>
      </c>
      <c r="AO57" s="365">
        <v>26.9</v>
      </c>
      <c r="AP57" s="366">
        <v>88968</v>
      </c>
      <c r="AQ57" s="367">
        <v>6.8</v>
      </c>
      <c r="AR57" s="368">
        <v>20.100000000000001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648764</v>
      </c>
      <c r="AN58" s="372">
        <v>20387</v>
      </c>
      <c r="AO58" s="373">
        <v>43</v>
      </c>
      <c r="AP58" s="374">
        <v>45482</v>
      </c>
      <c r="AQ58" s="375">
        <v>5.5</v>
      </c>
      <c r="AR58" s="376">
        <v>37.5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1581591</v>
      </c>
      <c r="AN59" s="364">
        <v>50149</v>
      </c>
      <c r="AO59" s="365">
        <v>62.2</v>
      </c>
      <c r="AP59" s="366">
        <v>85173</v>
      </c>
      <c r="AQ59" s="367">
        <v>-4.3</v>
      </c>
      <c r="AR59" s="368">
        <v>66.5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897410</v>
      </c>
      <c r="AN60" s="372">
        <v>28455</v>
      </c>
      <c r="AO60" s="373">
        <v>39.6</v>
      </c>
      <c r="AP60" s="374">
        <v>43913</v>
      </c>
      <c r="AQ60" s="375">
        <v>-3.4</v>
      </c>
      <c r="AR60" s="376">
        <v>43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1813566</v>
      </c>
      <c r="AN61" s="379">
        <v>55902</v>
      </c>
      <c r="AO61" s="380">
        <v>-1.6</v>
      </c>
      <c r="AP61" s="381">
        <v>89899</v>
      </c>
      <c r="AQ61" s="382">
        <v>-0.5</v>
      </c>
      <c r="AR61" s="368">
        <v>-1.1000000000000001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979744</v>
      </c>
      <c r="AN62" s="372">
        <v>30262</v>
      </c>
      <c r="AO62" s="373">
        <v>5.4</v>
      </c>
      <c r="AP62" s="374">
        <v>44488</v>
      </c>
      <c r="AQ62" s="375">
        <v>3.5</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15" hidden="1">
      <c r="AK70" s="293"/>
      <c r="AL70" s="293"/>
      <c r="AM70" s="293"/>
      <c r="AN70" s="293"/>
      <c r="AO70" s="293"/>
      <c r="AP70" s="293"/>
      <c r="AQ70" s="293"/>
      <c r="AR70" s="293"/>
    </row>
    <row r="71" spans="1:46" ht="13.15" hidden="1">
      <c r="AK71" s="293"/>
      <c r="AL71" s="293"/>
      <c r="AM71" s="293"/>
      <c r="AN71" s="293"/>
      <c r="AO71" s="293"/>
      <c r="AP71" s="293"/>
      <c r="AQ71" s="293"/>
      <c r="AR71" s="293"/>
    </row>
    <row r="72" spans="1:46" ht="13.15" hidden="1">
      <c r="AK72" s="293"/>
      <c r="AL72" s="293"/>
      <c r="AM72" s="293"/>
      <c r="AN72" s="293"/>
      <c r="AO72" s="293"/>
      <c r="AP72" s="293"/>
      <c r="AQ72" s="293"/>
      <c r="AR72" s="293"/>
    </row>
    <row r="73" spans="1:46" ht="13.15" hidden="1">
      <c r="AK73" s="293"/>
      <c r="AL73" s="293"/>
      <c r="AM73" s="293"/>
      <c r="AN73" s="293"/>
      <c r="AO73" s="293"/>
      <c r="AP73" s="293"/>
      <c r="AQ73" s="293"/>
      <c r="AR73" s="293"/>
    </row>
    <row r="74" spans="1:46" ht="13.15" hidden="1"/>
  </sheetData>
  <sheetProtection algorithmName="SHA-512" hashValue="/qr+wpb6k6q/MAurdbWT7hnENyFW5uFRAOHFb5oqXJLsBSvZzHOOGPRuLAU19AtvinSWYsvVYNB8cfXlGZv8qg==" saltValue="+U06bdvAuPQ+x4dft00S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15">
      <c r="B2" s="290"/>
      <c r="DG2" s="290"/>
    </row>
    <row r="3" spans="2:125" ht="13.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15"/>
    <row r="5" spans="2:125" ht="13.15"/>
    <row r="6" spans="2:125" ht="13.15"/>
    <row r="7" spans="2:125" ht="13.15"/>
    <row r="8" spans="2:125" ht="13.15"/>
    <row r="9" spans="2:125" ht="13.15">
      <c r="DU9" s="290"/>
    </row>
    <row r="10" spans="2:125" ht="13.15"/>
    <row r="11" spans="2:125" ht="13.15"/>
    <row r="12" spans="2:125" ht="13.15"/>
    <row r="13" spans="2:125" ht="13.15"/>
    <row r="14" spans="2:125" ht="13.15"/>
    <row r="15" spans="2:125" ht="13.15"/>
    <row r="16" spans="2:125" ht="13.15"/>
    <row r="17" spans="125:125" ht="13.15">
      <c r="DU17" s="290"/>
    </row>
    <row r="18" spans="125:125" ht="13.15"/>
    <row r="19" spans="125:125" ht="13.15"/>
    <row r="20" spans="125:125" ht="13.15">
      <c r="DU20" s="290"/>
    </row>
    <row r="21" spans="125:125" ht="13.15">
      <c r="DU21" s="290"/>
    </row>
    <row r="22" spans="125:125" ht="13.15"/>
    <row r="23" spans="125:125" ht="13.15"/>
    <row r="24" spans="125:125" ht="13.15"/>
    <row r="25" spans="125:125" ht="13.15"/>
    <row r="26" spans="125:125" ht="13.15"/>
    <row r="27" spans="125:125" ht="13.15"/>
    <row r="28" spans="125:125" ht="13.15">
      <c r="DU28" s="290"/>
    </row>
    <row r="29" spans="125:125" ht="13.15"/>
    <row r="30" spans="125:125" ht="13.1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hnCTPlRcqtnHGrvj25nroGDMkunJtq2OCz3GnsOtQsm+bmme1i8hMdMXJZ4Uu1QnsHVTgjtpnyn9WimXwXH/A==" saltValue="lNUmcEut9n2uS5OJxyYR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15">
      <c r="B2" s="290"/>
      <c r="T2" s="290"/>
    </row>
    <row r="3" spans="1:125"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15"/>
    <row r="5" spans="1:125" ht="13.15"/>
    <row r="6" spans="1:125" ht="13.15"/>
    <row r="7" spans="1:125" ht="13.15"/>
    <row r="8" spans="1:125" ht="13.15"/>
    <row r="9" spans="1:125" ht="13.15"/>
    <row r="10" spans="1:125" ht="13.15"/>
    <row r="11" spans="1:125" ht="13.15"/>
    <row r="12" spans="1:125" ht="13.15"/>
    <row r="13" spans="1:125" ht="13.15"/>
    <row r="14" spans="1:125" ht="13.15"/>
    <row r="15" spans="1:125" ht="13.15"/>
    <row r="16" spans="1:125" ht="13.15"/>
    <row r="17" ht="13.15"/>
    <row r="18" ht="13.15"/>
    <row r="19" ht="13.15"/>
    <row r="20" ht="13.15"/>
    <row r="21" ht="13.15"/>
    <row r="22" ht="13.15"/>
    <row r="23" ht="13.15"/>
    <row r="24" ht="13.15"/>
    <row r="25" ht="13.15"/>
    <row r="26" ht="13.15"/>
    <row r="27" ht="13.15"/>
    <row r="28" ht="13.15"/>
    <row r="29" ht="13.15"/>
    <row r="30" ht="13.15"/>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DOnUxWiDUnRbKnqbKlMdv5m61IYk/+skOU4Y7uK1IveWILMtVif3Ti4mRuEcyQ7V1xS9YHocKg1vPlN5OkwKg==" saltValue="uLhWdzUSKawcTYSNhpKl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4.55</v>
      </c>
      <c r="G47" s="12">
        <v>8.82</v>
      </c>
      <c r="H47" s="12">
        <v>18.34</v>
      </c>
      <c r="I47" s="12">
        <v>14</v>
      </c>
      <c r="J47" s="13">
        <v>12.58</v>
      </c>
    </row>
    <row r="48" spans="2:10" ht="57.75" customHeight="1">
      <c r="B48" s="14"/>
      <c r="C48" s="1234" t="s">
        <v>4</v>
      </c>
      <c r="D48" s="1234"/>
      <c r="E48" s="1235"/>
      <c r="F48" s="15">
        <v>11.41</v>
      </c>
      <c r="G48" s="16">
        <v>13.03</v>
      </c>
      <c r="H48" s="16">
        <v>8.9700000000000006</v>
      </c>
      <c r="I48" s="16">
        <v>11.79</v>
      </c>
      <c r="J48" s="17">
        <v>11.47</v>
      </c>
    </row>
    <row r="49" spans="2:10" ht="57.75" customHeight="1" thickBot="1">
      <c r="B49" s="18"/>
      <c r="C49" s="1236" t="s">
        <v>5</v>
      </c>
      <c r="D49" s="1236"/>
      <c r="E49" s="1237"/>
      <c r="F49" s="19" t="s">
        <v>555</v>
      </c>
      <c r="G49" s="20">
        <v>5.98</v>
      </c>
      <c r="H49" s="20">
        <v>4.8899999999999997</v>
      </c>
      <c r="I49" s="20" t="s">
        <v>556</v>
      </c>
      <c r="J49" s="21" t="s">
        <v>557</v>
      </c>
    </row>
    <row r="50" spans="2:10" ht="13.5" customHeight="1"/>
    <row r="51" spans="2:10" ht="13.5" hidden="1" customHeight="1"/>
    <row r="52" spans="2:10" ht="13.5" hidden="1" customHeight="1"/>
    <row r="53" spans="2:10" ht="13.5" hidden="1" customHeight="1"/>
  </sheetData>
  <sheetProtection algorithmName="SHA-512" hashValue="tEcYYV+9QobNhdg7snafRM98RVdNLtejGvXXihSAF7ukY5gEIQ53e85kfOnNy0m4QAUYAr8n0dHcWFuNABTiqg==" saltValue="PY314PS9mTiPABhzqr0o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2020-09-18T05:11:27Z</cp:lastPrinted>
  <dcterms:created xsi:type="dcterms:W3CDTF">2020-02-10T02:33:27Z</dcterms:created>
  <dcterms:modified xsi:type="dcterms:W3CDTF">2020-10-02T04:04:50Z</dcterms:modified>
  <cp:category/>
</cp:coreProperties>
</file>