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tabRatio="6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CO34" i="10"/>
  <c r="CO35" i="10" s="1"/>
  <c r="CO36" i="10" s="1"/>
  <c r="BW34" i="10"/>
  <c r="BW35" i="10" s="1"/>
  <c r="BW36" i="10" s="1"/>
  <c r="BW37" i="10" s="1"/>
  <c r="BW38" i="10" s="1"/>
  <c r="BW39" i="10" s="1"/>
  <c r="BW40" i="10" s="1"/>
  <c r="BW41" i="10" s="1"/>
  <c r="BW42"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s="1"/>
  <c r="BE35" i="10" s="1"/>
  <c r="AM34" i="10"/>
</calcChain>
</file>

<file path=xl/sharedStrings.xml><?xml version="1.0" encoding="utf-8"?>
<sst xmlns="http://schemas.openxmlformats.org/spreadsheetml/2006/main" count="1109" uniqueCount="607">
  <si>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</si>
  <si>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</si>
  <si>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</si>
  <si>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</si>
  <si>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</si>
  <si>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</si>
  <si>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</si>
  <si>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</si>
  <si>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</si>
  <si>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</si>
  <si>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</si>
  <si>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</si>
  <si>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</si>
  <si>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</si>
  <si>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</si>
  <si>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</si>
  <si>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</si>
  <si>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</si>
  <si>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</si>
  <si>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</si>
  <si>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</si>
  <si>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</si>
  <si>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</si>
  <si>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</si>
  <si>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</si>
  <si>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</si>
  <si>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</si>
  <si>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</si>
  <si>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</si>
  <si>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</si>
  <si>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</si>
  <si>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</si>
  <si>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</si>
  <si>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</si>
  <si>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</si>
  <si>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</si>
  <si>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</si>
  <si>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</si>
  <si>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</si>
  <si>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</si>
  <si>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</si>
  <si>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</si>
  <si>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</si>
  <si>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</si>
  <si>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</si>
  <si>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</si>
  <si>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</si>
  <si>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</si>
  <si>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</si>
  <si>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</si>
  <si>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</si>
  <si>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</si>
  <si>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</si>
  <si>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</si>
  <si>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</si>
  <si>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</si>
  <si>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</si>
  <si>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</si>
  <si>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</si>
  <si>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</si>
  <si>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</si>
  <si>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</si>
  <si>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</si>
  <si>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</si>
  <si>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</si>
  <si>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</si>
  <si>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</si>
  <si>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</si>
  <si>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</si>
  <si>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</si>
  <si>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</si>
  <si>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</si>
  <si>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</si>
  <si>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</si>
  <si>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</si>
  <si>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</si>
  <si>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</si>
  <si>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</si>
  <si>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</si>
  <si>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</si>
  <si>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</si>
  <si>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</si>
  <si>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</si>
  <si>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</si>
  <si>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</si>
  <si>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</si>
  <si>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</si>
  <si>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</si>
  <si>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</si>
  <si>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</si>
  <si>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</si>
  <si>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</si>
  <si>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</si>
  <si>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</si>
  <si>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</si>
  <si>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</si>
  <si>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</si>
  <si>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河北町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</si>
  <si>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</si>
  <si>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</si>
  <si>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</si>
  <si>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</si>
  <si>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</si>
  <si>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</si>
  <si>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</si>
  <si>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</si>
  <si>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</si>
  <si>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</si>
  <si>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</si>
  <si>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</si>
  <si>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</si>
  <si>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</si>
  <si>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</si>
  <si>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</si>
  <si>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</si>
  <si>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</si>
  <si>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</si>
  <si>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</si>
  <si>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</si>
  <si>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</si>
  <si>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</si>
  <si>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</si>
  <si>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</si>
  <si>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</si>
  <si>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</si>
  <si>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</si>
  <si>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</si>
  <si>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</si>
  <si>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</si>
  <si>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</si>
  <si>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</si>
  <si>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</si>
  <si>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</si>
  <si>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</si>
  <si>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</si>
  <si>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</si>
  <si>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</si>
  <si>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</si>
  <si>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</si>
  <si>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</si>
  <si>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</si>
  <si>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</si>
  <si>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</si>
  <si>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</si>
  <si>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</si>
  <si>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</si>
  <si>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</si>
  <si>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</si>
  <si>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</si>
  <si>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</si>
  <si>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</si>
  <si>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</si>
  <si>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</si>
  <si>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</si>
  <si>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</si>
  <si>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</si>
  <si>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</si>
  <si>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</si>
  <si>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</si>
  <si>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</si>
  <si>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</si>
  <si>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</si>
  <si>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</si>
  <si>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</si>
  <si>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</si>
  <si>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</si>
  <si>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</si>
  <si>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</si>
  <si>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</si>
  <si>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</si>
  <si>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</si>
  <si>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</si>
  <si>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</si>
  <si>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</si>
  <si>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</si>
  <si>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</si>
  <si>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</si>
  <si>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</si>
  <si>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</si>
  <si>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</si>
  <si>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</si>
  <si>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</si>
  <si>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</si>
  <si>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</si>
  <si>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</si>
  <si>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</si>
  <si>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</si>
  <si>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</si>
  <si>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</si>
  <si>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</si>
  <si>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</si>
  <si>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</si>
  <si>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</si>
  <si>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</si>
  <si>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</si>
  <si>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</si>
  <si>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</si>
  <si>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</si>
  <si>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</si>
  <si>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</si>
  <si>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</si>
  <si>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</si>
  <si>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</si>
  <si>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</si>
  <si>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</si>
  <si>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</si>
  <si>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</si>
  <si>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</si>
  <si>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</si>
  <si>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</si>
  <si>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</si>
  <si>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</si>
  <si>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</si>
  <si>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</si>
  <si>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</si>
  <si>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</si>
  <si>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山形県河北町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</si>
  <si>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</si>
  <si>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</si>
  <si>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</si>
  <si>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</si>
  <si>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</si>
  <si>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</si>
  <si>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</si>
  <si>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</si>
  <si>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</si>
  <si>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</si>
  <si>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</si>
  <si>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</si>
  <si>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</si>
  <si>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</si>
  <si>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</si>
  <si>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</si>
  <si>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</si>
  <si>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</si>
  <si>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</si>
  <si>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</si>
  <si>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</si>
  <si>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</si>
  <si>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</si>
  <si>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</si>
  <si>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</si>
  <si>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</si>
  <si>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</si>
  <si>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</si>
  <si>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</si>
  <si>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</si>
  <si>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</si>
  <si>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</si>
  <si>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</si>
  <si>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</si>
  <si>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</si>
  <si>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</si>
  <si>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</si>
  <si>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</si>
  <si>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</si>
  <si>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</si>
  <si>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</si>
  <si>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</si>
  <si>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</si>
  <si>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</si>
  <si>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</si>
  <si>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</si>
  <si>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</si>
  <si>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</si>
  <si>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</si>
  <si>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</si>
  <si>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</si>
  <si>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</si>
  <si>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</si>
  <si>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</si>
  <si>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</si>
  <si>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</si>
  <si>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</si>
  <si>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</si>
  <si>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</si>
  <si>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</si>
  <si>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</si>
  <si>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</si>
  <si>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</si>
  <si>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</si>
  <si>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</si>
  <si>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</si>
  <si>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</si>
  <si>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</si>
  <si>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</si>
  <si>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</si>
  <si>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</si>
  <si>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</si>
  <si>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</si>
  <si>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</si>
  <si>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</si>
  <si>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</si>
  <si>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</si>
  <si>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</si>
  <si>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</si>
  <si>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</si>
  <si>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</si>
  <si>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</si>
  <si>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</si>
  <si>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</si>
  <si>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</si>
  <si>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</si>
  <si>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</si>
  <si>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t>
    <phoneticPr fontId="5"/>
  </si>
  <si>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</si>
  <si>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</si>
  <si>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</si>
  <si>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</si>
  <si>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</si>
  <si>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</si>
  <si>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</si>
  <si>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</si>
  <si>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</si>
  <si>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</si>
  <si>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</si>
  <si>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</si>
  <si>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</si>
  <si>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</si>
  <si>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</si>
  <si>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</si>
  <si>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</si>
  <si>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</si>
  <si>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</si>
  <si>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</si>
  <si>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</si>
  <si>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</si>
  <si>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</si>
  <si>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</si>
  <si>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</si>
  <si>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</si>
  <si>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</si>
  <si>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</si>
  <si>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</si>
  <si>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</si>
  <si>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</si>
  <si>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</si>
  <si>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</si>
  <si>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</si>
  <si>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</si>
  <si>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</si>
  <si>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</si>
  <si>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</si>
  <si>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</si>
  <si>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</si>
  <si>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</si>
  <si>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</si>
  <si>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</si>
  <si>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</si>
  <si>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</si>
  <si>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</si>
  <si>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</si>
  <si>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</si>
  <si>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</si>
  <si>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</si>
  <si>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</si>
  <si>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</si>
  <si>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</si>
  <si>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</si>
  <si>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</si>
  <si>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</si>
  <si>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</si>
  <si>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</si>
  <si>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</si>
  <si>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</si>
  <si>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</si>
  <si>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</si>
  <si>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山形県河北町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</si>
  <si>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</si>
  <si>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</si>
  <si>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</si>
  <si>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</si>
  <si>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</si>
  <si>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</si>
  <si>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</si>
  <si>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</si>
  <si>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</si>
  <si>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</si>
  <si>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</si>
  <si>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</si>
  <si>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</si>
  <si>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</si>
  <si>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</si>
  <si>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</si>
  <si>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</si>
  <si>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</si>
  <si>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</si>
  <si>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</si>
  <si>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</si>
  <si>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</si>
  <si>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</si>
  <si>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</si>
  <si>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</si>
  <si>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</si>
  <si>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</si>
  <si>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</si>
  <si>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</si>
  <si>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</si>
  <si>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</si>
  <si>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</si>
  <si>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</si>
  <si>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河北町国民健康保険特別会計</t>
    <phoneticPr fontId="5"/>
  </si>
  <si>
    <t>河北町介護保険特別会計</t>
    <phoneticPr fontId="5"/>
  </si>
  <si>
    <t>河北町後期高齢者医療特別会計</t>
    <phoneticPr fontId="5"/>
  </si>
  <si>
    <t>河北町水道事業会計</t>
    <phoneticPr fontId="5"/>
  </si>
  <si>
    <t>法適用企業</t>
    <phoneticPr fontId="5"/>
  </si>
  <si>
    <t>河北町公共下水道事業特別会計</t>
    <phoneticPr fontId="5"/>
  </si>
  <si>
    <t>法非適用企業</t>
    <phoneticPr fontId="5"/>
  </si>
  <si>
    <t>河北町農業集落排水事業特別会計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</si>
  <si>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</si>
  <si>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</si>
  <si>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</si>
  <si>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</si>
  <si>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</si>
  <si>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</si>
  <si>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</si>
  <si>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</si>
  <si>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</si>
  <si>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</si>
  <si>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</si>
  <si>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</si>
  <si>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</si>
  <si>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</si>
  <si>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</si>
  <si>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</si>
  <si>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</si>
  <si>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</si>
  <si>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</si>
  <si>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</si>
  <si>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</si>
  <si>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</si>
  <si>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</si>
  <si>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</si>
  <si>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</si>
  <si>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</si>
  <si>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</si>
  <si>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</si>
  <si>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</si>
  <si>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</si>
  <si>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</si>
  <si>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</si>
  <si>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</si>
  <si>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</si>
  <si>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</si>
  <si>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</si>
  <si>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</si>
  <si>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</si>
  <si>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</si>
  <si>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</si>
  <si>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</si>
  <si>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</si>
  <si>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</si>
  <si>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</si>
  <si>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</si>
  <si>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</si>
  <si>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</si>
  <si>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</si>
  <si>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</si>
  <si>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</si>
  <si>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</si>
  <si>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</si>
  <si>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</si>
  <si>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</si>
  <si>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</si>
  <si>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</si>
  <si>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</si>
  <si>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</si>
  <si>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</si>
  <si>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河北町水道事業会計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</si>
  <si>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</si>
  <si>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</si>
  <si>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</si>
  <si>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</si>
  <si>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</si>
  <si>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</si>
  <si>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</si>
  <si>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</si>
  <si>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</si>
  <si>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</si>
  <si>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</si>
  <si>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</si>
  <si>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</si>
  <si>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</si>
  <si>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</si>
  <si>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</si>
  <si>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</si>
  <si>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</si>
  <si>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</si>
  <si>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</si>
  <si>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</si>
  <si>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</si>
  <si>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</si>
  <si>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</si>
  <si>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</si>
  <si>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</si>
  <si>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</si>
  <si>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</si>
  <si>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</si>
  <si>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</si>
  <si>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</si>
  <si>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</si>
  <si>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</si>
  <si>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</si>
  <si>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</si>
  <si>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</si>
  <si>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</si>
  <si>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</si>
  <si>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</si>
  <si>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</si>
  <si>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</si>
  <si>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</si>
  <si>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</si>
  <si>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</si>
  <si>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</si>
  <si>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</si>
  <si>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</si>
  <si>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</si>
  <si>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</si>
  <si>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</si>
  <si>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</si>
  <si>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</si>
  <si>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</si>
  <si>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</si>
  <si>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</si>
  <si>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</si>
  <si>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</si>
  <si>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</si>
  <si>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</si>
  <si>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</si>
  <si>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</si>
  <si>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</si>
  <si>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</si>
  <si>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</si>
  <si>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</si>
  <si>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</si>
  <si>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</si>
  <si>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</si>
  <si>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</si>
  <si>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</si>
  <si>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</si>
  <si>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</si>
  <si>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</si>
  <si>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</si>
  <si>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</si>
  <si>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</si>
  <si>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</si>
  <si>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</si>
  <si>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</si>
  <si>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</si>
  <si>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</si>
  <si>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</si>
  <si>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</si>
  <si>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</si>
  <si>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</si>
  <si>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5.03</t>
  </si>
  <si>
    <t>▲ 1.89</t>
  </si>
  <si>
    <t>▲ 3.99</t>
  </si>
  <si>
    <t>▲ 3.00</t>
  </si>
  <si>
    <t>▲ 3.46</t>
  </si>
  <si>
    <t>河北町水道事業会計</t>
  </si>
  <si>
    <t>一般会計</t>
  </si>
  <si>
    <t>河北町介護保険特別会計</t>
  </si>
  <si>
    <t>河北町国民健康保険特別会計</t>
  </si>
  <si>
    <t>河北町後期高齢者医療特別会計</t>
  </si>
  <si>
    <t>河北町公共下水道事業特別会計</t>
  </si>
  <si>
    <t>河北町農業集落排水事業特別会計</t>
  </si>
  <si>
    <t>その他会計（赤字）</t>
  </si>
  <si>
    <t>その他会計（黒字）</t>
  </si>
  <si>
    <t>H25末</t>
    <phoneticPr fontId="5"/>
  </si>
  <si>
    <t>H26末</t>
    <phoneticPr fontId="5"/>
  </si>
  <si>
    <t>H27末</t>
    <phoneticPr fontId="5"/>
  </si>
  <si>
    <t>H28末</t>
    <phoneticPr fontId="5"/>
  </si>
  <si>
    <t>H29末</t>
    <phoneticPr fontId="5"/>
  </si>
  <si>
    <t>山形県消防補償等組合</t>
    <rPh sb="0" eb="2">
      <t>ヤマガタ</t>
    </rPh>
    <rPh sb="2" eb="3">
      <t>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</si>
  <si>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</si>
  <si>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</si>
  <si>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東根市外二市一町共立衛生処理組合</t>
    <rPh sb="0" eb="3">
      <t>ヒガシネシ</t>
    </rPh>
    <rPh sb="3" eb="4">
      <t>ホカ</t>
    </rPh>
    <rPh sb="4" eb="5">
      <t>ニ</t>
    </rPh>
    <rPh sb="5" eb="6">
      <t>シ</t>
    </rPh>
    <rPh sb="6" eb="8">
      <t>イッチョウ</t>
    </rPh>
    <rPh sb="8" eb="10">
      <t>キョウリツ</t>
    </rPh>
    <rPh sb="10" eb="12">
      <t>エイセイ</t>
    </rPh>
    <rPh sb="12" eb="14">
      <t>ショリ</t>
    </rPh>
    <rPh sb="14" eb="16">
      <t>クミアイ</t>
    </rPh>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</si>
  <si>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</si>
  <si>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</si>
  <si>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</si>
  <si>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</si>
  <si>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</si>
  <si>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河北スポーツセンター</t>
    <rPh sb="0" eb="2">
      <t>カホク</t>
    </rPh>
    <phoneticPr fontId="34"/>
  </si>
  <si>
    <t>河北町べに花の里振興公社</t>
    <rPh sb="0" eb="3">
      <t>カホクチョウ</t>
    </rPh>
    <rPh sb="5" eb="6">
      <t>バナ</t>
    </rPh>
    <rPh sb="7" eb="8">
      <t>サト</t>
    </rPh>
    <rPh sb="8" eb="10">
      <t>シンコウ</t>
    </rPh>
    <rPh sb="10" eb="12">
      <t>コウシャ</t>
    </rPh>
    <phoneticPr fontId="34"/>
  </si>
  <si>
    <t>○</t>
    <phoneticPr fontId="2"/>
  </si>
  <si>
    <t>河北町土地開発公社</t>
    <rPh sb="0" eb="3">
      <t>カホクチョウ</t>
    </rPh>
    <rPh sb="3" eb="5">
      <t>トチ</t>
    </rPh>
    <rPh sb="5" eb="7">
      <t>カイハツ</t>
    </rPh>
    <rPh sb="7" eb="9">
      <t>コウシャ</t>
    </rPh>
    <phoneticPr fontId="34"/>
  </si>
  <si>
    <t>-</t>
    <phoneticPr fontId="2"/>
  </si>
  <si>
    <t>-</t>
    <phoneticPr fontId="18"/>
  </si>
  <si>
    <t>公共施設維持補修基金</t>
    <rPh sb="0" eb="2">
      <t>コウキョウ</t>
    </rPh>
    <rPh sb="2" eb="4">
      <t>シセツ</t>
    </rPh>
    <rPh sb="4" eb="6">
      <t>イジ</t>
    </rPh>
    <rPh sb="6" eb="8">
      <t>ホシュウ</t>
    </rPh>
    <rPh sb="8" eb="10">
      <t>キキン</t>
    </rPh>
    <phoneticPr fontId="18"/>
  </si>
  <si>
    <t>スポーツ振興基金</t>
    <rPh sb="4" eb="6">
      <t>シンコウ</t>
    </rPh>
    <rPh sb="6" eb="8">
      <t>キキン</t>
    </rPh>
    <phoneticPr fontId="18"/>
  </si>
  <si>
    <t>ふるさと応援基金</t>
    <rPh sb="4" eb="6">
      <t>オウエン</t>
    </rPh>
    <rPh sb="6" eb="8">
      <t>キキン</t>
    </rPh>
    <phoneticPr fontId="2"/>
  </si>
  <si>
    <t>庁舎建設基金</t>
    <rPh sb="0" eb="2">
      <t>チョウシャ</t>
    </rPh>
    <rPh sb="2" eb="4">
      <t>ケンセツ</t>
    </rPh>
    <rPh sb="4" eb="6">
      <t>キキン</t>
    </rPh>
    <phoneticPr fontId="18"/>
  </si>
  <si>
    <t>人材育成及び起業支援基金</t>
    <rPh sb="0" eb="2">
      <t>ジンザイ</t>
    </rPh>
    <rPh sb="2" eb="4">
      <t>イクセイ</t>
    </rPh>
    <rPh sb="4" eb="5">
      <t>オヨ</t>
    </rPh>
    <rPh sb="6" eb="8">
      <t>キギョウ</t>
    </rPh>
    <rPh sb="8" eb="10">
      <t>シエン</t>
    </rPh>
    <rPh sb="10" eb="12">
      <t>キキン</t>
    </rPh>
    <phoneticPr fontId="18"/>
  </si>
  <si>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</si>
  <si>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</si>
  <si>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</si>
  <si>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</si>
  <si>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</si>
  <si>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</si>
  <si>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</si>
  <si>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将来負担比率・実質公債費比率ともにいずれも前年と比べて改善しており、将来負担比率については類似団体と比較して低くなった。
改善の要因としては、地方債の新規発行を元金償還額以内に抑制するように取り組んできたことやふるさと納税を財源とする基金の積立てによる充当可能基金の増加が挙げられる。
今後も後世への負担を少しでも軽減するよう、新規事業の実施等について総点検を図り、財政の健全化に努める。</t>
    <rPh sb="34" eb="36">
      <t>ショウライ</t>
    </rPh>
    <rPh sb="36" eb="38">
      <t>フタン</t>
    </rPh>
    <rPh sb="38" eb="40">
      <t>ヒリツ</t>
    </rPh>
    <rPh sb="54" eb="55">
      <t>ヒク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</si>
  <si>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</si>
  <si>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</si>
  <si>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</si>
  <si>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将来負担比率は、地方債の新規発行を元金償還額以内に抑制するように取り組んできたことから前年と比べて改善し、類似団体と比較して低くなった。
また、有形固定資産減価償却率は類似団体よりも低い水準であるが、前年度よりも上昇していることから施設の老朽化が進んでいる状況である。
主な要因としては、過去に建設した総合交流センターや町民体育館といった施設の減価償却が進むことで有形固定資産減価償却率が押し上げられたものである。
今後も施設の適切な維持のため公共施設等総合管理計画に基づき老朽化した資産の適正な管理を進めていく。</t>
    <rPh sb="62" eb="63">
      <t>ヒク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</si>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</sst>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77577</c:v>
                </c:pt>
                <c:pt idx="2">
                  <c:v>115123</c:v>
                </c:pt>
                <c:pt idx="3">
                  <c:v>98899</c:v>
                </c:pt>
                <c:pt idx="4">
                  <c:v>96462</c:v>
                </c:pt>
              </c:numCache>
            </c:numRef>
          </c:val>
          <c:smooth val="0"/>
          <c:extLst xmlns:c16r2="http://schemas.microsoft.com/office/drawing/2015/06/chart">
            <c:ext xmlns:c16="http://schemas.microsoft.com/office/drawing/2014/chart" uri="{C3380CC4-5D6E-409C-BE32-E72D297353CC}">
              <c16:uniqueId val="{00000000-243A-440F-AE6F-E0998FA952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49374</c:v>
                </c:pt>
                <c:pt idx="1">
                  <c:v>72021</c:v>
                </c:pt>
                <c:pt idx="2">
                  <c:v>30663</c:v>
                </c:pt>
                <c:pt idx="3">
                  <c:v>32752</c:v>
                </c:pt>
                <c:pt idx="4">
                  <c:v>50954</c:v>
                </c:pt>
              </c:numCache>
            </c:numRef>
          </c:val>
          <c:smooth val="0"/>
          <c:extLst xmlns:c16r2="http://schemas.microsoft.com/office/drawing/2015/06/chart">
            <c:ext xmlns:c16="http://schemas.microsoft.com/office/drawing/2014/chart" uri="{C3380CC4-5D6E-409C-BE32-E72D297353CC}">
              <c16:uniqueId val="{00000001-243A-440F-AE6F-E0998FA95224}"/>
            </c:ext>
          </c:extLst>
        </c:ser>
        <c:dLbls>
          <c:showLegendKey val="0"/>
          <c:showVal val="0"/>
          <c:showCatName val="0"/>
          <c:showSerName val="0"/>
          <c:showPercent val="0"/>
          <c:showBubbleSize val="0"/>
        </c:dLbls>
        <c:marker val="1"/>
        <c:smooth val="0"/>
        <c:axId val="234857216"/>
        <c:axId val="234859136"/>
      </c:lineChart>
      <c:catAx>
        <c:axId val="234857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859136"/>
        <c:crosses val="autoZero"/>
        <c:auto val="1"/>
        <c:lblAlgn val="ctr"/>
        <c:lblOffset val="100"/>
        <c:tickLblSkip val="1"/>
        <c:tickMarkSkip val="1"/>
        <c:noMultiLvlLbl val="0"/>
      </c:catAx>
      <c:valAx>
        <c:axId val="2348591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857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3.83</c:v>
                </c:pt>
                <c:pt idx="1">
                  <c:v>4.1100000000000003</c:v>
                </c:pt>
                <c:pt idx="2">
                  <c:v>4.08</c:v>
                </c:pt>
                <c:pt idx="3">
                  <c:v>4.29</c:v>
                </c:pt>
                <c:pt idx="4">
                  <c:v>4.1399999999999997</c:v>
                </c:pt>
              </c:numCache>
            </c:numRef>
          </c:val>
          <c:extLst xmlns:c16r2="http://schemas.microsoft.com/office/drawing/2015/06/chart">
            <c:ext xmlns:c16="http://schemas.microsoft.com/office/drawing/2014/chart" uri="{C3380CC4-5D6E-409C-BE32-E72D297353CC}">
              <c16:uniqueId val="{00000000-09BA-486C-ABC7-AE90F52585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9.99</c:v>
                </c:pt>
                <c:pt idx="1">
                  <c:v>11</c:v>
                </c:pt>
                <c:pt idx="2">
                  <c:v>11.46</c:v>
                </c:pt>
                <c:pt idx="3">
                  <c:v>11.99</c:v>
                </c:pt>
                <c:pt idx="4">
                  <c:v>12.51</c:v>
                </c:pt>
              </c:numCache>
            </c:numRef>
          </c:val>
          <c:extLst xmlns:c16r2="http://schemas.microsoft.com/office/drawing/2015/06/chart">
            <c:ext xmlns:c16="http://schemas.microsoft.com/office/drawing/2014/chart" uri="{C3380CC4-5D6E-409C-BE32-E72D297353CC}">
              <c16:uniqueId val="{00000001-09BA-486C-ABC7-AE90F5258597}"/>
            </c:ext>
          </c:extLst>
        </c:ser>
        <c:dLbls>
          <c:showLegendKey val="0"/>
          <c:showVal val="0"/>
          <c:showCatName val="0"/>
          <c:showSerName val="0"/>
          <c:showPercent val="0"/>
          <c:showBubbleSize val="0"/>
        </c:dLbls>
        <c:gapWidth val="250"/>
        <c:overlap val="100"/>
        <c:axId val="251477376"/>
        <c:axId val="251495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-5.03</c:v>
                </c:pt>
                <c:pt idx="1">
                  <c:v>-1.89</c:v>
                </c:pt>
                <c:pt idx="2">
                  <c:v>-3.99</c:v>
                </c:pt>
                <c:pt idx="3">
                  <c:v>-3</c:v>
                </c:pt>
                <c:pt idx="4">
                  <c:v>-3.46</c:v>
                </c:pt>
              </c:numCache>
            </c:numRef>
          </c:val>
          <c:smooth val="0"/>
          <c:extLst xmlns:c16r2="http://schemas.microsoft.com/office/drawing/2015/06/chart">
            <c:ext xmlns:c16="http://schemas.microsoft.com/office/drawing/2014/chart" uri="{C3380CC4-5D6E-409C-BE32-E72D297353CC}">
              <c16:uniqueId val="{00000002-09BA-486C-ABC7-AE90F5258597}"/>
            </c:ext>
          </c:extLst>
        </c:ser>
        <c:dLbls>
          <c:showLegendKey val="0"/>
          <c:showVal val="0"/>
          <c:showCatName val="0"/>
          <c:showSerName val="0"/>
          <c:showPercent val="0"/>
          <c:showBubbleSize val="0"/>
        </c:dLbls>
        <c:marker val="1"/>
        <c:smooth val="0"/>
        <c:axId val="251477376"/>
        <c:axId val="251495936"/>
      </c:lineChart>
      <c:catAx>
        <c:axId val="25147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495936"/>
        <c:crosses val="autoZero"/>
        <c:auto val="1"/>
        <c:lblAlgn val="ctr"/>
        <c:lblOffset val="100"/>
        <c:tickLblSkip val="1"/>
        <c:tickMarkSkip val="1"/>
        <c:noMultiLvlLbl val="0"/>
      </c:catAx>
      <c:valAx>
        <c:axId val="25149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47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696-48A2-AA30-CAB25A0E7F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696-48A2-AA30-CAB25A0E7F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696-48A2-AA30-CAB25A0E7F07}"/>
            </c:ext>
          </c:extLst>
        </c:ser>
        <c:ser>
          <c:idx val="3"/>
          <c:order val="3"/>
          <c:tx>
            <c:strRef>
              <c:f>データシート!$A$30</c:f>
              <c:strCache>
                <c:ptCount val="1"/>
                <c:pt idx="0">
                  <c:v>河北町農業集落排水事業特別会計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696-48A2-AA30-CAB25A0E7F07}"/>
            </c:ext>
          </c:extLst>
        </c:ser>
        <c:ser>
          <c:idx val="4"/>
          <c:order val="4"/>
          <c:tx>
            <c:strRef>
              <c:f>データシート!$A$31</c:f>
              <c:strCache>
                <c:ptCount val="1"/>
                <c:pt idx="0">
                  <c:v>河北町公共下水道事業特別会計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1696-48A2-AA30-CAB25A0E7F07}"/>
            </c:ext>
          </c:extLst>
        </c:ser>
        <c:ser>
          <c:idx val="5"/>
          <c:order val="5"/>
          <c:tx>
            <c:strRef>
              <c:f>データシート!$A$32</c:f>
              <c:strCache>
                <c:ptCount val="1"/>
                <c:pt idx="0">
                  <c:v>河北町後期高齢者医療特別会計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0.02</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5-1696-48A2-AA30-CAB25A0E7F07}"/>
            </c:ext>
          </c:extLst>
        </c:ser>
        <c:ser>
          <c:idx val="6"/>
          <c:order val="6"/>
          <c:tx>
            <c:strRef>
              <c:f>データシート!$A$33</c:f>
              <c:strCache>
                <c:ptCount val="1"/>
                <c:pt idx="0">
                  <c:v>河北町国民健康保険特別会計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2.2400000000000002</c:v>
                </c:pt>
                <c:pt idx="2">
                  <c:v>#N/A</c:v>
                </c:pt>
                <c:pt idx="3">
                  <c:v>2.0299999999999998</c:v>
                </c:pt>
                <c:pt idx="4">
                  <c:v>#N/A</c:v>
                </c:pt>
                <c:pt idx="5">
                  <c:v>3.12</c:v>
                </c:pt>
                <c:pt idx="6">
                  <c:v>#N/A</c:v>
                </c:pt>
                <c:pt idx="7">
                  <c:v>2.23</c:v>
                </c:pt>
                <c:pt idx="8">
                  <c:v>#N/A</c:v>
                </c:pt>
                <c:pt idx="9">
                  <c:v>1.1000000000000001</c:v>
                </c:pt>
              </c:numCache>
            </c:numRef>
          </c:val>
          <c:extLst xmlns:c16r2="http://schemas.microsoft.com/office/drawing/2015/06/chart">
            <c:ext xmlns:c16="http://schemas.microsoft.com/office/drawing/2014/chart" uri="{C3380CC4-5D6E-409C-BE32-E72D297353CC}">
              <c16:uniqueId val="{00000006-1696-48A2-AA30-CAB25A0E7F07}"/>
            </c:ext>
          </c:extLst>
        </c:ser>
        <c:ser>
          <c:idx val="7"/>
          <c:order val="7"/>
          <c:tx>
            <c:strRef>
              <c:f>データシート!$A$34</c:f>
              <c:strCache>
                <c:ptCount val="1"/>
                <c:pt idx="0">
                  <c:v>河北町介護保険特別会計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0.79</c:v>
                </c:pt>
                <c:pt idx="2">
                  <c:v>#N/A</c:v>
                </c:pt>
                <c:pt idx="3">
                  <c:v>0.42</c:v>
                </c:pt>
                <c:pt idx="4">
                  <c:v>#N/A</c:v>
                </c:pt>
                <c:pt idx="5">
                  <c:v>0.53</c:v>
                </c:pt>
                <c:pt idx="6">
                  <c:v>#N/A</c:v>
                </c:pt>
                <c:pt idx="7">
                  <c:v>0.13</c:v>
                </c:pt>
                <c:pt idx="8">
                  <c:v>#N/A</c:v>
                </c:pt>
                <c:pt idx="9">
                  <c:v>1.29</c:v>
                </c:pt>
              </c:numCache>
            </c:numRef>
          </c:val>
          <c:extLst xmlns:c16r2="http://schemas.microsoft.com/office/drawing/2015/06/chart">
            <c:ext xmlns:c16="http://schemas.microsoft.com/office/drawing/2014/chart" uri="{C3380CC4-5D6E-409C-BE32-E72D297353CC}">
              <c16:uniqueId val="{00000007-1696-48A2-AA30-CAB25A0E7F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3.83</c:v>
                </c:pt>
                <c:pt idx="2">
                  <c:v>#N/A</c:v>
                </c:pt>
                <c:pt idx="3">
                  <c:v>4.1100000000000003</c:v>
                </c:pt>
                <c:pt idx="4">
                  <c:v>#N/A</c:v>
                </c:pt>
                <c:pt idx="5">
                  <c:v>4.08</c:v>
                </c:pt>
                <c:pt idx="6">
                  <c:v>#N/A</c:v>
                </c:pt>
                <c:pt idx="7">
                  <c:v>4.28</c:v>
                </c:pt>
                <c:pt idx="8">
                  <c:v>#N/A</c:v>
                </c:pt>
                <c:pt idx="9">
                  <c:v>4.1399999999999997</c:v>
                </c:pt>
              </c:numCache>
            </c:numRef>
          </c:val>
          <c:extLst xmlns:c16r2="http://schemas.microsoft.com/office/drawing/2015/06/chart">
            <c:ext xmlns:c16="http://schemas.microsoft.com/office/drawing/2014/chart" uri="{C3380CC4-5D6E-409C-BE32-E72D297353CC}">
              <c16:uniqueId val="{00000008-1696-48A2-AA30-CAB25A0E7F07}"/>
            </c:ext>
          </c:extLst>
        </c:ser>
        <c:ser>
          <c:idx val="9"/>
          <c:order val="9"/>
          <c:tx>
            <c:strRef>
              <c:f>データシート!$A$36</c:f>
              <c:strCache>
                <c:ptCount val="1"/>
                <c:pt idx="0">
                  <c:v>河北町水道事業会計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20.04</c:v>
                </c:pt>
                <c:pt idx="2">
                  <c:v>#N/A</c:v>
                </c:pt>
                <c:pt idx="3">
                  <c:v>14.67</c:v>
                </c:pt>
                <c:pt idx="4">
                  <c:v>#N/A</c:v>
                </c:pt>
                <c:pt idx="5">
                  <c:v>16.600000000000001</c:v>
                </c:pt>
                <c:pt idx="6">
                  <c:v>#N/A</c:v>
                </c:pt>
                <c:pt idx="7">
                  <c:v>18.25</c:v>
                </c:pt>
                <c:pt idx="8">
                  <c:v>#N/A</c:v>
                </c:pt>
                <c:pt idx="9">
                  <c:v>19.36</c:v>
                </c:pt>
              </c:numCache>
            </c:numRef>
          </c:val>
          <c:extLst xmlns:c16r2="http://schemas.microsoft.com/office/drawing/2015/06/chart">
            <c:ext xmlns:c16="http://schemas.microsoft.com/office/drawing/2014/chart" uri="{C3380CC4-5D6E-409C-BE32-E72D297353CC}">
              <c16:uniqueId val="{00000009-1696-48A2-AA30-CAB25A0E7F07}"/>
            </c:ext>
          </c:extLst>
        </c:ser>
        <c:dLbls>
          <c:showLegendKey val="0"/>
          <c:showVal val="0"/>
          <c:showCatName val="0"/>
          <c:showSerName val="0"/>
          <c:showPercent val="0"/>
          <c:showBubbleSize val="0"/>
        </c:dLbls>
        <c:gapWidth val="150"/>
        <c:overlap val="100"/>
        <c:axId val="243079040"/>
        <c:axId val="243080576"/>
      </c:barChart>
      <c:catAx>
        <c:axId val="24307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080576"/>
        <c:crosses val="autoZero"/>
        <c:auto val="1"/>
        <c:lblAlgn val="ctr"/>
        <c:lblOffset val="100"/>
        <c:tickLblSkip val="1"/>
        <c:tickMarkSkip val="1"/>
        <c:noMultiLvlLbl val="0"/>
      </c:catAx>
      <c:valAx>
        <c:axId val="24308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07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873</c:v>
                </c:pt>
                <c:pt idx="5">
                  <c:v>851</c:v>
                </c:pt>
                <c:pt idx="8">
                  <c:v>857</c:v>
                </c:pt>
                <c:pt idx="11">
                  <c:v>839</c:v>
                </c:pt>
                <c:pt idx="14">
                  <c:v>811</c:v>
                </c:pt>
              </c:numCache>
            </c:numRef>
          </c:val>
          <c:extLst xmlns:c16r2="http://schemas.microsoft.com/office/drawing/2015/06/chart">
            <c:ext xmlns:c16="http://schemas.microsoft.com/office/drawing/2014/chart" uri="{C3380CC4-5D6E-409C-BE32-E72D297353CC}">
              <c16:uniqueId val="{00000000-AAE3-4939-9503-01718FC4AA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AE3-4939-9503-01718FC4AA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19</c:v>
                </c:pt>
                <c:pt idx="6">
                  <c:v>31</c:v>
                </c:pt>
                <c:pt idx="9">
                  <c:v>29</c:v>
                </c:pt>
                <c:pt idx="12">
                  <c:v>29</c:v>
                </c:pt>
              </c:numCache>
            </c:numRef>
          </c:val>
          <c:extLst xmlns:c16r2="http://schemas.microsoft.com/office/drawing/2015/06/chart">
            <c:ext xmlns:c16="http://schemas.microsoft.com/office/drawing/2014/chart" uri="{C3380CC4-5D6E-409C-BE32-E72D297353CC}">
              <c16:uniqueId val="{00000002-AAE3-4939-9503-01718FC4AA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51</c:v>
                </c:pt>
                <c:pt idx="3">
                  <c:v>47</c:v>
                </c:pt>
                <c:pt idx="6">
                  <c:v>61</c:v>
                </c:pt>
                <c:pt idx="9">
                  <c:v>54</c:v>
                </c:pt>
                <c:pt idx="12">
                  <c:v>47</c:v>
                </c:pt>
              </c:numCache>
            </c:numRef>
          </c:val>
          <c:extLst xmlns:c16r2="http://schemas.microsoft.com/office/drawing/2015/06/chart">
            <c:ext xmlns:c16="http://schemas.microsoft.com/office/drawing/2014/chart" uri="{C3380CC4-5D6E-409C-BE32-E72D297353CC}">
              <c16:uniqueId val="{00000003-AAE3-4939-9503-01718FC4AA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461</c:v>
                </c:pt>
                <c:pt idx="3">
                  <c:v>459</c:v>
                </c:pt>
                <c:pt idx="6">
                  <c:v>434</c:v>
                </c:pt>
                <c:pt idx="9">
                  <c:v>401</c:v>
                </c:pt>
                <c:pt idx="12">
                  <c:v>377</c:v>
                </c:pt>
              </c:numCache>
            </c:numRef>
          </c:val>
          <c:extLst xmlns:c16r2="http://schemas.microsoft.com/office/drawing/2015/06/chart">
            <c:ext xmlns:c16="http://schemas.microsoft.com/office/drawing/2014/chart" uri="{C3380CC4-5D6E-409C-BE32-E72D297353CC}">
              <c16:uniqueId val="{00000004-AAE3-4939-9503-01718FC4AA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E3-4939-9503-01718FC4AA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AE3-4939-9503-01718FC4AA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876</c:v>
                </c:pt>
                <c:pt idx="3">
                  <c:v>833</c:v>
                </c:pt>
                <c:pt idx="6">
                  <c:v>849</c:v>
                </c:pt>
                <c:pt idx="9">
                  <c:v>783</c:v>
                </c:pt>
                <c:pt idx="12">
                  <c:v>747</c:v>
                </c:pt>
              </c:numCache>
            </c:numRef>
          </c:val>
          <c:extLst xmlns:c16r2="http://schemas.microsoft.com/office/drawing/2015/06/chart">
            <c:ext xmlns:c16="http://schemas.microsoft.com/office/drawing/2014/chart" uri="{C3380CC4-5D6E-409C-BE32-E72D297353CC}">
              <c16:uniqueId val="{00000007-AAE3-4939-9503-01718FC4AA9C}"/>
            </c:ext>
          </c:extLst>
        </c:ser>
        <c:dLbls>
          <c:showLegendKey val="0"/>
          <c:showVal val="0"/>
          <c:showCatName val="0"/>
          <c:showSerName val="0"/>
          <c:showPercent val="0"/>
          <c:showBubbleSize val="0"/>
        </c:dLbls>
        <c:gapWidth val="100"/>
        <c:overlap val="100"/>
        <c:axId val="234697472"/>
        <c:axId val="234699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534</c:v>
                </c:pt>
                <c:pt idx="2">
                  <c:v>#N/A</c:v>
                </c:pt>
                <c:pt idx="3">
                  <c:v>#N/A</c:v>
                </c:pt>
                <c:pt idx="4">
                  <c:v>507</c:v>
                </c:pt>
                <c:pt idx="5">
                  <c:v>#N/A</c:v>
                </c:pt>
                <c:pt idx="6">
                  <c:v>#N/A</c:v>
                </c:pt>
                <c:pt idx="7">
                  <c:v>518</c:v>
                </c:pt>
                <c:pt idx="8">
                  <c:v>#N/A</c:v>
                </c:pt>
                <c:pt idx="9">
                  <c:v>#N/A</c:v>
                </c:pt>
                <c:pt idx="10">
                  <c:v>428</c:v>
                </c:pt>
                <c:pt idx="11">
                  <c:v>#N/A</c:v>
                </c:pt>
                <c:pt idx="12">
                  <c:v>#N/A</c:v>
                </c:pt>
                <c:pt idx="13">
                  <c:v>389</c:v>
                </c:pt>
                <c:pt idx="14">
                  <c:v>#N/A</c:v>
                </c:pt>
              </c:numCache>
            </c:numRef>
          </c:val>
          <c:smooth val="0"/>
          <c:extLst xmlns:c16r2="http://schemas.microsoft.com/office/drawing/2015/06/chart">
            <c:ext xmlns:c16="http://schemas.microsoft.com/office/drawing/2014/chart" uri="{C3380CC4-5D6E-409C-BE32-E72D297353CC}">
              <c16:uniqueId val="{00000008-AAE3-4939-9503-01718FC4AA9C}"/>
            </c:ext>
          </c:extLst>
        </c:ser>
        <c:dLbls>
          <c:showLegendKey val="0"/>
          <c:showVal val="0"/>
          <c:showCatName val="0"/>
          <c:showSerName val="0"/>
          <c:showPercent val="0"/>
          <c:showBubbleSize val="0"/>
        </c:dLbls>
        <c:marker val="1"/>
        <c:smooth val="0"/>
        <c:axId val="234697472"/>
        <c:axId val="234699392"/>
      </c:lineChart>
      <c:catAx>
        <c:axId val="2346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699392"/>
        <c:crosses val="autoZero"/>
        <c:auto val="1"/>
        <c:lblAlgn val="ctr"/>
        <c:lblOffset val="100"/>
        <c:tickLblSkip val="1"/>
        <c:tickMarkSkip val="1"/>
        <c:noMultiLvlLbl val="0"/>
      </c:catAx>
      <c:valAx>
        <c:axId val="23469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69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7621</c:v>
                </c:pt>
                <c:pt idx="5">
                  <c:v>7433</c:v>
                </c:pt>
                <c:pt idx="8">
                  <c:v>7181</c:v>
                </c:pt>
                <c:pt idx="11">
                  <c:v>6921</c:v>
                </c:pt>
                <c:pt idx="14">
                  <c:v>6832</c:v>
                </c:pt>
              </c:numCache>
            </c:numRef>
          </c:val>
          <c:extLst xmlns:c16r2="http://schemas.microsoft.com/office/drawing/2015/06/chart">
            <c:ext xmlns:c16="http://schemas.microsoft.com/office/drawing/2014/chart" uri="{C3380CC4-5D6E-409C-BE32-E72D297353CC}">
              <c16:uniqueId val="{00000000-F5C6-435A-9317-A661FEE371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1291</c:v>
                </c:pt>
                <c:pt idx="5">
                  <c:v>1224</c:v>
                </c:pt>
                <c:pt idx="8">
                  <c:v>1205</c:v>
                </c:pt>
                <c:pt idx="11">
                  <c:v>1227</c:v>
                </c:pt>
                <c:pt idx="14">
                  <c:v>1270</c:v>
                </c:pt>
              </c:numCache>
            </c:numRef>
          </c:val>
          <c:extLst xmlns:c16r2="http://schemas.microsoft.com/office/drawing/2015/06/chart">
            <c:ext xmlns:c16="http://schemas.microsoft.com/office/drawing/2014/chart" uri="{C3380CC4-5D6E-409C-BE32-E72D297353CC}">
              <c16:uniqueId val="{00000001-F5C6-435A-9317-A661FEE371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2105</c:v>
                </c:pt>
                <c:pt idx="5">
                  <c:v>2243</c:v>
                </c:pt>
                <c:pt idx="8">
                  <c:v>2710</c:v>
                </c:pt>
                <c:pt idx="11">
                  <c:v>3182</c:v>
                </c:pt>
                <c:pt idx="14">
                  <c:v>3451</c:v>
                </c:pt>
              </c:numCache>
            </c:numRef>
          </c:val>
          <c:extLst xmlns:c16r2="http://schemas.microsoft.com/office/drawing/2015/06/chart">
            <c:ext xmlns:c16="http://schemas.microsoft.com/office/drawing/2014/chart" uri="{C3380CC4-5D6E-409C-BE32-E72D297353CC}">
              <c16:uniqueId val="{00000002-F5C6-435A-9317-A661FEE371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C6-435A-9317-A661FEE371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C6-435A-9317-A661FEE371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268</c:v>
                </c:pt>
                <c:pt idx="3">
                  <c:v>270</c:v>
                </c:pt>
                <c:pt idx="6">
                  <c:v>288</c:v>
                </c:pt>
                <c:pt idx="9">
                  <c:v>299</c:v>
                </c:pt>
                <c:pt idx="12">
                  <c:v>135</c:v>
                </c:pt>
              </c:numCache>
            </c:numRef>
          </c:val>
          <c:extLst xmlns:c16r2="http://schemas.microsoft.com/office/drawing/2015/06/chart">
            <c:ext xmlns:c16="http://schemas.microsoft.com/office/drawing/2014/chart" uri="{C3380CC4-5D6E-409C-BE32-E72D297353CC}">
              <c16:uniqueId val="{00000005-F5C6-435A-9317-A661FEE371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1424</c:v>
                </c:pt>
                <c:pt idx="3">
                  <c:v>1370</c:v>
                </c:pt>
                <c:pt idx="6">
                  <c:v>1356</c:v>
                </c:pt>
                <c:pt idx="9">
                  <c:v>1283</c:v>
                </c:pt>
                <c:pt idx="12">
                  <c:v>1231</c:v>
                </c:pt>
              </c:numCache>
            </c:numRef>
          </c:val>
          <c:extLst xmlns:c16r2="http://schemas.microsoft.com/office/drawing/2015/06/chart">
            <c:ext xmlns:c16="http://schemas.microsoft.com/office/drawing/2014/chart" uri="{C3380CC4-5D6E-409C-BE32-E72D297353CC}">
              <c16:uniqueId val="{00000006-F5C6-435A-9317-A661FEE371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273</c:v>
                </c:pt>
                <c:pt idx="3">
                  <c:v>232</c:v>
                </c:pt>
                <c:pt idx="6">
                  <c:v>185</c:v>
                </c:pt>
                <c:pt idx="9">
                  <c:v>155</c:v>
                </c:pt>
                <c:pt idx="12">
                  <c:v>179</c:v>
                </c:pt>
              </c:numCache>
            </c:numRef>
          </c:val>
          <c:extLst xmlns:c16r2="http://schemas.microsoft.com/office/drawing/2015/06/chart">
            <c:ext xmlns:c16="http://schemas.microsoft.com/office/drawing/2014/chart" uri="{C3380CC4-5D6E-409C-BE32-E72D297353CC}">
              <c16:uniqueId val="{00000007-F5C6-435A-9317-A661FEE371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4620</c:v>
                </c:pt>
                <c:pt idx="3">
                  <c:v>4425</c:v>
                </c:pt>
                <c:pt idx="6">
                  <c:v>4220</c:v>
                </c:pt>
                <c:pt idx="9">
                  <c:v>4011</c:v>
                </c:pt>
                <c:pt idx="12">
                  <c:v>3803</c:v>
                </c:pt>
              </c:numCache>
            </c:numRef>
          </c:val>
          <c:extLst xmlns:c16r2="http://schemas.microsoft.com/office/drawing/2015/06/chart">
            <c:ext xmlns:c16="http://schemas.microsoft.com/office/drawing/2014/chart" uri="{C3380CC4-5D6E-409C-BE32-E72D297353CC}">
              <c16:uniqueId val="{00000008-F5C6-435A-9317-A661FEE371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178</c:v>
                </c:pt>
                <c:pt idx="3">
                  <c:v>322</c:v>
                </c:pt>
                <c:pt idx="6">
                  <c:v>291</c:v>
                </c:pt>
                <c:pt idx="9">
                  <c:v>261</c:v>
                </c:pt>
                <c:pt idx="12">
                  <c:v>233</c:v>
                </c:pt>
              </c:numCache>
            </c:numRef>
          </c:val>
          <c:extLst xmlns:c16r2="http://schemas.microsoft.com/office/drawing/2015/06/chart">
            <c:ext xmlns:c16="http://schemas.microsoft.com/office/drawing/2014/chart" uri="{C3380CC4-5D6E-409C-BE32-E72D297353CC}">
              <c16:uniqueId val="{00000009-F5C6-435A-9317-A661FEE371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7265</c:v>
                </c:pt>
                <c:pt idx="3">
                  <c:v>7260</c:v>
                </c:pt>
                <c:pt idx="6">
                  <c:v>6847</c:v>
                </c:pt>
                <c:pt idx="9">
                  <c:v>6578</c:v>
                </c:pt>
                <c:pt idx="12">
                  <c:v>6393</c:v>
                </c:pt>
              </c:numCache>
            </c:numRef>
          </c:val>
          <c:extLst xmlns:c16r2="http://schemas.microsoft.com/office/drawing/2015/06/chart">
            <c:ext xmlns:c16="http://schemas.microsoft.com/office/drawing/2014/chart" uri="{C3380CC4-5D6E-409C-BE32-E72D297353CC}">
              <c16:uniqueId val="{0000000A-F5C6-435A-9317-A661FEE371A5}"/>
            </c:ext>
          </c:extLst>
        </c:ser>
        <c:dLbls>
          <c:showLegendKey val="0"/>
          <c:showVal val="0"/>
          <c:showCatName val="0"/>
          <c:showSerName val="0"/>
          <c:showPercent val="0"/>
          <c:showBubbleSize val="0"/>
        </c:dLbls>
        <c:gapWidth val="100"/>
        <c:overlap val="100"/>
        <c:axId val="251790464"/>
        <c:axId val="25179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3010</c:v>
                </c:pt>
                <c:pt idx="2">
                  <c:v>#N/A</c:v>
                </c:pt>
                <c:pt idx="3">
                  <c:v>#N/A</c:v>
                </c:pt>
                <c:pt idx="4">
                  <c:v>2979</c:v>
                </c:pt>
                <c:pt idx="5">
                  <c:v>#N/A</c:v>
                </c:pt>
                <c:pt idx="6">
                  <c:v>#N/A</c:v>
                </c:pt>
                <c:pt idx="7">
                  <c:v>2092</c:v>
                </c:pt>
                <c:pt idx="8">
                  <c:v>#N/A</c:v>
                </c:pt>
                <c:pt idx="9">
                  <c:v>#N/A</c:v>
                </c:pt>
                <c:pt idx="10">
                  <c:v>1257</c:v>
                </c:pt>
                <c:pt idx="11">
                  <c:v>#N/A</c:v>
                </c:pt>
                <c:pt idx="12">
                  <c:v>#N/A</c:v>
                </c:pt>
                <c:pt idx="13">
                  <c:v>421</c:v>
                </c:pt>
                <c:pt idx="14">
                  <c:v>#N/A</c:v>
                </c:pt>
              </c:numCache>
            </c:numRef>
          </c:val>
          <c:smooth val="0"/>
          <c:extLst xmlns:c16r2="http://schemas.microsoft.com/office/drawing/2015/06/chart">
            <c:ext xmlns:c16="http://schemas.microsoft.com/office/drawing/2014/chart" uri="{C3380CC4-5D6E-409C-BE32-E72D297353CC}">
              <c16:uniqueId val="{0000000B-F5C6-435A-9317-A661FEE371A5}"/>
            </c:ext>
          </c:extLst>
        </c:ser>
        <c:dLbls>
          <c:showLegendKey val="0"/>
          <c:showVal val="0"/>
          <c:showCatName val="0"/>
          <c:showSerName val="0"/>
          <c:showPercent val="0"/>
          <c:showBubbleSize val="0"/>
        </c:dLbls>
        <c:marker val="1"/>
        <c:smooth val="0"/>
        <c:axId val="251790464"/>
        <c:axId val="251792384"/>
      </c:lineChart>
      <c:catAx>
        <c:axId val="25179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1792384"/>
        <c:crosses val="autoZero"/>
        <c:auto val="1"/>
        <c:lblAlgn val="ctr"/>
        <c:lblOffset val="100"/>
        <c:tickLblSkip val="1"/>
        <c:tickMarkSkip val="1"/>
        <c:noMultiLvlLbl val="0"/>
      </c:catAx>
      <c:valAx>
        <c:axId val="25179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79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538</c:v>
                </c:pt>
                <c:pt idx="1">
                  <c:v>559</c:v>
                </c:pt>
                <c:pt idx="2">
                  <c:v>582</c:v>
                </c:pt>
              </c:numCache>
            </c:numRef>
          </c:val>
          <c:extLst xmlns:c16r2="http://schemas.microsoft.com/office/drawing/2015/06/chart">
            <c:ext xmlns:c16="http://schemas.microsoft.com/office/drawing/2014/chart" uri="{C3380CC4-5D6E-409C-BE32-E72D297353CC}">
              <c16:uniqueId val="{00000000-594A-407B-9F64-4DFF6673FE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c:v>
                </c:pt>
                <c:pt idx="1">
                  <c:v>11</c:v>
                </c:pt>
                <c:pt idx="2">
                  <c:v>10</c:v>
                </c:pt>
              </c:numCache>
            </c:numRef>
          </c:val>
          <c:extLst xmlns:c16r2="http://schemas.microsoft.com/office/drawing/2015/06/chart">
            <c:ext xmlns:c16="http://schemas.microsoft.com/office/drawing/2014/chart" uri="{C3380CC4-5D6E-409C-BE32-E72D297353CC}">
              <c16:uniqueId val="{00000001-594A-407B-9F64-4DFF6673FE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1506</c:v>
                </c:pt>
                <c:pt idx="1">
                  <c:v>1803</c:v>
                </c:pt>
                <c:pt idx="2">
                  <c:v>2049</c:v>
                </c:pt>
              </c:numCache>
            </c:numRef>
          </c:val>
          <c:extLst xmlns:c16r2="http://schemas.microsoft.com/office/drawing/2015/06/chart">
            <c:ext xmlns:c16="http://schemas.microsoft.com/office/drawing/2014/chart" uri="{C3380CC4-5D6E-409C-BE32-E72D297353CC}">
              <c16:uniqueId val="{00000002-594A-407B-9F64-4DFF6673FE3F}"/>
            </c:ext>
          </c:extLst>
        </c:ser>
        <c:dLbls>
          <c:showLegendKey val="0"/>
          <c:showVal val="0"/>
          <c:showCatName val="0"/>
          <c:showSerName val="0"/>
          <c:showPercent val="0"/>
          <c:showBubbleSize val="0"/>
        </c:dLbls>
        <c:gapWidth val="120"/>
        <c:overlap val="100"/>
        <c:axId val="251685504"/>
        <c:axId val="251687296"/>
      </c:barChart>
      <c:catAx>
        <c:axId val="25168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1687296"/>
        <c:crosses val="autoZero"/>
        <c:auto val="1"/>
        <c:lblAlgn val="ctr"/>
        <c:lblOffset val="100"/>
        <c:tickLblSkip val="1"/>
        <c:tickMarkSkip val="1"/>
        <c:noMultiLvlLbl val="0"/>
      </c:catAx>
      <c:valAx>
        <c:axId val="251687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168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{D0F5B78E-E378-4F2D-BD85-CB14FE76E34A}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505-4FCA-99FD-5C29803D489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{2E287196-E1E6-45AB-9B01-0C094A738669}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05-4FCA-99FD-5C29803D489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{37D6D9C6-9ABF-40CF-BCE3-41D7B59F43EC}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05-4FCA-99FD-5C29803D489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{DEB2A335-989C-464D-A7FE-7B791FBB7845}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05-4FCA-99FD-5C29803D489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{5466EA86-221D-446A-B582-8E7F8BAF2B11}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05-4FCA-99FD-5C29803D489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{6C96F780-BF04-4F43-89C6-2196903AEF29}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505-4FCA-99FD-5C29803D489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{96ED975F-DA25-4B33-B79F-7F77DD82390F}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505-4FCA-99FD-5C29803D48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{F1B8F18F-F064-420A-83F8-3B0404DD7AF5}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505-4FCA-99FD-5C29803D48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{BECA5CA4-C4CC-4AE2-9798-AD1BD8335063}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505-4FCA-99FD-5C29803D48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51.5</c:v>
                </c:pt>
                <c:pt idx="16">
                  <c:v>58</c:v>
                </c:pt>
                <c:pt idx="24">
                  <c:v>60.5</c:v>
                </c:pt>
                <c:pt idx="32">
                  <c:v>62.4</c:v>
                </c:pt>
              </c:numCache>
            </c:numRef>
          </c:xVal>
          <c:yVal>
            <c:numRef>
              <c:f>公会計指標分析・財政指標組合せ分析表!$BP$51:$DC$51</c:f>
              <c:numCache>
                <c:formatCode>#,##0.0;"▲ "#,##0.0</c:formatCode>
                <c:ptCount val="40"/>
                <c:pt idx="8">
                  <c:v>72</c:v>
                </c:pt>
                <c:pt idx="16">
                  <c:v>52.6</c:v>
                </c:pt>
                <c:pt idx="24">
                  <c:v>31.6</c:v>
                </c:pt>
                <c:pt idx="32">
                  <c:v>10.5</c:v>
                </c:pt>
              </c:numCache>
            </c:numRef>
          </c:yVal>
          <c:smooth val="0"/>
          <c:extLst xmlns:c16r2="http://schemas.microsoft.com/office/drawing/2015/06/chart">
            <c:ext xmlns:c16="http://schemas.microsoft.com/office/drawing/2014/chart" uri="{C3380CC4-5D6E-409C-BE32-E72D297353CC}">
              <c16:uniqueId val="{00000009-D505-4FCA-99FD-5C29803D48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{C6A304DA-70D1-464D-985B-932DDF4358DA}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505-4FCA-99FD-5C29803D489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{A2C704CB-D634-4295-8566-4596DB7ABC90}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05-4FCA-99FD-5C29803D489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{DACD6582-2355-48DC-B802-6752045CBB99}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05-4FCA-99FD-5C29803D489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{E45B0B47-8B28-42DF-9EB0-B1A906C09CD9}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05-4FCA-99FD-5C29803D489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{E658A622-D34C-49EA-9C7C-2E5046FD1415}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05-4FCA-99FD-5C29803D489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{2FA2495A-DDAA-469D-83EC-EDF41E1A215D}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505-4FCA-99FD-5C29803D489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{785646ED-A077-4AAE-AF4C-9BB18D4E00FA}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505-4FCA-99FD-5C29803D48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{EC79FA45-A8EF-486B-AEA3-E517AC0FB048}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505-4FCA-99FD-5C29803D48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{827E94D8-673B-4887-8E55-5652579BB63F}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505-4FCA-99FD-5C29803D48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62.6</c:v>
                </c:pt>
                <c:pt idx="24">
                  <c:v>63.5</c:v>
                </c:pt>
                <c:pt idx="32">
                  <c:v>64.900000000000006</c:v>
                </c:pt>
              </c:numCache>
            </c:numRef>
          </c:xVal>
          <c:yVal>
            <c:numRef>
              <c:f>公会計指標分析・財政指標組合せ分析表!$BP$55:$DC$55</c:f>
              <c:numCache>
                <c:formatCode>#,##0.0;"▲ "#,##0.0</c:formatCode>
                <c:ptCount val="40"/>
                <c:pt idx="8">
                  <c:v>44.9</c:v>
                </c:pt>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D505-4FCA-99FD-5C29803D489F}"/>
            </c:ext>
          </c:extLst>
        </c:ser>
        <c:dLbls>
          <c:showLegendKey val="0"/>
          <c:showVal val="1"/>
          <c:showCatName val="0"/>
          <c:showSerName val="0"/>
          <c:showPercent val="0"/>
          <c:showBubbleSize val="0"/>
        </c:dLbls>
        <c:axId val="251873920"/>
        <c:axId val="251888384"/>
      </c:scatterChart>
      <c:valAx>
        <c:axId val="251873920"/>
        <c:scaling>
          <c:orientation val="minMax"/>
          <c:max val="67"/>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888384"/>
        <c:crosses val="autoZero"/>
        <c:crossBetween val="midCat"/>
      </c:valAx>
      <c:valAx>
        <c:axId val="251888384"/>
        <c:scaling>
          <c:orientation val="minMax"/>
          <c:max val="8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873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{6F9AA95F-4CB1-4DC2-9356-1A322C58F305}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A24-4CF4-91B5-85092B18D61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{4D487484-2A2B-4435-9904-721E94B49FDF}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24-4CF4-91B5-85092B18D61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{2908B40E-9EF6-4634-9D49-67BEC216D19E}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24-4CF4-91B5-85092B18D61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{0F29BC3B-D19C-4D4B-BE4E-44C7DBDBB9D9}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24-4CF4-91B5-85092B18D61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{E095B960-BB35-4EDE-8D6D-40C5BE180312}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24-4CF4-91B5-85092B18D61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{1577C9EF-00AC-4DF3-B0D0-13213354D137}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A24-4CF4-91B5-85092B18D61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{5D019237-5984-4C8A-9A06-963290A1E89C}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A24-4CF4-91B5-85092B18D61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{9AF31B70-70C2-4DCD-A087-53F5E5E59B52}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A24-4CF4-91B5-85092B18D61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{7D49DEAE-08A4-42DD-B16B-40DF89D884C5}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A24-4CF4-91B5-85092B18D6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13</c:v>
                </c:pt>
                <c:pt idx="16">
                  <c:v>12.8</c:v>
                </c:pt>
                <c:pt idx="24">
                  <c:v>12</c:v>
                </c:pt>
                <c:pt idx="32">
                  <c:v>11.2</c:v>
                </c:pt>
              </c:numCache>
            </c:numRef>
          </c:xVal>
          <c:yVal>
            <c:numRef>
              <c:f>公会計指標分析・財政指標組合せ分析表!$BP$73:$DC$73</c:f>
              <c:numCache>
                <c:formatCode>#,##0.0;"▲ "#,##0.0</c:formatCode>
                <c:ptCount val="40"/>
                <c:pt idx="0">
                  <c:v>75.099999999999994</c:v>
                </c:pt>
                <c:pt idx="8">
                  <c:v>72</c:v>
                </c:pt>
                <c:pt idx="16">
                  <c:v>52.6</c:v>
                </c:pt>
                <c:pt idx="24">
                  <c:v>31.6</c:v>
                </c:pt>
                <c:pt idx="32">
                  <c:v>10.5</c:v>
                </c:pt>
              </c:numCache>
            </c:numRef>
          </c:yVal>
          <c:smooth val="0"/>
          <c:extLst xmlns:c16r2="http://schemas.microsoft.com/office/drawing/2015/06/chart">
            <c:ext xmlns:c16="http://schemas.microsoft.com/office/drawing/2014/chart" uri="{C3380CC4-5D6E-409C-BE32-E72D297353CC}">
              <c16:uniqueId val="{00000009-BA24-4CF4-91B5-85092B18D6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{F34E8303-ACEA-4108-9AE7-B252C6B4331D}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A24-4CF4-91B5-85092B18D6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{0A5F6459-A62A-4F20-976D-01CC7E34177B}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24-4CF4-91B5-85092B18D61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{961A8CDD-8DD3-4A46-B87C-320637E1E9F2}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24-4CF4-91B5-85092B18D61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{6391602F-07CF-4C21-AB68-3DFF73D198AB}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24-4CF4-91B5-85092B18D61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{B5F6D5CA-90C0-46AE-A584-771906255949}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24-4CF4-91B5-85092B18D61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{C38EF0C9-0F2A-4EE0-98CA-E032E979DA26}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A24-4CF4-91B5-85092B18D61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{5D431410-1D32-465D-9AA7-046BEA943709}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A24-4CF4-91B5-85092B18D612}"/>
                </c:ext>
              </c:extLst>
            </c:dLbl>
            <c:dLbl>
              <c:idx val="24"/>
              <c:layout>
                <c:manualLayout>
                  <c:x val="-4.5160355153971272E-2"/>
                  <c:y val="-7.067059751066334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{7101162A-5B7B-4068-A669-7BD0C98814DD}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A24-4CF4-91B5-85092B18D612}"/>
                </c:ext>
              </c:extLst>
            </c:dLbl>
            <c:dLbl>
              <c:idx val="32"/>
              <c:layout>
                <c:manualLayout>
                  <c:x val="-1.8235628084250027E-2"/>
                  <c:y val="-5.416269666492454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{930A8EEB-DD72-4AF3-A3E4-A465CA585329}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A24-4CF4-91B5-85092B18D6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9.1</c:v>
                </c:pt>
                <c:pt idx="24">
                  <c:v>8.9</c:v>
                </c:pt>
                <c:pt idx="32">
                  <c:v>8.9</c:v>
                </c:pt>
              </c:numCache>
            </c:numRef>
          </c:xVal>
          <c:yVal>
            <c:numRef>
              <c:f>公会計指標分析・財政指標組合せ分析表!$BP$77:$DC$77</c:f>
              <c:numCache>
                <c:formatCode>#,##0.0;"▲ "#,##0.0</c:formatCode>
                <c:ptCount val="40"/>
                <c:pt idx="0">
                  <c:v>40.299999999999997</c:v>
                </c:pt>
                <c:pt idx="8">
                  <c:v>44.9</c:v>
                </c:pt>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BA24-4CF4-91B5-85092B18D612}"/>
            </c:ext>
          </c:extLst>
        </c:ser>
        <c:dLbls>
          <c:showLegendKey val="0"/>
          <c:showVal val="1"/>
          <c:showCatName val="0"/>
          <c:showSerName val="0"/>
          <c:showPercent val="0"/>
          <c:showBubbleSize val="0"/>
        </c:dLbls>
        <c:axId val="253016320"/>
        <c:axId val="253030784"/>
      </c:scatterChart>
      <c:valAx>
        <c:axId val="253016320"/>
        <c:scaling>
          <c:orientation val="minMax"/>
          <c:max val="13.6"/>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3030784"/>
        <c:crosses val="autoZero"/>
        <c:crossBetween val="midCat"/>
      </c:valAx>
      <c:valAx>
        <c:axId val="253030784"/>
        <c:scaling>
          <c:orientation val="minMax"/>
          <c:max val="8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3016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償還額の大きい起債の償還を開始したため増加したものの、その後は償還終了した起債の影響で漸減している。公営企業債の元利償還金に対する繰入金も同様に漸減している。債務負担行為に基づく支出額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年度に町内で２園目の認定こども園の開園に伴う補助金の交付を開始したことにより増加した。</a:t>
          </a:r>
        </a:p>
        <a:p>
          <a:r>
            <a:rPr kumimoji="1" lang="ja-JP" altLang="en-US" sz="1400">
              <a:latin typeface="ＭＳ ゴシック" pitchFamily="49" charset="-128"/>
              <a:ea typeface="ＭＳ ゴシック" pitchFamily="49" charset="-128"/>
            </a:rPr>
            <a:t>　現在、臨時財政対策債も含めた新規発行債の抑制（元金償還額以内）に取り組んでおり、実質公債費比率の分子の減少に努める。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債の抑制（元金償還額以内）に取り組んでいる。今後は新庁舎整備に係る新規発行債の増加が見込まれるが事業費自体が過大とならないよう注意し、発行抑制に取り組むことにより改善を図る。</a:t>
          </a:r>
        </a:p>
        <a:p>
          <a:r>
            <a:rPr kumimoji="1" lang="ja-JP" altLang="en-US" sz="1400">
              <a:latin typeface="ＭＳ ゴシック" pitchFamily="49" charset="-128"/>
              <a:ea typeface="ＭＳ ゴシック" pitchFamily="49" charset="-128"/>
            </a:rPr>
            <a:t>　債務負担行為に基づく支出予定額については、町内で２園目の認定こども園の開園に伴う新たな補助金が議決されたことにより平成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年度に増加したが、その後は漸減している。</a:t>
          </a:r>
        </a:p>
        <a:p>
          <a:r>
            <a:rPr kumimoji="1" lang="ja-JP" altLang="en-US" sz="1400">
              <a:latin typeface="ＭＳ ゴシック" pitchFamily="49" charset="-128"/>
              <a:ea typeface="ＭＳ ゴシック" pitchFamily="49" charset="-128"/>
            </a:rPr>
            <a:t>　公営企業債等繰入見込額については、公共下水道事業特別会計が割合として大きいものとなっているが減少傾向となっており、今後も同様の傾向で推移すると考えられる。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山形県河北町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・特定目的基金のうち庁舎建設基金は、老朽化した庁舎を建て替える新庁舎整備事業を実施するためのものであり、平成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年度は基金への積み立てと計画的な取り崩しをおこなっており、基金残高は約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億円の減となっている。一方で、ふるさと応援基金については、当町へ頂いたふるさと納税を原資として積み立てることとしており、平成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億円を積み立てたが、事業実施のために約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億円取り崩したことから基金残高は約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億円の増となっている。これらの特定目的基金の増減の影響から基金全体としては約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事業完了までは積み立てと取り崩しをおこなっていくが、事業の進捗に伴い残高は減少していく予定である。庁舎建設基金の減少により全体の基金残高についても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・ふるさと応援基金：子育て及び教育に関する事業、協働のまちづくりに関する事業、地域文化の伝承・育成に関する事業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・庁舎建設基金：老朽化した庁舎を建て替える新庁舎整備事業の推進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・公共施設維持補修基金：計画的な公共施設の維持補修に関する事業の推進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億円を積み立てる一方で、事業実施のために約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億円取り崩したことから基金残高は約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年度は計画通り約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億円を積み立てる一方で、新庁舎建設のための測量調査や設計、用地購入などを実施するための約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億円の取り崩しをおこなったため残高としては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・公共施設維持補修基金：維持補修のために取り崩した金額が昨年よりも少なく、残高が増加している。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・ふるさと応援基金：ふるさと納税で得られた財源を有効活用し、今後も計画的な事業実施のために使っていく予定。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・庁舎建設基金：庁舎建設基金は事業完了までは毎年積み立てていくものの、新庁舎整備事業の進捗に伴い取り崩すため残高は減少していく予定。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・公共施設維持補修基金：計画的な公共施設の維持補修に活用していく。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で見込んでいた以上の歳入があったことや、事業における不用額がでたことで発生した決算剰余金を財政調整基金へ積み立てており、近年は取り崩し額よりも積み立てられる額のほうが大きいことから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％程度を確保することを目途としており、今後も過大な増減の無いように維持していくことに努める。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・防災行政無線整備事業のために借り入れした地方債の償還財源とするため減債基金へ積み立てし、取り崩しを行っている。取り崩し額のほうが大きいため毎年漸減していく。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・今後も計画的に積み立てと取り崩しをおこなっていくが、取り崩し額のほうが大きいため毎年漸減していき、平成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年度の償還終了まで継続する見込みである。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8FEC8FF-1EF1-4842-A2CB-7CCD10904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D46EEA3-6C48-4884-8DAC-11F6A77DB3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3B55B1F8-371B-4813-8552-E46B1CD3DCAA}"/>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A3F52EE-8A71-4003-BE31-A21584AC1B0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6D17125E-BDB5-4631-AB6C-1C21EEC7833A}"/>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56102967-7D66-4B22-B9A8-6846D4BD422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E4D59CBC-797D-4552-9C68-6258D492658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4C015D31-439C-4B14-BD70-A2A2B7BCA5EC}"/>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7B47AD47-423A-43CB-B7A6-7E88CD28276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D93C23F-21B2-4CF6-B8C6-42656D090B3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33D44704-4401-473F-8BF4-C1B46596D858}"/>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442FEF45-E549-4698-8C3D-99DBC30278E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18,651
18,489
52.45
10,227,481
9,992,212
192,830
4,654,978
6,393,331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B0FD7A8-2E16-4B9D-9906-14DCAC3397D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42884E6C-4B8C-46C0-A15F-EF49DF4E549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5ABEEBEF-648E-47FA-ABCF-447983C7B85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1111D741-EE14-42F0-878C-6A56D91E95D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73DE5CD3-D5D2-4478-A62D-C487EE7F801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28C85088-9115-4E4A-8E5A-13B69CC2CDD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230BD188-1A5D-429F-869C-4270F16FDC3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3E12DA68-037C-42A6-BFAB-E47B38B06D8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DA777C59-AE61-4468-9F83-9490D88A1A09}"/>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39D4BC73-0226-4BD5-946D-4D1E902EA11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C2669F30-ACF2-4118-9F6F-722C3B66BC6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430183B6-F6F5-49CE-BB88-A28348ED2079}"/>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73ED43A2-7AC3-438D-8DA4-EA063A4AE08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4EE7C43-E2B0-4422-A362-B35BAF93E9D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1CD956F3-ADA5-4AC3-9827-D965EE32711B}"/>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B2570272-C2DE-4046-8F60-36048E55B37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B3E3C99D-FFEA-4E67-993A-A306928B067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2371F103-CA9A-4859-862E-04AF0D1A8F0B}"/>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4E50A265-E445-4CC0-A31D-B2C75E3C7B87}"/>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3A4333FD-A764-46DE-AA48-63B4FD18F91C}"/>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1780872E-1023-4452-A101-3A097CA4840D}"/>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A6F80351-3146-439C-8AF2-CC58B701B2D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4300D83B-C7F2-42F1-9F68-6AC6606837A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B2C6EBCB-6B99-4D62-8AF8-002F803368F3}"/>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2E5990F2-0A44-425F-9EB9-C4ABF58486C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4E6783D8-8AB6-4D32-9DD2-2E1DDCADE70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F0FC616-C04A-4EB5-9A07-0BDDC920B1B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6AD13C75-EF46-4EA3-AF75-10140BD38D8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94EEF976-2A5F-450D-ABEC-64E9D0784D1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606D0EED-5B7D-4281-A24B-B444CBD02C5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98CA0F7E-D687-4F75-9D49-1CDC1C8AF392}"/>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AFD3309C-8CD5-4BD3-AF36-3170D7C216B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54D1528-74A5-48C5-8C38-44EFE962A406}"/>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1AE2B9CD-ACAD-430E-9AA6-FB17D0D4C54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２８年度に公共施設等総合管理計画を策定し、予防保全型の維持管理の視点から、点検・診断などを実施し、施設やインフラ資産のライフサイクルコストの軽減を図るなどの基本的な考え方を示し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にあるものの、前年度よりも上昇していることから施設の老朽化が進んでいる状況である。今後も施設の適切な維持のため公共施設等総合管理計画に基づき老朽化した資産の適正な管理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3ABE726C-5813-4E6C-B645-0CB09437F544}"/>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E1D74072-1293-4A93-BA0C-6496ABA74DB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3C693930-5505-487C-B85A-486E269D95DC}"/>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FBD0D788-51A9-4FB0-B9BE-AD90E41214A3}"/>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AAD626AF-88A9-4DAF-8C82-1848B5BE1991}"/>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CEDA06C5-BC28-44E7-A855-010B9BE00443}"/>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21D74829-1BD0-4ABE-A7A6-19F3329689E7}"/>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FD1BCD8A-2126-4C55-B64B-C0F1E6958BCB}"/>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DBF3921F-EC24-4A5C-B421-36DAC408C897}"/>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FEF4EFCB-380B-4E8D-A9CA-604C634E2B7F}"/>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1F3A2F0A-A49C-471B-A07A-40CF843E3B5F}"/>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78F92D47-21E9-4B01-AC43-71CB13E9C03F}"/>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42EA8AF1-A5BD-4ED1-A1CC-606F4D28D188}"/>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9DBD01AD-0357-4EA6-BDC1-92A30D5AF874}"/>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ADBB239C-2E29-45FB-B60B-1DC131A727B9}"/>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6DD47BDA-396A-4048-879A-E48ECD84DE7B}"/>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xmlns="" id="{E9B3EEEF-B4DE-4514-AAE7-2DD9CF129633}"/>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417E3DF7-B87E-4A8D-AD19-D89E52C5B382}"/>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a:extLst>
            <a:ext uri="{FF2B5EF4-FFF2-40B4-BE49-F238E27FC236}">
              <a16:creationId xmlns:a16="http://schemas.microsoft.com/office/drawing/2014/main" xmlns="" id="{E9694A7B-9C65-457D-98D7-1408A7162AB2}"/>
            </a:ext>
          </a:extLst>
        </xdr:cNvPr>
        <xdr:cNvCxnSpPr/>
      </xdr:nvCxnSpPr>
      <xdr:spPr>
        <a:xfrm flipV="1">
          <a:off x="4760595" y="4508409"/>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a:extLst>
            <a:ext uri="{FF2B5EF4-FFF2-40B4-BE49-F238E27FC236}">
              <a16:creationId xmlns:a16="http://schemas.microsoft.com/office/drawing/2014/main" xmlns="" id="{BE4A0A1B-577C-43AD-B8D4-234E200E8841}"/>
            </a:ext>
          </a:extLst>
        </xdr:cNvPr>
        <xdr:cNvSpPr txBox="1"/>
      </xdr:nvSpPr>
      <xdr:spPr>
        <a:xfrm>
          <a:off x="4813300" y="58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a:extLst>
            <a:ext uri="{FF2B5EF4-FFF2-40B4-BE49-F238E27FC236}">
              <a16:creationId xmlns:a16="http://schemas.microsoft.com/office/drawing/2014/main" xmlns="" id="{08FA068D-8F9F-4463-9542-E4EAA0F3EE1C}"/>
            </a:ext>
          </a:extLst>
        </xdr:cNvPr>
        <xdr:cNvCxnSpPr/>
      </xdr:nvCxnSpPr>
      <xdr:spPr>
        <a:xfrm>
          <a:off x="4673600" y="583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a:extLst>
            <a:ext uri="{FF2B5EF4-FFF2-40B4-BE49-F238E27FC236}">
              <a16:creationId xmlns:a16="http://schemas.microsoft.com/office/drawing/2014/main" xmlns="" id="{9FC40A65-DDF8-4A41-9943-DF05920B56FC}"/>
            </a:ext>
          </a:extLst>
        </xdr:cNvPr>
        <xdr:cNvSpPr txBox="1"/>
      </xdr:nvSpPr>
      <xdr:spPr>
        <a:xfrm>
          <a:off x="4813300" y="4283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a:extLst>
            <a:ext uri="{FF2B5EF4-FFF2-40B4-BE49-F238E27FC236}">
              <a16:creationId xmlns:a16="http://schemas.microsoft.com/office/drawing/2014/main" xmlns="" id="{F0C163A1-DEEB-47C2-A7CC-3CAD8F691B73}"/>
            </a:ext>
          </a:extLst>
        </xdr:cNvPr>
        <xdr:cNvCxnSpPr/>
      </xdr:nvCxnSpPr>
      <xdr:spPr>
        <a:xfrm>
          <a:off x="4673600" y="4508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92636</xdr:rowOff>
    </xdr:from>
    <xdr:ext cx="405111" cy="259045"/>
    <xdr:sp macro="" textlink="">
      <xdr:nvSpPr>
        <xdr:cNvPr id="71" name="有形固定資産減価償却率平均値テキスト">
          <a:extLst>
            <a:ext uri="{FF2B5EF4-FFF2-40B4-BE49-F238E27FC236}">
              <a16:creationId xmlns:a16="http://schemas.microsoft.com/office/drawing/2014/main" xmlns="" id="{45EBCF5C-8EDB-40EF-9CCE-078EA2B9439C}"/>
            </a:ext>
          </a:extLst>
        </xdr:cNvPr>
        <xdr:cNvSpPr txBox="1"/>
      </xdr:nvSpPr>
      <xdr:spPr>
        <a:xfrm>
          <a:off x="4813300" y="5064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a:extLst>
            <a:ext uri="{FF2B5EF4-FFF2-40B4-BE49-F238E27FC236}">
              <a16:creationId xmlns:a16="http://schemas.microsoft.com/office/drawing/2014/main" xmlns="" id="{539DF14C-E814-46F0-9843-E896DCEC0E0D}"/>
            </a:ext>
          </a:extLst>
        </xdr:cNvPr>
        <xdr:cNvSpPr/>
      </xdr:nvSpPr>
      <xdr:spPr>
        <a:xfrm>
          <a:off x="4711700" y="521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a:extLst>
            <a:ext uri="{FF2B5EF4-FFF2-40B4-BE49-F238E27FC236}">
              <a16:creationId xmlns:a16="http://schemas.microsoft.com/office/drawing/2014/main" xmlns="" id="{A7577FA4-A135-45CC-AA27-BDA3F3322484}"/>
            </a:ext>
          </a:extLst>
        </xdr:cNvPr>
        <xdr:cNvSpPr/>
      </xdr:nvSpPr>
      <xdr:spPr>
        <a:xfrm>
          <a:off x="4000500" y="52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a:extLst>
            <a:ext uri="{FF2B5EF4-FFF2-40B4-BE49-F238E27FC236}">
              <a16:creationId xmlns:a16="http://schemas.microsoft.com/office/drawing/2014/main" xmlns="" id="{17A07C14-FFE7-4D9B-A612-60BD15A53136}"/>
            </a:ext>
          </a:extLst>
        </xdr:cNvPr>
        <xdr:cNvSpPr/>
      </xdr:nvSpPr>
      <xdr:spPr>
        <a:xfrm>
          <a:off x="3238500" y="528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a:extLst>
            <a:ext uri="{FF2B5EF4-FFF2-40B4-BE49-F238E27FC236}">
              <a16:creationId xmlns:a16="http://schemas.microsoft.com/office/drawing/2014/main" xmlns="" id="{BBDB41DA-5258-4836-99B4-5EB615408594}"/>
            </a:ext>
          </a:extLst>
        </xdr:cNvPr>
        <xdr:cNvSpPr/>
      </xdr:nvSpPr>
      <xdr:spPr>
        <a:xfrm>
          <a:off x="2476500" y="530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3641A19D-8EC8-4972-867F-5E8E8AF5085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533501A0-8EE6-4383-B250-AFD231B9908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56D3F7CA-F109-47C3-961F-12ECA521278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A067171A-37E4-4DFB-9926-716A03A92594}"/>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715772A3-C960-4845-9099-2BC652814A7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146867</xdr:rowOff>
    </xdr:from>
    <xdr:to>
      <xdr:col>23</xdr:col>
      <xdr:colOff>136525</xdr:colOff>
      <xdr:row>31</xdr:row>
      <xdr:rowOff>77017</xdr:rowOff>
    </xdr:to>
    <xdr:sp macro="" textlink="">
      <xdr:nvSpPr>
        <xdr:cNvPr id="81" name="楕円 80">
          <a:extLst>
            <a:ext uri="{FF2B5EF4-FFF2-40B4-BE49-F238E27FC236}">
              <a16:creationId xmlns:a16="http://schemas.microsoft.com/office/drawing/2014/main" xmlns="" id="{BBE41228-4CC6-4CA8-BC15-F936B94C011D}"/>
            </a:ext>
          </a:extLst>
        </xdr:cNvPr>
        <xdr:cNvSpPr/>
      </xdr:nvSpPr>
      <xdr:spPr>
        <a:xfrm>
          <a:off x="4711700" y="52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125294</xdr:rowOff>
    </xdr:from>
    <xdr:ext cx="405111" cy="259045"/>
    <xdr:sp macro="" textlink="">
      <xdr:nvSpPr>
        <xdr:cNvPr id="82" name="有形固定資産減価償却率該当値テキスト">
          <a:extLst>
            <a:ext uri="{FF2B5EF4-FFF2-40B4-BE49-F238E27FC236}">
              <a16:creationId xmlns:a16="http://schemas.microsoft.com/office/drawing/2014/main" xmlns="" id="{69508A0A-B7F5-4D75-86CF-01DC3F49A0D6}"/>
            </a:ext>
          </a:extLst>
        </xdr:cNvPr>
        <xdr:cNvSpPr txBox="1"/>
      </xdr:nvSpPr>
      <xdr:spPr>
        <a:xfrm>
          <a:off x="4813300" y="526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34018</xdr:rowOff>
    </xdr:from>
    <xdr:to>
      <xdr:col>19</xdr:col>
      <xdr:colOff>187325</xdr:colOff>
      <xdr:row>31</xdr:row>
      <xdr:rowOff>135618</xdr:rowOff>
    </xdr:to>
    <xdr:sp macro="" textlink="">
      <xdr:nvSpPr>
        <xdr:cNvPr id="83" name="楕円 82">
          <a:extLst>
            <a:ext uri="{FF2B5EF4-FFF2-40B4-BE49-F238E27FC236}">
              <a16:creationId xmlns:a16="http://schemas.microsoft.com/office/drawing/2014/main" xmlns="" id="{D3BCFACA-77B1-49E9-B9B9-0C9D8E0C1811}"/>
            </a:ext>
          </a:extLst>
        </xdr:cNvPr>
        <xdr:cNvSpPr/>
      </xdr:nvSpPr>
      <xdr:spPr>
        <a:xfrm>
          <a:off x="4000500" y="53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26217</xdr:rowOff>
    </xdr:from>
    <xdr:to>
      <xdr:col>23</xdr:col>
      <xdr:colOff>85725</xdr:colOff>
      <xdr:row>31</xdr:row>
      <xdr:rowOff>84818</xdr:rowOff>
    </xdr:to>
    <xdr:cxnSp macro="">
      <xdr:nvCxnSpPr>
        <xdr:cNvPr id="84" name="直線コネクタ 83">
          <a:extLst>
            <a:ext uri="{FF2B5EF4-FFF2-40B4-BE49-F238E27FC236}">
              <a16:creationId xmlns:a16="http://schemas.microsoft.com/office/drawing/2014/main" xmlns="" id="{44608DA3-05D2-4B08-884F-6B56D0AF104B}"/>
            </a:ext>
          </a:extLst>
        </xdr:cNvPr>
        <xdr:cNvCxnSpPr/>
      </xdr:nvCxnSpPr>
      <xdr:spPr>
        <a:xfrm flipV="1">
          <a:off x="4051300" y="5341167"/>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5" name="楕円 84">
          <a:extLst>
            <a:ext uri="{FF2B5EF4-FFF2-40B4-BE49-F238E27FC236}">
              <a16:creationId xmlns:a16="http://schemas.microsoft.com/office/drawing/2014/main" xmlns="" id="{54803E26-F44A-4793-A996-0D279BCDF134}"/>
            </a:ext>
          </a:extLst>
        </xdr:cNvPr>
        <xdr:cNvSpPr/>
      </xdr:nvSpPr>
      <xdr:spPr>
        <a:xfrm>
          <a:off x="32385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84818</xdr:rowOff>
    </xdr:from>
    <xdr:to>
      <xdr:col>19</xdr:col>
      <xdr:colOff>136525</xdr:colOff>
      <xdr:row>31</xdr:row>
      <xdr:rowOff>161925</xdr:rowOff>
    </xdr:to>
    <xdr:cxnSp macro="">
      <xdr:nvCxnSpPr>
        <xdr:cNvPr id="86" name="直線コネクタ 85">
          <a:extLst>
            <a:ext uri="{FF2B5EF4-FFF2-40B4-BE49-F238E27FC236}">
              <a16:creationId xmlns:a16="http://schemas.microsoft.com/office/drawing/2014/main" xmlns="" id="{BB67705F-2727-4C01-8432-FEE8315BD2CC}"/>
            </a:ext>
          </a:extLst>
        </xdr:cNvPr>
        <xdr:cNvCxnSpPr/>
      </xdr:nvCxnSpPr>
      <xdr:spPr>
        <a:xfrm flipV="1">
          <a:off x="3289300" y="5399768"/>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140153</xdr:rowOff>
    </xdr:from>
    <xdr:to>
      <xdr:col>11</xdr:col>
      <xdr:colOff>187325</xdr:colOff>
      <xdr:row>33</xdr:row>
      <xdr:rowOff>70303</xdr:rowOff>
    </xdr:to>
    <xdr:sp macro="" textlink="">
      <xdr:nvSpPr>
        <xdr:cNvPr id="87" name="楕円 86">
          <a:extLst>
            <a:ext uri="{FF2B5EF4-FFF2-40B4-BE49-F238E27FC236}">
              <a16:creationId xmlns:a16="http://schemas.microsoft.com/office/drawing/2014/main" xmlns="" id="{433805DE-1B96-48DB-BF68-EB8845C8305C}"/>
            </a:ext>
          </a:extLst>
        </xdr:cNvPr>
        <xdr:cNvSpPr/>
      </xdr:nvSpPr>
      <xdr:spPr>
        <a:xfrm>
          <a:off x="2476500" y="56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33</xdr:row>
      <xdr:rowOff>19503</xdr:rowOff>
    </xdr:to>
    <xdr:cxnSp macro="">
      <xdr:nvCxnSpPr>
        <xdr:cNvPr id="88" name="直線コネクタ 87">
          <a:extLst>
            <a:ext uri="{FF2B5EF4-FFF2-40B4-BE49-F238E27FC236}">
              <a16:creationId xmlns:a16="http://schemas.microsoft.com/office/drawing/2014/main" xmlns="" id="{4ECB961E-D228-41F8-AC20-07DA3EC5FC70}"/>
            </a:ext>
          </a:extLst>
        </xdr:cNvPr>
        <xdr:cNvCxnSpPr/>
      </xdr:nvCxnSpPr>
      <xdr:spPr>
        <a:xfrm flipV="1">
          <a:off x="2527300" y="5476875"/>
          <a:ext cx="762000" cy="20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59616</xdr:rowOff>
    </xdr:from>
    <xdr:ext cx="405111" cy="259045"/>
    <xdr:sp macro="" textlink="">
      <xdr:nvSpPr>
        <xdr:cNvPr id="89" name="n_1aveValue有形固定資産減価償却率">
          <a:extLst>
            <a:ext uri="{FF2B5EF4-FFF2-40B4-BE49-F238E27FC236}">
              <a16:creationId xmlns:a16="http://schemas.microsoft.com/office/drawing/2014/main" xmlns="" id="{BB121C34-AB8C-4782-AB3F-E9953AB1CC4A}"/>
            </a:ext>
          </a:extLst>
        </xdr:cNvPr>
        <xdr:cNvSpPr txBox="1"/>
      </xdr:nvSpPr>
      <xdr:spPr>
        <a:xfrm>
          <a:off x="3836044" y="503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90" name="n_2aveValue有形固定資産減価償却率">
          <a:extLst>
            <a:ext uri="{FF2B5EF4-FFF2-40B4-BE49-F238E27FC236}">
              <a16:creationId xmlns:a16="http://schemas.microsoft.com/office/drawing/2014/main" xmlns="" id="{1F782841-ECDC-4EB3-B040-F1D5B0E84811}"/>
            </a:ext>
          </a:extLst>
        </xdr:cNvPr>
        <xdr:cNvSpPr txBox="1"/>
      </xdr:nvSpPr>
      <xdr:spPr>
        <a:xfrm>
          <a:off x="3086744" y="5059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91" name="n_3aveValue有形固定資産減価償却率">
          <a:extLst>
            <a:ext uri="{FF2B5EF4-FFF2-40B4-BE49-F238E27FC236}">
              <a16:creationId xmlns:a16="http://schemas.microsoft.com/office/drawing/2014/main" xmlns="" id="{6EE3DEFF-74D3-491C-A300-B9D3C967903A}"/>
            </a:ext>
          </a:extLst>
        </xdr:cNvPr>
        <xdr:cNvSpPr txBox="1"/>
      </xdr:nvSpPr>
      <xdr:spPr>
        <a:xfrm>
          <a:off x="2324744" y="508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126745</xdr:rowOff>
    </xdr:from>
    <xdr:ext cx="405111" cy="259045"/>
    <xdr:sp macro="" textlink="">
      <xdr:nvSpPr>
        <xdr:cNvPr id="92" name="n_1mainValue有形固定資産減価償却率">
          <a:extLst>
            <a:ext uri="{FF2B5EF4-FFF2-40B4-BE49-F238E27FC236}">
              <a16:creationId xmlns:a16="http://schemas.microsoft.com/office/drawing/2014/main" xmlns="" id="{DE07DDBB-C975-4012-A992-E2B18F37F116}"/>
            </a:ext>
          </a:extLst>
        </xdr:cNvPr>
        <xdr:cNvSpPr txBox="1"/>
      </xdr:nvSpPr>
      <xdr:spPr>
        <a:xfrm>
          <a:off x="3836044" y="544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3" name="n_2mainValue有形固定資産減価償却率">
          <a:extLst>
            <a:ext uri="{FF2B5EF4-FFF2-40B4-BE49-F238E27FC236}">
              <a16:creationId xmlns:a16="http://schemas.microsoft.com/office/drawing/2014/main" xmlns="" id="{4F78EC3A-A3E9-4FBB-93F3-5C3DEF7CEF51}"/>
            </a:ext>
          </a:extLst>
        </xdr:cNvPr>
        <xdr:cNvSpPr txBox="1"/>
      </xdr:nvSpPr>
      <xdr:spPr>
        <a:xfrm>
          <a:off x="30867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61430</xdr:rowOff>
    </xdr:from>
    <xdr:ext cx="405111" cy="259045"/>
    <xdr:sp macro="" textlink="">
      <xdr:nvSpPr>
        <xdr:cNvPr id="94" name="n_3mainValue有形固定資産減価償却率">
          <a:extLst>
            <a:ext uri="{FF2B5EF4-FFF2-40B4-BE49-F238E27FC236}">
              <a16:creationId xmlns:a16="http://schemas.microsoft.com/office/drawing/2014/main" xmlns="" id="{23D8A62B-87AD-47F0-95CD-74A1E0B3387F}"/>
            </a:ext>
          </a:extLst>
        </xdr:cNvPr>
        <xdr:cNvSpPr txBox="1"/>
      </xdr:nvSpPr>
      <xdr:spPr>
        <a:xfrm>
          <a:off x="2324744" y="571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011C812B-24E7-403C-A53B-EBAB3A997481}"/>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1858FEF7-F213-4568-89FF-4E86BE6FB3F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35855E58-2D56-46B6-AB72-5D1A90CC415C}"/>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CEC2A6D5-B38D-498C-B5DA-1C7D0C25329D}"/>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2F9A1D93-0F80-44AD-871C-74DA0666390C}"/>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F4D1C13E-8E19-46D1-B745-16FFFE92806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9548124F-5C4E-45C6-97E7-736E329A2E2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A54027FB-89C1-47E2-A346-DDC1960A371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B9F0D82C-3194-4D08-8A46-A7243C73975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9B017C07-FBBE-4C27-9DFF-DF593721868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E30AD15B-63C4-44FA-8187-AD62E598DD84}"/>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51E426B9-4328-4447-88F0-E42910E32127}"/>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034F9A07-0B56-451E-815D-34D5625FF1E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主な要因としては、新規発行債の抑制（元金償還額以内）に取り組んでいることから将来負担額が減少していることや基金残高の増加により充当可能財源が増加していることから償還可能年数が短くなったものと考えられる。</a:t>
          </a:r>
        </a:p>
        <a:p>
          <a:r>
            <a:rPr kumimoji="1" lang="ja-JP" altLang="en-US" sz="1100">
              <a:latin typeface="ＭＳ Ｐゴシック" panose="020B0600070205080204" pitchFamily="50" charset="-128"/>
              <a:ea typeface="ＭＳ Ｐゴシック" panose="020B0600070205080204" pitchFamily="50" charset="-128"/>
            </a:rPr>
            <a:t>　今後も償還可能年数が増加しないよう健全な財政運営に取り組んでいく。</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C7BE7F1D-96F5-4517-8C87-23BAAEF6FCED}"/>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C0069D00-97A5-45FF-8D43-16FBF9FAC79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a:extLst>
            <a:ext uri="{FF2B5EF4-FFF2-40B4-BE49-F238E27FC236}">
              <a16:creationId xmlns:a16="http://schemas.microsoft.com/office/drawing/2014/main" xmlns="" id="{D82D8295-094A-4D7B-812A-EF5AA7E042B9}"/>
            </a:ext>
          </a:extLst>
        </xdr:cNvPr>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xmlns="" id="{B2DA2327-F54A-4708-9B0B-F3C91651EFF9}"/>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a:extLst>
            <a:ext uri="{FF2B5EF4-FFF2-40B4-BE49-F238E27FC236}">
              <a16:creationId xmlns:a16="http://schemas.microsoft.com/office/drawing/2014/main" xmlns="" id="{AC087EE2-43A6-4C2D-9993-DB511F74C100}"/>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xmlns="" id="{4C49B004-6EFE-4D6C-A241-A1F06B197E73}"/>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xmlns="" id="{52145FAE-772A-4ACF-B9F6-524F8911A942}"/>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xmlns="" id="{AF35B58F-841E-4871-867C-95BE061BCF3C}"/>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xmlns="" id="{CAD42311-0840-42B1-8FD5-4BEBDB5E8547}"/>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xmlns="" id="{8CB45781-DB02-4606-99A7-73EEE1C3EA31}"/>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xmlns="" id="{F4B703D8-F58E-4C8D-9DB1-AD2917578127}"/>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xmlns="" id="{883A2149-2056-4951-8F5A-4AF806CCD1B4}"/>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xmlns="" id="{8C568508-08BF-4E1B-BF9C-3A0032F97807}"/>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xmlns="" id="{B946F2D7-1D8C-4E7B-A17B-D21D7506107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xmlns="" id="{80210D2A-DBDC-40AF-9F79-FCF50EA52563}"/>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xmlns="" id="{AED10F15-2DD1-473F-8D5D-5775A9C3874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4" name="直線コネクタ 123">
          <a:extLst>
            <a:ext uri="{FF2B5EF4-FFF2-40B4-BE49-F238E27FC236}">
              <a16:creationId xmlns:a16="http://schemas.microsoft.com/office/drawing/2014/main" xmlns="" id="{621AED6D-C885-4852-9D6C-AC6D50D5C295}"/>
            </a:ext>
          </a:extLst>
        </xdr:cNvPr>
        <xdr:cNvCxnSpPr/>
      </xdr:nvCxnSpPr>
      <xdr:spPr>
        <a:xfrm flipV="1">
          <a:off x="14793595" y="4718346"/>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5" name="債務償還比率最小値テキスト">
          <a:extLst>
            <a:ext uri="{FF2B5EF4-FFF2-40B4-BE49-F238E27FC236}">
              <a16:creationId xmlns:a16="http://schemas.microsoft.com/office/drawing/2014/main" xmlns="" id="{A8574CF9-56EF-4A0A-814F-E151CB6A28C3}"/>
            </a:ext>
          </a:extLst>
        </xdr:cNvPr>
        <xdr:cNvSpPr txBox="1"/>
      </xdr:nvSpPr>
      <xdr:spPr>
        <a:xfrm>
          <a:off x="14846300" y="597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6" name="直線コネクタ 125">
          <a:extLst>
            <a:ext uri="{FF2B5EF4-FFF2-40B4-BE49-F238E27FC236}">
              <a16:creationId xmlns:a16="http://schemas.microsoft.com/office/drawing/2014/main" xmlns="" id="{392DC55E-FF82-4E44-8260-0E86079919FD}"/>
            </a:ext>
          </a:extLst>
        </xdr:cNvPr>
        <xdr:cNvCxnSpPr/>
      </xdr:nvCxnSpPr>
      <xdr:spPr>
        <a:xfrm>
          <a:off x="14706600" y="596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7" name="債務償還比率最大値テキスト">
          <a:extLst>
            <a:ext uri="{FF2B5EF4-FFF2-40B4-BE49-F238E27FC236}">
              <a16:creationId xmlns:a16="http://schemas.microsoft.com/office/drawing/2014/main" xmlns="" id="{5F715871-F364-42E1-895D-A3F77F4C3B17}"/>
            </a:ext>
          </a:extLst>
        </xdr:cNvPr>
        <xdr:cNvSpPr txBox="1"/>
      </xdr:nvSpPr>
      <xdr:spPr>
        <a:xfrm>
          <a:off x="14846300" y="449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8" name="直線コネクタ 127">
          <a:extLst>
            <a:ext uri="{FF2B5EF4-FFF2-40B4-BE49-F238E27FC236}">
              <a16:creationId xmlns:a16="http://schemas.microsoft.com/office/drawing/2014/main" xmlns="" id="{62CFDDB4-A011-49A1-AB68-619DA51E64BA}"/>
            </a:ext>
          </a:extLst>
        </xdr:cNvPr>
        <xdr:cNvCxnSpPr/>
      </xdr:nvCxnSpPr>
      <xdr:spPr>
        <a:xfrm>
          <a:off x="14706600" y="471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145506</xdr:rowOff>
    </xdr:from>
    <xdr:ext cx="469744" cy="259045"/>
    <xdr:sp macro="" textlink="">
      <xdr:nvSpPr>
        <xdr:cNvPr id="129" name="債務償還比率平均値テキスト">
          <a:extLst>
            <a:ext uri="{FF2B5EF4-FFF2-40B4-BE49-F238E27FC236}">
              <a16:creationId xmlns:a16="http://schemas.microsoft.com/office/drawing/2014/main" xmlns="" id="{02749E41-497B-406F-88E0-88FF4EA5076F}"/>
            </a:ext>
          </a:extLst>
        </xdr:cNvPr>
        <xdr:cNvSpPr txBox="1"/>
      </xdr:nvSpPr>
      <xdr:spPr>
        <a:xfrm>
          <a:off x="14846300" y="5117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30" name="フローチャート: 判断 129">
          <a:extLst>
            <a:ext uri="{FF2B5EF4-FFF2-40B4-BE49-F238E27FC236}">
              <a16:creationId xmlns:a16="http://schemas.microsoft.com/office/drawing/2014/main" xmlns="" id="{00610E43-5210-4A34-9B5C-FD2C713974A8}"/>
            </a:ext>
          </a:extLst>
        </xdr:cNvPr>
        <xdr:cNvSpPr/>
      </xdr:nvSpPr>
      <xdr:spPr>
        <a:xfrm>
          <a:off x="14744700" y="526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31" name="フローチャート: 判断 130">
          <a:extLst>
            <a:ext uri="{FF2B5EF4-FFF2-40B4-BE49-F238E27FC236}">
              <a16:creationId xmlns:a16="http://schemas.microsoft.com/office/drawing/2014/main" xmlns="" id="{0B3D8E70-FE48-45C7-8662-DA1C09878646}"/>
            </a:ext>
          </a:extLst>
        </xdr:cNvPr>
        <xdr:cNvSpPr/>
      </xdr:nvSpPr>
      <xdr:spPr>
        <a:xfrm>
          <a:off x="14033500" y="524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CA99950E-621B-49FE-8E26-4EFA64AB2ED3}"/>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C0AAA73A-2589-4DDA-A547-020E37666C2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4BD3ABB3-4A8F-4051-8573-75F73F6C303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541E9E39-F089-4465-A77E-F0980F36F7A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62F66612-64AF-4A87-ABD6-6DD00B5FD3A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110405</xdr:rowOff>
    </xdr:from>
    <xdr:to>
      <xdr:col>76</xdr:col>
      <xdr:colOff>73025</xdr:colOff>
      <xdr:row>32</xdr:row>
      <xdr:rowOff>40555</xdr:rowOff>
    </xdr:to>
    <xdr:sp macro="" textlink="">
      <xdr:nvSpPr>
        <xdr:cNvPr id="137" name="楕円 136">
          <a:extLst>
            <a:ext uri="{FF2B5EF4-FFF2-40B4-BE49-F238E27FC236}">
              <a16:creationId xmlns:a16="http://schemas.microsoft.com/office/drawing/2014/main" xmlns="" id="{F8AF0A49-7531-481F-A256-C3D6713B802D}"/>
            </a:ext>
          </a:extLst>
        </xdr:cNvPr>
        <xdr:cNvSpPr/>
      </xdr:nvSpPr>
      <xdr:spPr>
        <a:xfrm>
          <a:off x="14744700" y="54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88832</xdr:rowOff>
    </xdr:from>
    <xdr:ext cx="469744" cy="259045"/>
    <xdr:sp macro="" textlink="">
      <xdr:nvSpPr>
        <xdr:cNvPr id="138" name="債務償還比率該当値テキスト">
          <a:extLst>
            <a:ext uri="{FF2B5EF4-FFF2-40B4-BE49-F238E27FC236}">
              <a16:creationId xmlns:a16="http://schemas.microsoft.com/office/drawing/2014/main" xmlns="" id="{6D8245F2-EED3-4167-8420-612E347D8660}"/>
            </a:ext>
          </a:extLst>
        </xdr:cNvPr>
        <xdr:cNvSpPr txBox="1"/>
      </xdr:nvSpPr>
      <xdr:spPr>
        <a:xfrm>
          <a:off x="14846300" y="540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169228</xdr:rowOff>
    </xdr:from>
    <xdr:to>
      <xdr:col>72</xdr:col>
      <xdr:colOff>123825</xdr:colOff>
      <xdr:row>31</xdr:row>
      <xdr:rowOff>99378</xdr:rowOff>
    </xdr:to>
    <xdr:sp macro="" textlink="">
      <xdr:nvSpPr>
        <xdr:cNvPr id="139" name="楕円 138">
          <a:extLst>
            <a:ext uri="{FF2B5EF4-FFF2-40B4-BE49-F238E27FC236}">
              <a16:creationId xmlns:a16="http://schemas.microsoft.com/office/drawing/2014/main" xmlns="" id="{4F6DC876-0593-4948-8D5B-21A87F68F7AA}"/>
            </a:ext>
          </a:extLst>
        </xdr:cNvPr>
        <xdr:cNvSpPr/>
      </xdr:nvSpPr>
      <xdr:spPr>
        <a:xfrm>
          <a:off x="14033500" y="5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48578</xdr:rowOff>
    </xdr:from>
    <xdr:to>
      <xdr:col>76</xdr:col>
      <xdr:colOff>22225</xdr:colOff>
      <xdr:row>31</xdr:row>
      <xdr:rowOff>161205</xdr:rowOff>
    </xdr:to>
    <xdr:cxnSp macro="">
      <xdr:nvCxnSpPr>
        <xdr:cNvPr id="140" name="直線コネクタ 139">
          <a:extLst>
            <a:ext uri="{FF2B5EF4-FFF2-40B4-BE49-F238E27FC236}">
              <a16:creationId xmlns:a16="http://schemas.microsoft.com/office/drawing/2014/main" xmlns="" id="{BFD1AA41-751A-4393-9223-219D5223B5C9}"/>
            </a:ext>
          </a:extLst>
        </xdr:cNvPr>
        <xdr:cNvCxnSpPr/>
      </xdr:nvCxnSpPr>
      <xdr:spPr>
        <a:xfrm>
          <a:off x="14084300" y="5363528"/>
          <a:ext cx="711200" cy="1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49515</xdr:rowOff>
    </xdr:from>
    <xdr:ext cx="469744" cy="259045"/>
    <xdr:sp macro="" textlink="">
      <xdr:nvSpPr>
        <xdr:cNvPr id="141" name="n_1aveValue債務償還比率">
          <a:extLst>
            <a:ext uri="{FF2B5EF4-FFF2-40B4-BE49-F238E27FC236}">
              <a16:creationId xmlns:a16="http://schemas.microsoft.com/office/drawing/2014/main" xmlns="" id="{F81DD715-E1B2-43F2-8CE0-13F8A99FBF85}"/>
            </a:ext>
          </a:extLst>
        </xdr:cNvPr>
        <xdr:cNvSpPr txBox="1"/>
      </xdr:nvSpPr>
      <xdr:spPr>
        <a:xfrm>
          <a:off x="13836727" y="502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90505</xdr:rowOff>
    </xdr:from>
    <xdr:ext cx="469744" cy="259045"/>
    <xdr:sp macro="" textlink="">
      <xdr:nvSpPr>
        <xdr:cNvPr id="142" name="n_1mainValue債務償還比率">
          <a:extLst>
            <a:ext uri="{FF2B5EF4-FFF2-40B4-BE49-F238E27FC236}">
              <a16:creationId xmlns:a16="http://schemas.microsoft.com/office/drawing/2014/main" xmlns="" id="{8EEEB0FC-5699-40CC-9C93-D61B70392235}"/>
            </a:ext>
          </a:extLst>
        </xdr:cNvPr>
        <xdr:cNvSpPr txBox="1"/>
      </xdr:nvSpPr>
      <xdr:spPr>
        <a:xfrm>
          <a:off x="13836727" y="540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xmlns="" id="{2D58834D-41A2-441F-A726-CFCB7C242629}"/>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xmlns="" id="{C2536929-EEA1-491F-A7E6-E9E5E710AD9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xmlns="" id="{A1D3712C-55C3-4A1D-8492-47430B29AA6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xmlns="" id="{F911A1F1-DF61-4F4E-AB08-3940F7F9B184}"/>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xmlns="" id="{13D7E777-A6D9-4653-8950-406562C0437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xmlns="" id="{4D8012AB-9053-4723-A5F8-D2C47E3F676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B3792F5-D8EB-476E-BFBA-94F4E91D89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FAD65E8-777A-461D-97EA-8E2E6B4010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3FEC876-962E-41EB-99B2-27F3EBABE3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AAC24D2-AB56-49D5-A527-512193B471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E180FEA-4E06-488E-8DD5-32E507B983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0C1B150-026D-4913-9128-647808C2E1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1627986-95DB-44A8-AFF8-80C452D01F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E514601-3D43-4A15-916E-C4F35BCBE20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9810FEE-924F-468C-8EA6-1ED2CBE045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1A04FE8-C043-45FC-95BA-D7555CD77E3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18,651
18,489
52.45
10,227,481
9,992,212
192,830
4,654,978
6,393,331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840BF23-4A7F-4EA8-9CFF-2DA30ECCB2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EF5F888-B31F-4AF2-BC29-E89FF64619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AA3364A-363E-4B5A-87F4-B7975736A26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34260DE-B9F4-4FCE-AFD1-122B297DAD1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6CBA02D-756D-4A82-B8C4-4139B36B59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7385D9C9-0569-4CDE-A81D-D3E8BC4111F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3F8E311-4586-4695-8A4E-BE53A398B3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057F159-19F4-4FC0-8067-619EAB6A0B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0C5E1B0-497A-45B5-92B9-17759FA9A81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3CB5E0C-33F3-4FE0-B349-57EDE9F2CA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039DE0C-48FC-4680-B6B6-0C47F0651C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52EC5D1-CBEE-4B82-9AD1-BB421C40BA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0D535CC-2CF1-460C-9726-C840442970D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320BFC5-061B-4650-8AE9-563942B4CCE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46C1F23-95DF-4CE1-B92A-0E0C6B6195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5A27FBE-A4FE-45DE-A433-98518B54B0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7554117-1BDB-40FF-80F5-F6E2651021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4D75E44-9203-4F11-87B0-52F71BFA02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464E5A4-4A51-470B-B256-15F4B41EF2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1B9D81E-7653-441E-AAE8-E16011281D9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894DE5E0-428C-4855-86BB-78BE036BFF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417C569D-394C-4FA4-A803-F982D35D6E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5E082B59-FB9A-4973-AE92-75FD44117EF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F9F97142-6B53-4E22-A463-BD8EA8445B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AD7B3E14-6E87-4563-9DFC-84381FE1564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39232980-272C-41FB-93E4-89021C9E08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1C7700D8-30D0-47BB-BE36-27211749F0F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CC7D2B90-F5A8-4735-855D-21DEACD360D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F92B58E-1833-4567-94D8-63501C505BE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E9F117E9-2F59-4635-A6A3-DB1BF5C877A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xmlns="" id="{ACD0AC63-EFCE-438E-9C7C-9F15F4B138CD}"/>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xmlns="" id="{06120225-2805-4279-9CD6-A51A4C8DEE0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xmlns="" id="{25111E4F-3C18-4FC0-8569-6F2B509F0A6B}"/>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xmlns="" id="{A73A879F-1E32-4449-BFE5-F6FCFBD0C3F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xmlns="" id="{D92B6552-3BC9-40ED-9E51-1AA1375EF6A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xmlns="" id="{84F7E6FB-679B-4261-AE77-24B54F2AF09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xmlns="" id="{E30AE847-E419-40A6-B188-BB98AC5EB71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xmlns="" id="{2C497AB0-DA66-44EC-BBD2-35DED51D5D3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xmlns="" id="{D6CEE225-E11E-4389-A359-B905E502095C}"/>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xmlns="" id="{B9429F0F-4385-44C5-BE51-7B57C51363D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xmlns="" id="{611B7BC3-EA5A-4AC4-BA18-00E8AD132B7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xmlns="" id="{EC80CB41-83B0-4ABA-A0A3-9981CAD41A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a:extLst>
            <a:ext uri="{FF2B5EF4-FFF2-40B4-BE49-F238E27FC236}">
              <a16:creationId xmlns:a16="http://schemas.microsoft.com/office/drawing/2014/main" xmlns="" id="{AE468067-E5FE-4510-A56D-D9DCBC20CCB0}"/>
            </a:ext>
          </a:extLst>
        </xdr:cNvPr>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a:extLst>
            <a:ext uri="{FF2B5EF4-FFF2-40B4-BE49-F238E27FC236}">
              <a16:creationId xmlns:a16="http://schemas.microsoft.com/office/drawing/2014/main" xmlns="" id="{C05C2F2E-2DDE-40CA-80C4-558D9A0D5163}"/>
            </a:ext>
          </a:extLst>
        </xdr:cNvPr>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a:extLst>
            <a:ext uri="{FF2B5EF4-FFF2-40B4-BE49-F238E27FC236}">
              <a16:creationId xmlns:a16="http://schemas.microsoft.com/office/drawing/2014/main" xmlns="" id="{0A056ACB-A2C4-45C0-A354-61B2392D92A2}"/>
            </a:ext>
          </a:extLst>
        </xdr:cNvPr>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a:extLst>
            <a:ext uri="{FF2B5EF4-FFF2-40B4-BE49-F238E27FC236}">
              <a16:creationId xmlns:a16="http://schemas.microsoft.com/office/drawing/2014/main" xmlns="" id="{CB4B1266-D471-4A4E-A967-C1973388DED2}"/>
            </a:ext>
          </a:extLst>
        </xdr:cNvPr>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a:extLst>
            <a:ext uri="{FF2B5EF4-FFF2-40B4-BE49-F238E27FC236}">
              <a16:creationId xmlns:a16="http://schemas.microsoft.com/office/drawing/2014/main" xmlns="" id="{DA364A66-CFFF-4B72-9574-AE5248B24283}"/>
            </a:ext>
          </a:extLst>
        </xdr:cNvPr>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158005</xdr:rowOff>
    </xdr:from>
    <xdr:ext cx="405111" cy="259045"/>
    <xdr:sp macro="" textlink="">
      <xdr:nvSpPr>
        <xdr:cNvPr id="59" name="【道路】&#10;有形固定資産減価償却率平均値テキスト">
          <a:extLst>
            <a:ext uri="{FF2B5EF4-FFF2-40B4-BE49-F238E27FC236}">
              <a16:creationId xmlns:a16="http://schemas.microsoft.com/office/drawing/2014/main" xmlns="" id="{B3CC4FE6-107E-4152-B4A9-7DF99B65CE1E}"/>
            </a:ext>
          </a:extLst>
        </xdr:cNvPr>
        <xdr:cNvSpPr txBox="1"/>
      </xdr:nvSpPr>
      <xdr:spPr>
        <a:xfrm>
          <a:off x="4673600" y="633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a:extLst>
            <a:ext uri="{FF2B5EF4-FFF2-40B4-BE49-F238E27FC236}">
              <a16:creationId xmlns:a16="http://schemas.microsoft.com/office/drawing/2014/main" xmlns="" id="{477ECCC2-DAA3-4AA7-9F55-D9B3BAF84531}"/>
            </a:ext>
          </a:extLst>
        </xdr:cNvPr>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a:extLst>
            <a:ext uri="{FF2B5EF4-FFF2-40B4-BE49-F238E27FC236}">
              <a16:creationId xmlns:a16="http://schemas.microsoft.com/office/drawing/2014/main" xmlns="" id="{223E3F70-CC57-4CA6-8234-0BDA0D84CB46}"/>
            </a:ext>
          </a:extLst>
        </xdr:cNvPr>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a:extLst>
            <a:ext uri="{FF2B5EF4-FFF2-40B4-BE49-F238E27FC236}">
              <a16:creationId xmlns:a16="http://schemas.microsoft.com/office/drawing/2014/main" xmlns="" id="{5048DC30-B839-42D5-91C6-BE1241F99BA8}"/>
            </a:ext>
          </a:extLst>
        </xdr:cNvPr>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a:extLst>
            <a:ext uri="{FF2B5EF4-FFF2-40B4-BE49-F238E27FC236}">
              <a16:creationId xmlns:a16="http://schemas.microsoft.com/office/drawing/2014/main" xmlns="" id="{26890D95-2B28-4A58-865B-60750801A180}"/>
            </a:ext>
          </a:extLst>
        </xdr:cNvPr>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790D66FC-1E26-445A-84A5-DD4C3A03C58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D9280A4C-52BF-4506-8D96-785FE57CE6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F22DC424-AAE8-4BD2-BA88-ED924487678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BCB082E6-8CF9-4F93-BDF6-24F1E7F17A7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05D0DCB-7CAE-419C-BA9F-9525D3F4B9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69" name="楕円 68">
          <a:extLst>
            <a:ext uri="{FF2B5EF4-FFF2-40B4-BE49-F238E27FC236}">
              <a16:creationId xmlns:a16="http://schemas.microsoft.com/office/drawing/2014/main" xmlns="" id="{E1F8187F-6D20-4F17-A1C3-67FD27FA6619}"/>
            </a:ext>
          </a:extLst>
        </xdr:cNvPr>
        <xdr:cNvSpPr/>
      </xdr:nvSpPr>
      <xdr:spPr>
        <a:xfrm>
          <a:off x="4584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159275</xdr:rowOff>
    </xdr:from>
    <xdr:ext cx="405111" cy="259045"/>
    <xdr:sp macro="" textlink="">
      <xdr:nvSpPr>
        <xdr:cNvPr id="70" name="【道路】&#10;有形固定資産減価償却率該当値テキスト">
          <a:extLst>
            <a:ext uri="{FF2B5EF4-FFF2-40B4-BE49-F238E27FC236}">
              <a16:creationId xmlns:a16="http://schemas.microsoft.com/office/drawing/2014/main" xmlns="" id="{E59E7260-04FA-456A-885A-D4B423387DDF}"/>
            </a:ext>
          </a:extLst>
        </xdr:cNvPr>
        <xdr:cNvSpPr txBox="1"/>
      </xdr:nvSpPr>
      <xdr:spPr>
        <a:xfrm>
          <a:off x="4673600"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50546</xdr:rowOff>
    </xdr:from>
    <xdr:to>
      <xdr:col>20</xdr:col>
      <xdr:colOff>38100</xdr:colOff>
      <xdr:row>39</xdr:row>
      <xdr:rowOff>152146</xdr:rowOff>
    </xdr:to>
    <xdr:sp macro="" textlink="">
      <xdr:nvSpPr>
        <xdr:cNvPr id="71" name="楕円 70">
          <a:extLst>
            <a:ext uri="{FF2B5EF4-FFF2-40B4-BE49-F238E27FC236}">
              <a16:creationId xmlns:a16="http://schemas.microsoft.com/office/drawing/2014/main" xmlns="" id="{18807AB8-7883-4246-8057-1EDA757C7DFC}"/>
            </a:ext>
          </a:extLst>
        </xdr:cNvPr>
        <xdr:cNvSpPr/>
      </xdr:nvSpPr>
      <xdr:spPr>
        <a:xfrm>
          <a:off x="3746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60198</xdr:rowOff>
    </xdr:from>
    <xdr:to>
      <xdr:col>24</xdr:col>
      <xdr:colOff>63500</xdr:colOff>
      <xdr:row>39</xdr:row>
      <xdr:rowOff>101346</xdr:rowOff>
    </xdr:to>
    <xdr:cxnSp macro="">
      <xdr:nvCxnSpPr>
        <xdr:cNvPr id="72" name="直線コネクタ 71">
          <a:extLst>
            <a:ext uri="{FF2B5EF4-FFF2-40B4-BE49-F238E27FC236}">
              <a16:creationId xmlns:a16="http://schemas.microsoft.com/office/drawing/2014/main" xmlns="" id="{3717241E-3DB9-471C-84F5-D997F641915A}"/>
            </a:ext>
          </a:extLst>
        </xdr:cNvPr>
        <xdr:cNvCxnSpPr/>
      </xdr:nvCxnSpPr>
      <xdr:spPr>
        <a:xfrm flipV="1">
          <a:off x="3797300" y="67467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91694</xdr:rowOff>
    </xdr:from>
    <xdr:to>
      <xdr:col>15</xdr:col>
      <xdr:colOff>101600</xdr:colOff>
      <xdr:row>40</xdr:row>
      <xdr:rowOff>21844</xdr:rowOff>
    </xdr:to>
    <xdr:sp macro="" textlink="">
      <xdr:nvSpPr>
        <xdr:cNvPr id="73" name="楕円 72">
          <a:extLst>
            <a:ext uri="{FF2B5EF4-FFF2-40B4-BE49-F238E27FC236}">
              <a16:creationId xmlns:a16="http://schemas.microsoft.com/office/drawing/2014/main" xmlns="" id="{EEFEAF0D-30BD-4BDB-BC95-6A2969EF9898}"/>
            </a:ext>
          </a:extLst>
        </xdr:cNvPr>
        <xdr:cNvSpPr/>
      </xdr:nvSpPr>
      <xdr:spPr>
        <a:xfrm>
          <a:off x="2857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101346</xdr:rowOff>
    </xdr:from>
    <xdr:to>
      <xdr:col>19</xdr:col>
      <xdr:colOff>177800</xdr:colOff>
      <xdr:row>39</xdr:row>
      <xdr:rowOff>142494</xdr:rowOff>
    </xdr:to>
    <xdr:cxnSp macro="">
      <xdr:nvCxnSpPr>
        <xdr:cNvPr id="74" name="直線コネクタ 73">
          <a:extLst>
            <a:ext uri="{FF2B5EF4-FFF2-40B4-BE49-F238E27FC236}">
              <a16:creationId xmlns:a16="http://schemas.microsoft.com/office/drawing/2014/main" xmlns="" id="{9A85B43B-C87E-484D-9757-5DA56C6DF827}"/>
            </a:ext>
          </a:extLst>
        </xdr:cNvPr>
        <xdr:cNvCxnSpPr/>
      </xdr:nvCxnSpPr>
      <xdr:spPr>
        <a:xfrm flipV="1">
          <a:off x="2908300" y="6787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4826</xdr:rowOff>
    </xdr:from>
    <xdr:to>
      <xdr:col>10</xdr:col>
      <xdr:colOff>165100</xdr:colOff>
      <xdr:row>40</xdr:row>
      <xdr:rowOff>106426</xdr:rowOff>
    </xdr:to>
    <xdr:sp macro="" textlink="">
      <xdr:nvSpPr>
        <xdr:cNvPr id="75" name="楕円 74">
          <a:extLst>
            <a:ext uri="{FF2B5EF4-FFF2-40B4-BE49-F238E27FC236}">
              <a16:creationId xmlns:a16="http://schemas.microsoft.com/office/drawing/2014/main" xmlns="" id="{D3A1D1B3-45AB-4631-B359-DBED81E16D3E}"/>
            </a:ext>
          </a:extLst>
        </xdr:cNvPr>
        <xdr:cNvSpPr/>
      </xdr:nvSpPr>
      <xdr:spPr>
        <a:xfrm>
          <a:off x="1968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142494</xdr:rowOff>
    </xdr:from>
    <xdr:to>
      <xdr:col>15</xdr:col>
      <xdr:colOff>50800</xdr:colOff>
      <xdr:row>40</xdr:row>
      <xdr:rowOff>55626</xdr:rowOff>
    </xdr:to>
    <xdr:cxnSp macro="">
      <xdr:nvCxnSpPr>
        <xdr:cNvPr id="76" name="直線コネクタ 75">
          <a:extLst>
            <a:ext uri="{FF2B5EF4-FFF2-40B4-BE49-F238E27FC236}">
              <a16:creationId xmlns:a16="http://schemas.microsoft.com/office/drawing/2014/main" xmlns="" id="{F0A52CB0-41C7-4C55-920A-9EDDECEE9E56}"/>
            </a:ext>
          </a:extLst>
        </xdr:cNvPr>
        <xdr:cNvCxnSpPr/>
      </xdr:nvCxnSpPr>
      <xdr:spPr>
        <a:xfrm flipV="1">
          <a:off x="2019300" y="682904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7" name="n_1aveValue【道路】&#10;有形固定資産減価償却率">
          <a:extLst>
            <a:ext uri="{FF2B5EF4-FFF2-40B4-BE49-F238E27FC236}">
              <a16:creationId xmlns:a16="http://schemas.microsoft.com/office/drawing/2014/main" xmlns="" id="{270815D2-9325-47D9-A436-D198B880CEB7}"/>
            </a:ext>
          </a:extLst>
        </xdr:cNvPr>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8" name="n_2aveValue【道路】&#10;有形固定資産減価償却率">
          <a:extLst>
            <a:ext uri="{FF2B5EF4-FFF2-40B4-BE49-F238E27FC236}">
              <a16:creationId xmlns:a16="http://schemas.microsoft.com/office/drawing/2014/main" xmlns="" id="{950303A6-5BF7-43AF-BF5C-A6A1D4DAFA7A}"/>
            </a:ext>
          </a:extLst>
        </xdr:cNvPr>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9" name="n_3aveValue【道路】&#10;有形固定資産減価償却率">
          <a:extLst>
            <a:ext uri="{FF2B5EF4-FFF2-40B4-BE49-F238E27FC236}">
              <a16:creationId xmlns:a16="http://schemas.microsoft.com/office/drawing/2014/main" xmlns="" id="{BB54C532-BC78-4989-9EB4-A18598219412}"/>
            </a:ext>
          </a:extLst>
        </xdr:cNvPr>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143273</xdr:rowOff>
    </xdr:from>
    <xdr:ext cx="405111" cy="259045"/>
    <xdr:sp macro="" textlink="">
      <xdr:nvSpPr>
        <xdr:cNvPr id="80" name="n_1mainValue【道路】&#10;有形固定資産減価償却率">
          <a:extLst>
            <a:ext uri="{FF2B5EF4-FFF2-40B4-BE49-F238E27FC236}">
              <a16:creationId xmlns:a16="http://schemas.microsoft.com/office/drawing/2014/main" xmlns="" id="{7A4085E8-F984-4E78-A101-F025AF5B89DE}"/>
            </a:ext>
          </a:extLst>
        </xdr:cNvPr>
        <xdr:cNvSpPr txBox="1"/>
      </xdr:nvSpPr>
      <xdr:spPr>
        <a:xfrm>
          <a:off x="3582044"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12971</xdr:rowOff>
    </xdr:from>
    <xdr:ext cx="405111" cy="259045"/>
    <xdr:sp macro="" textlink="">
      <xdr:nvSpPr>
        <xdr:cNvPr id="81" name="n_2mainValue【道路】&#10;有形固定資産減価償却率">
          <a:extLst>
            <a:ext uri="{FF2B5EF4-FFF2-40B4-BE49-F238E27FC236}">
              <a16:creationId xmlns:a16="http://schemas.microsoft.com/office/drawing/2014/main" xmlns="" id="{52AC2026-EE1F-4607-8517-3626ED01C98C}"/>
            </a:ext>
          </a:extLst>
        </xdr:cNvPr>
        <xdr:cNvSpPr txBox="1"/>
      </xdr:nvSpPr>
      <xdr:spPr>
        <a:xfrm>
          <a:off x="2705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97553</xdr:rowOff>
    </xdr:from>
    <xdr:ext cx="405111" cy="259045"/>
    <xdr:sp macro="" textlink="">
      <xdr:nvSpPr>
        <xdr:cNvPr id="82" name="n_3mainValue【道路】&#10;有形固定資産減価償却率">
          <a:extLst>
            <a:ext uri="{FF2B5EF4-FFF2-40B4-BE49-F238E27FC236}">
              <a16:creationId xmlns:a16="http://schemas.microsoft.com/office/drawing/2014/main" xmlns="" id="{E9F4AA22-3377-4431-B1A6-4CA9B6A01256}"/>
            </a:ext>
          </a:extLst>
        </xdr:cNvPr>
        <xdr:cNvSpPr txBox="1"/>
      </xdr:nvSpPr>
      <xdr:spPr>
        <a:xfrm>
          <a:off x="1816744" y="695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D9D55A83-8677-4E4E-9814-ACE7E4F845F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CDC96869-D0F7-41E8-87C0-DFB3018AD08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9DA5BAFA-E72E-43C5-9294-0C715C15D7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C513A954-9AA6-4A8C-A7BD-BB7764CE9D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43747138-B829-4D44-9EC6-2D6720C4D5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FDA68BFD-EA34-461F-B07E-0B91EEF5C2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914520B7-835F-4ED9-8C5A-C37BC8B4433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D609B949-1DFA-4E9B-951E-C4F3FA0E1DA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xmlns="" id="{32D04097-FCE3-47C6-94FE-E39EB52B04B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4F579672-B328-49A2-BF9B-5A3A63F58D6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xmlns="" id="{79A2E8C3-DA28-4EE8-877F-A87B0483B17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xmlns="" id="{B75A225F-3F29-424B-8002-B8B8F796CB5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xmlns="" id="{841354C7-0B85-4525-81CD-055A16CA532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xmlns="" id="{E7395C9E-6049-425F-A69A-DB097097385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xmlns="" id="{322CD2F2-DB43-426B-BD8D-59AED79CC0E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xmlns="" id="{8900BF13-9688-4046-A3E3-9C2938C809D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xmlns="" id="{EBFACCF9-AD09-4FA8-A8CB-DFC7DFBC372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xmlns="" id="{3DE32B27-45AC-4933-86DA-77A7B487B3A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xmlns="" id="{A9160F88-175A-4CE4-A62F-FD91635AC40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xmlns="" id="{59A52933-EC48-469A-A6E6-5753258799C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60B5A2A7-114C-4FCE-8410-800CCA9FCB9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xmlns="" id="{C3602B77-6390-470D-A595-F9A1041C212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5B798E95-7B54-4FA1-A303-C0D432CC75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6" name="直線コネクタ 105">
          <a:extLst>
            <a:ext uri="{FF2B5EF4-FFF2-40B4-BE49-F238E27FC236}">
              <a16:creationId xmlns:a16="http://schemas.microsoft.com/office/drawing/2014/main" xmlns="" id="{7DB7014E-C000-4483-B797-94A9268C8760}"/>
            </a:ext>
          </a:extLst>
        </xdr:cNvPr>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7" name="【道路】&#10;一人当たり延長最小値テキスト">
          <a:extLst>
            <a:ext uri="{FF2B5EF4-FFF2-40B4-BE49-F238E27FC236}">
              <a16:creationId xmlns:a16="http://schemas.microsoft.com/office/drawing/2014/main" xmlns="" id="{3A7A47E7-7FA2-4E9A-B04F-85914F65678A}"/>
            </a:ext>
          </a:extLst>
        </xdr:cNvPr>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8" name="直線コネクタ 107">
          <a:extLst>
            <a:ext uri="{FF2B5EF4-FFF2-40B4-BE49-F238E27FC236}">
              <a16:creationId xmlns:a16="http://schemas.microsoft.com/office/drawing/2014/main" xmlns="" id="{1C3CB207-C255-44F6-8866-E63D68F32710}"/>
            </a:ext>
          </a:extLst>
        </xdr:cNvPr>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9" name="【道路】&#10;一人当たり延長最大値テキスト">
          <a:extLst>
            <a:ext uri="{FF2B5EF4-FFF2-40B4-BE49-F238E27FC236}">
              <a16:creationId xmlns:a16="http://schemas.microsoft.com/office/drawing/2014/main" xmlns="" id="{450A01FA-5DCA-415A-A041-89A5651C506D}"/>
            </a:ext>
          </a:extLst>
        </xdr:cNvPr>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10" name="直線コネクタ 109">
          <a:extLst>
            <a:ext uri="{FF2B5EF4-FFF2-40B4-BE49-F238E27FC236}">
              <a16:creationId xmlns:a16="http://schemas.microsoft.com/office/drawing/2014/main" xmlns="" id="{E0CF2E05-BC26-4B11-B83D-F9C632E25492}"/>
            </a:ext>
          </a:extLst>
        </xdr:cNvPr>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168959</xdr:rowOff>
    </xdr:from>
    <xdr:ext cx="534377" cy="259045"/>
    <xdr:sp macro="" textlink="">
      <xdr:nvSpPr>
        <xdr:cNvPr id="111" name="【道路】&#10;一人当たり延長平均値テキスト">
          <a:extLst>
            <a:ext uri="{FF2B5EF4-FFF2-40B4-BE49-F238E27FC236}">
              <a16:creationId xmlns:a16="http://schemas.microsoft.com/office/drawing/2014/main" xmlns="" id="{08D56EAC-1320-4A49-BB82-0816BB44F015}"/>
            </a:ext>
          </a:extLst>
        </xdr:cNvPr>
        <xdr:cNvSpPr txBox="1"/>
      </xdr:nvSpPr>
      <xdr:spPr>
        <a:xfrm>
          <a:off x="10515600" y="6512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12" name="フローチャート: 判断 111">
          <a:extLst>
            <a:ext uri="{FF2B5EF4-FFF2-40B4-BE49-F238E27FC236}">
              <a16:creationId xmlns:a16="http://schemas.microsoft.com/office/drawing/2014/main" xmlns="" id="{E804AE28-10E4-4872-AB15-CA4314E3F48C}"/>
            </a:ext>
          </a:extLst>
        </xdr:cNvPr>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3" name="フローチャート: 判断 112">
          <a:extLst>
            <a:ext uri="{FF2B5EF4-FFF2-40B4-BE49-F238E27FC236}">
              <a16:creationId xmlns:a16="http://schemas.microsoft.com/office/drawing/2014/main" xmlns="" id="{2E26D701-F3FF-4372-BBFB-A248FA45B639}"/>
            </a:ext>
          </a:extLst>
        </xdr:cNvPr>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4" name="フローチャート: 判断 113">
          <a:extLst>
            <a:ext uri="{FF2B5EF4-FFF2-40B4-BE49-F238E27FC236}">
              <a16:creationId xmlns:a16="http://schemas.microsoft.com/office/drawing/2014/main" xmlns="" id="{480BDB3B-3644-44BC-B9CB-DEDC531EDF39}"/>
            </a:ext>
          </a:extLst>
        </xdr:cNvPr>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5" name="フローチャート: 判断 114">
          <a:extLst>
            <a:ext uri="{FF2B5EF4-FFF2-40B4-BE49-F238E27FC236}">
              <a16:creationId xmlns:a16="http://schemas.microsoft.com/office/drawing/2014/main" xmlns="" id="{8FA93458-D17F-4D75-A6A6-0B3C9E77C9A8}"/>
            </a:ext>
          </a:extLst>
        </xdr:cNvPr>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8C514AA-C0E3-477D-8644-85035DE8C55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6FFFC572-44C2-4202-82AE-26182E39C1C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DD955DA8-2394-460F-89D2-F60F7C0B3C7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4C5F37B3-A9EF-4119-AC42-5D79FE6666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9A48D574-D462-4583-9EDE-A588C241D48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95504</xdr:rowOff>
    </xdr:from>
    <xdr:to>
      <xdr:col>55</xdr:col>
      <xdr:colOff>50800</xdr:colOff>
      <xdr:row>41</xdr:row>
      <xdr:rowOff>25654</xdr:rowOff>
    </xdr:to>
    <xdr:sp macro="" textlink="">
      <xdr:nvSpPr>
        <xdr:cNvPr id="121" name="楕円 120">
          <a:extLst>
            <a:ext uri="{FF2B5EF4-FFF2-40B4-BE49-F238E27FC236}">
              <a16:creationId xmlns:a16="http://schemas.microsoft.com/office/drawing/2014/main" xmlns="" id="{3AD47FB5-0DA2-4DE6-A064-581AF0913E36}"/>
            </a:ext>
          </a:extLst>
        </xdr:cNvPr>
        <xdr:cNvSpPr/>
      </xdr:nvSpPr>
      <xdr:spPr>
        <a:xfrm>
          <a:off x="104267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73931</xdr:rowOff>
    </xdr:from>
    <xdr:ext cx="534377" cy="259045"/>
    <xdr:sp macro="" textlink="">
      <xdr:nvSpPr>
        <xdr:cNvPr id="122" name="【道路】&#10;一人当たり延長該当値テキスト">
          <a:extLst>
            <a:ext uri="{FF2B5EF4-FFF2-40B4-BE49-F238E27FC236}">
              <a16:creationId xmlns:a16="http://schemas.microsoft.com/office/drawing/2014/main" xmlns="" id="{DDE526B6-3783-4C88-9953-63CB8A1CECE9}"/>
            </a:ext>
          </a:extLst>
        </xdr:cNvPr>
        <xdr:cNvSpPr txBox="1"/>
      </xdr:nvSpPr>
      <xdr:spPr>
        <a:xfrm>
          <a:off x="10515600" y="69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99428</xdr:rowOff>
    </xdr:from>
    <xdr:to>
      <xdr:col>50</xdr:col>
      <xdr:colOff>165100</xdr:colOff>
      <xdr:row>41</xdr:row>
      <xdr:rowOff>29578</xdr:rowOff>
    </xdr:to>
    <xdr:sp macro="" textlink="">
      <xdr:nvSpPr>
        <xdr:cNvPr id="123" name="楕円 122">
          <a:extLst>
            <a:ext uri="{FF2B5EF4-FFF2-40B4-BE49-F238E27FC236}">
              <a16:creationId xmlns:a16="http://schemas.microsoft.com/office/drawing/2014/main" xmlns="" id="{27CF44B9-FC56-4660-AB06-D717FECA19C6}"/>
            </a:ext>
          </a:extLst>
        </xdr:cNvPr>
        <xdr:cNvSpPr/>
      </xdr:nvSpPr>
      <xdr:spPr>
        <a:xfrm>
          <a:off x="9588500" y="69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146304</xdr:rowOff>
    </xdr:from>
    <xdr:to>
      <xdr:col>55</xdr:col>
      <xdr:colOff>0</xdr:colOff>
      <xdr:row>40</xdr:row>
      <xdr:rowOff>150228</xdr:rowOff>
    </xdr:to>
    <xdr:cxnSp macro="">
      <xdr:nvCxnSpPr>
        <xdr:cNvPr id="124" name="直線コネクタ 123">
          <a:extLst>
            <a:ext uri="{FF2B5EF4-FFF2-40B4-BE49-F238E27FC236}">
              <a16:creationId xmlns:a16="http://schemas.microsoft.com/office/drawing/2014/main" xmlns="" id="{968FBDB6-1A0B-4F0D-930A-FF526F09C96C}"/>
            </a:ext>
          </a:extLst>
        </xdr:cNvPr>
        <xdr:cNvCxnSpPr/>
      </xdr:nvCxnSpPr>
      <xdr:spPr>
        <a:xfrm flipV="1">
          <a:off x="9639300" y="7004304"/>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102743</xdr:rowOff>
    </xdr:from>
    <xdr:to>
      <xdr:col>46</xdr:col>
      <xdr:colOff>38100</xdr:colOff>
      <xdr:row>41</xdr:row>
      <xdr:rowOff>32893</xdr:rowOff>
    </xdr:to>
    <xdr:sp macro="" textlink="">
      <xdr:nvSpPr>
        <xdr:cNvPr id="125" name="楕円 124">
          <a:extLst>
            <a:ext uri="{FF2B5EF4-FFF2-40B4-BE49-F238E27FC236}">
              <a16:creationId xmlns:a16="http://schemas.microsoft.com/office/drawing/2014/main" xmlns="" id="{4010317B-EFFA-44FE-A1FB-115CC3FBE6C8}"/>
            </a:ext>
          </a:extLst>
        </xdr:cNvPr>
        <xdr:cNvSpPr/>
      </xdr:nvSpPr>
      <xdr:spPr>
        <a:xfrm>
          <a:off x="8699500" y="69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150228</xdr:rowOff>
    </xdr:from>
    <xdr:to>
      <xdr:col>50</xdr:col>
      <xdr:colOff>114300</xdr:colOff>
      <xdr:row>40</xdr:row>
      <xdr:rowOff>153543</xdr:rowOff>
    </xdr:to>
    <xdr:cxnSp macro="">
      <xdr:nvCxnSpPr>
        <xdr:cNvPr id="126" name="直線コネクタ 125">
          <a:extLst>
            <a:ext uri="{FF2B5EF4-FFF2-40B4-BE49-F238E27FC236}">
              <a16:creationId xmlns:a16="http://schemas.microsoft.com/office/drawing/2014/main" xmlns="" id="{8350A2E1-6DBF-47F0-8FAF-A91AA4B2C500}"/>
            </a:ext>
          </a:extLst>
        </xdr:cNvPr>
        <xdr:cNvCxnSpPr/>
      </xdr:nvCxnSpPr>
      <xdr:spPr>
        <a:xfrm flipV="1">
          <a:off x="8750300" y="700822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164465</xdr:rowOff>
    </xdr:from>
    <xdr:to>
      <xdr:col>41</xdr:col>
      <xdr:colOff>101600</xdr:colOff>
      <xdr:row>41</xdr:row>
      <xdr:rowOff>94615</xdr:rowOff>
    </xdr:to>
    <xdr:sp macro="" textlink="">
      <xdr:nvSpPr>
        <xdr:cNvPr id="127" name="楕円 126">
          <a:extLst>
            <a:ext uri="{FF2B5EF4-FFF2-40B4-BE49-F238E27FC236}">
              <a16:creationId xmlns:a16="http://schemas.microsoft.com/office/drawing/2014/main" xmlns="" id="{F044E5D2-F829-4B95-BE21-3DE570C94466}"/>
            </a:ext>
          </a:extLst>
        </xdr:cNvPr>
        <xdr:cNvSpPr/>
      </xdr:nvSpPr>
      <xdr:spPr>
        <a:xfrm>
          <a:off x="7810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153543</xdr:rowOff>
    </xdr:from>
    <xdr:to>
      <xdr:col>45</xdr:col>
      <xdr:colOff>177800</xdr:colOff>
      <xdr:row>41</xdr:row>
      <xdr:rowOff>43815</xdr:rowOff>
    </xdr:to>
    <xdr:cxnSp macro="">
      <xdr:nvCxnSpPr>
        <xdr:cNvPr id="128" name="直線コネクタ 127">
          <a:extLst>
            <a:ext uri="{FF2B5EF4-FFF2-40B4-BE49-F238E27FC236}">
              <a16:creationId xmlns:a16="http://schemas.microsoft.com/office/drawing/2014/main" xmlns="" id="{C9F2DDCD-DA9A-4EAE-89F7-5B92F7633D19}"/>
            </a:ext>
          </a:extLst>
        </xdr:cNvPr>
        <xdr:cNvCxnSpPr/>
      </xdr:nvCxnSpPr>
      <xdr:spPr>
        <a:xfrm flipV="1">
          <a:off x="7861300" y="701154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102417</xdr:rowOff>
    </xdr:from>
    <xdr:ext cx="534377" cy="259045"/>
    <xdr:sp macro="" textlink="">
      <xdr:nvSpPr>
        <xdr:cNvPr id="129" name="n_1aveValue【道路】&#10;一人当たり延長">
          <a:extLst>
            <a:ext uri="{FF2B5EF4-FFF2-40B4-BE49-F238E27FC236}">
              <a16:creationId xmlns:a16="http://schemas.microsoft.com/office/drawing/2014/main" xmlns="" id="{C02374FA-06F2-40B8-B07D-0ECE07BA318C}"/>
            </a:ext>
          </a:extLst>
        </xdr:cNvPr>
        <xdr:cNvSpPr txBox="1"/>
      </xdr:nvSpPr>
      <xdr:spPr>
        <a:xfrm>
          <a:off x="93594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153681</xdr:rowOff>
    </xdr:from>
    <xdr:ext cx="534377" cy="259045"/>
    <xdr:sp macro="" textlink="">
      <xdr:nvSpPr>
        <xdr:cNvPr id="130" name="n_2aveValue【道路】&#10;一人当たり延長">
          <a:extLst>
            <a:ext uri="{FF2B5EF4-FFF2-40B4-BE49-F238E27FC236}">
              <a16:creationId xmlns:a16="http://schemas.microsoft.com/office/drawing/2014/main" xmlns="" id="{E8FE7C99-8749-47D3-9BE7-4869487E967D}"/>
            </a:ext>
          </a:extLst>
        </xdr:cNvPr>
        <xdr:cNvSpPr txBox="1"/>
      </xdr:nvSpPr>
      <xdr:spPr>
        <a:xfrm>
          <a:off x="8483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31" name="n_3aveValue【道路】&#10;一人当たり延長">
          <a:extLst>
            <a:ext uri="{FF2B5EF4-FFF2-40B4-BE49-F238E27FC236}">
              <a16:creationId xmlns:a16="http://schemas.microsoft.com/office/drawing/2014/main" xmlns="" id="{4D2B7ECC-114C-4361-A8BD-06C4D9B23010}"/>
            </a:ext>
          </a:extLst>
        </xdr:cNvPr>
        <xdr:cNvSpPr txBox="1"/>
      </xdr:nvSpPr>
      <xdr:spPr>
        <a:xfrm>
          <a:off x="7594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20705</xdr:rowOff>
    </xdr:from>
    <xdr:ext cx="534377" cy="259045"/>
    <xdr:sp macro="" textlink="">
      <xdr:nvSpPr>
        <xdr:cNvPr id="132" name="n_1mainValue【道路】&#10;一人当たり延長">
          <a:extLst>
            <a:ext uri="{FF2B5EF4-FFF2-40B4-BE49-F238E27FC236}">
              <a16:creationId xmlns:a16="http://schemas.microsoft.com/office/drawing/2014/main" xmlns="" id="{647C1914-0FB5-4DAC-8C16-D7EEF509F657}"/>
            </a:ext>
          </a:extLst>
        </xdr:cNvPr>
        <xdr:cNvSpPr txBox="1"/>
      </xdr:nvSpPr>
      <xdr:spPr>
        <a:xfrm>
          <a:off x="9359411" y="70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24020</xdr:rowOff>
    </xdr:from>
    <xdr:ext cx="534377" cy="259045"/>
    <xdr:sp macro="" textlink="">
      <xdr:nvSpPr>
        <xdr:cNvPr id="133" name="n_2mainValue【道路】&#10;一人当たり延長">
          <a:extLst>
            <a:ext uri="{FF2B5EF4-FFF2-40B4-BE49-F238E27FC236}">
              <a16:creationId xmlns:a16="http://schemas.microsoft.com/office/drawing/2014/main" xmlns="" id="{5AF17EB0-FE08-4C65-967D-E86BFB69FE47}"/>
            </a:ext>
          </a:extLst>
        </xdr:cNvPr>
        <xdr:cNvSpPr txBox="1"/>
      </xdr:nvSpPr>
      <xdr:spPr>
        <a:xfrm>
          <a:off x="8483111" y="70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85742</xdr:rowOff>
    </xdr:from>
    <xdr:ext cx="469744" cy="259045"/>
    <xdr:sp macro="" textlink="">
      <xdr:nvSpPr>
        <xdr:cNvPr id="134" name="n_3mainValue【道路】&#10;一人当たり延長">
          <a:extLst>
            <a:ext uri="{FF2B5EF4-FFF2-40B4-BE49-F238E27FC236}">
              <a16:creationId xmlns:a16="http://schemas.microsoft.com/office/drawing/2014/main" xmlns="" id="{7CEE8D04-B93F-487C-A6BA-840391E0B94B}"/>
            </a:ext>
          </a:extLst>
        </xdr:cNvPr>
        <xdr:cNvSpPr txBox="1"/>
      </xdr:nvSpPr>
      <xdr:spPr>
        <a:xfrm>
          <a:off x="7626427" y="711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xmlns="" id="{32D184EA-C5B9-4A26-9AF4-D66CD62FE3D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xmlns="" id="{27568608-D3E5-4AA0-804A-F699FED743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xmlns="" id="{8A428371-8EE4-4D08-B0AE-6BF9E38015E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xmlns="" id="{27D54B16-84FA-425E-B9A9-7A50487D47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xmlns="" id="{7D6D5F16-8337-4D89-8330-3AAA1BC945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xmlns="" id="{86790256-080F-4B91-BBC0-C01D81897A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xmlns="" id="{B6376A8E-B14A-4B23-B1C2-846834514AD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xmlns="" id="{54F5B474-B038-4969-98B5-E79A51A92A4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xmlns="" id="{C00E8247-B4F6-4ABC-94D7-642CCD73F9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xmlns="" id="{3CAA0ED5-F888-4064-976B-F73333A292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xmlns="" id="{4658DE5C-ED47-40D9-88B3-A5D08FAD658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xmlns="" id="{C5F3988A-9F27-42AF-B78F-69838B4D6B28}"/>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xmlns="" id="{13AD9302-54DF-4FA1-927C-FF274787F4B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xmlns="" id="{C0EDBCDC-82B7-43DE-8E50-42299D14B49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xmlns="" id="{372C9EA6-50AB-4513-B331-4DE56CFA386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xmlns="" id="{A41A6AF1-5BDF-4954-B636-688A8B04543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xmlns="" id="{A290412B-BD63-4365-AB1A-E94B837A152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xmlns="" id="{03A1DA2A-A01E-45CC-954B-0DBAFD43611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xmlns="" id="{80A9A443-5944-4D69-B1F4-156F8811E7C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xmlns="" id="{759EB09F-4B38-425C-9C04-CFC236A3A29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xmlns="" id="{D2C0BA6F-61C9-4216-9DFF-BCBB1EEB6A9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xmlns="" id="{60038BE6-C909-4B1B-9102-0E101C53B89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xmlns="" id="{3842DC6C-16F7-447A-BC67-3754E78C806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8" name="直線コネクタ 157">
          <a:extLst>
            <a:ext uri="{FF2B5EF4-FFF2-40B4-BE49-F238E27FC236}">
              <a16:creationId xmlns:a16="http://schemas.microsoft.com/office/drawing/2014/main" xmlns="" id="{15587CEE-9B1B-4D31-B76E-977C65877DAB}"/>
            </a:ext>
          </a:extLst>
        </xdr:cNvPr>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xmlns="" id="{7BF94EDA-54B2-4419-A9DF-CD1A97394D08}"/>
            </a:ext>
          </a:extLst>
        </xdr:cNvPr>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0" name="直線コネクタ 159">
          <a:extLst>
            <a:ext uri="{FF2B5EF4-FFF2-40B4-BE49-F238E27FC236}">
              <a16:creationId xmlns:a16="http://schemas.microsoft.com/office/drawing/2014/main" xmlns="" id="{5AB40BBC-F948-4A6A-8CC3-84554CF9AAA0}"/>
            </a:ext>
          </a:extLst>
        </xdr:cNvPr>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xmlns="" id="{589E4790-0ED2-41FB-9EA3-F3FDA0F8D13C}"/>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2" name="直線コネクタ 161">
          <a:extLst>
            <a:ext uri="{FF2B5EF4-FFF2-40B4-BE49-F238E27FC236}">
              <a16:creationId xmlns:a16="http://schemas.microsoft.com/office/drawing/2014/main" xmlns="" id="{DCEFDA98-06F1-4A89-A60F-C858DFAE36F9}"/>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xmlns="" id="{A6925F1E-637B-45EA-B8B3-EC7C2600FB58}"/>
            </a:ext>
          </a:extLst>
        </xdr:cNvPr>
        <xdr:cNvSpPr txBox="1"/>
      </xdr:nvSpPr>
      <xdr:spPr>
        <a:xfrm>
          <a:off x="46736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フローチャート: 判断 163">
          <a:extLst>
            <a:ext uri="{FF2B5EF4-FFF2-40B4-BE49-F238E27FC236}">
              <a16:creationId xmlns:a16="http://schemas.microsoft.com/office/drawing/2014/main" xmlns="" id="{80852F36-20CF-4C8D-A9E2-41C3120F78CE}"/>
            </a:ext>
          </a:extLst>
        </xdr:cNvPr>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65" name="フローチャート: 判断 164">
          <a:extLst>
            <a:ext uri="{FF2B5EF4-FFF2-40B4-BE49-F238E27FC236}">
              <a16:creationId xmlns:a16="http://schemas.microsoft.com/office/drawing/2014/main" xmlns="" id="{27B3BD4F-488C-458F-AE62-DE4CB0FFFACD}"/>
            </a:ext>
          </a:extLst>
        </xdr:cNvPr>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a:extLst>
            <a:ext uri="{FF2B5EF4-FFF2-40B4-BE49-F238E27FC236}">
              <a16:creationId xmlns:a16="http://schemas.microsoft.com/office/drawing/2014/main" xmlns="" id="{B38CDA20-E6BF-4DE7-992A-30F3154CB2A6}"/>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7" name="フローチャート: 判断 166">
          <a:extLst>
            <a:ext uri="{FF2B5EF4-FFF2-40B4-BE49-F238E27FC236}">
              <a16:creationId xmlns:a16="http://schemas.microsoft.com/office/drawing/2014/main" xmlns="" id="{061705F8-1021-4A7E-BFF9-3BC2A9A52E05}"/>
            </a:ext>
          </a:extLst>
        </xdr:cNvPr>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4F773576-6A3D-4006-96DF-6CFDC3435D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D36667A4-DE0F-414B-8A6C-4D309C796DF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6AC3E15F-FED6-4A2F-99D9-EEFACB23FF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B8797477-3312-4EA2-B5FA-CA0CAD197A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B601025E-9C82-41A4-A9B5-705ED4B2D45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120650</xdr:rowOff>
    </xdr:from>
    <xdr:to>
      <xdr:col>24</xdr:col>
      <xdr:colOff>114300</xdr:colOff>
      <xdr:row>57</xdr:row>
      <xdr:rowOff>50800</xdr:rowOff>
    </xdr:to>
    <xdr:sp macro="" textlink="">
      <xdr:nvSpPr>
        <xdr:cNvPr id="173" name="楕円 172">
          <a:extLst>
            <a:ext uri="{FF2B5EF4-FFF2-40B4-BE49-F238E27FC236}">
              <a16:creationId xmlns:a16="http://schemas.microsoft.com/office/drawing/2014/main" xmlns="" id="{A13BE84C-5332-434B-AC24-13816B20AFA9}"/>
            </a:ext>
          </a:extLst>
        </xdr:cNvPr>
        <xdr:cNvSpPr/>
      </xdr:nvSpPr>
      <xdr:spPr>
        <a:xfrm>
          <a:off x="4584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143527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xmlns="" id="{B29502DB-7D9C-40DA-A064-4BD5C82F2E58}"/>
            </a:ext>
          </a:extLst>
        </xdr:cNvPr>
        <xdr:cNvSpPr txBox="1"/>
      </xdr:nvSpPr>
      <xdr:spPr>
        <a:xfrm>
          <a:off x="4673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128270</xdr:rowOff>
    </xdr:from>
    <xdr:to>
      <xdr:col>20</xdr:col>
      <xdr:colOff>38100</xdr:colOff>
      <xdr:row>57</xdr:row>
      <xdr:rowOff>58420</xdr:rowOff>
    </xdr:to>
    <xdr:sp macro="" textlink="">
      <xdr:nvSpPr>
        <xdr:cNvPr id="175" name="楕円 174">
          <a:extLst>
            <a:ext uri="{FF2B5EF4-FFF2-40B4-BE49-F238E27FC236}">
              <a16:creationId xmlns:a16="http://schemas.microsoft.com/office/drawing/2014/main" xmlns="" id="{C5D498DD-454D-4BCA-AE5D-0B35C4C4EA55}"/>
            </a:ext>
          </a:extLst>
        </xdr:cNvPr>
        <xdr:cNvSpPr/>
      </xdr:nvSpPr>
      <xdr:spPr>
        <a:xfrm>
          <a:off x="3746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0</xdr:rowOff>
    </xdr:from>
    <xdr:to>
      <xdr:col>24</xdr:col>
      <xdr:colOff>63500</xdr:colOff>
      <xdr:row>57</xdr:row>
      <xdr:rowOff>7620</xdr:rowOff>
    </xdr:to>
    <xdr:cxnSp macro="">
      <xdr:nvCxnSpPr>
        <xdr:cNvPr id="176" name="直線コネクタ 175">
          <a:extLst>
            <a:ext uri="{FF2B5EF4-FFF2-40B4-BE49-F238E27FC236}">
              <a16:creationId xmlns:a16="http://schemas.microsoft.com/office/drawing/2014/main" xmlns="" id="{D44E0544-7206-47E8-A466-FADD0B78B099}"/>
            </a:ext>
          </a:extLst>
        </xdr:cNvPr>
        <xdr:cNvCxnSpPr/>
      </xdr:nvCxnSpPr>
      <xdr:spPr>
        <a:xfrm flipV="1">
          <a:off x="3797300" y="97726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153035</xdr:rowOff>
    </xdr:from>
    <xdr:to>
      <xdr:col>15</xdr:col>
      <xdr:colOff>101600</xdr:colOff>
      <xdr:row>57</xdr:row>
      <xdr:rowOff>83185</xdr:rowOff>
    </xdr:to>
    <xdr:sp macro="" textlink="">
      <xdr:nvSpPr>
        <xdr:cNvPr id="177" name="楕円 176">
          <a:extLst>
            <a:ext uri="{FF2B5EF4-FFF2-40B4-BE49-F238E27FC236}">
              <a16:creationId xmlns:a16="http://schemas.microsoft.com/office/drawing/2014/main" xmlns="" id="{D130B061-623A-4F76-9FC8-3512EC478775}"/>
            </a:ext>
          </a:extLst>
        </xdr:cNvPr>
        <xdr:cNvSpPr/>
      </xdr:nvSpPr>
      <xdr:spPr>
        <a:xfrm>
          <a:off x="2857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xdr:rowOff>
    </xdr:from>
    <xdr:to>
      <xdr:col>19</xdr:col>
      <xdr:colOff>177800</xdr:colOff>
      <xdr:row>57</xdr:row>
      <xdr:rowOff>32385</xdr:rowOff>
    </xdr:to>
    <xdr:cxnSp macro="">
      <xdr:nvCxnSpPr>
        <xdr:cNvPr id="178" name="直線コネクタ 177">
          <a:extLst>
            <a:ext uri="{FF2B5EF4-FFF2-40B4-BE49-F238E27FC236}">
              <a16:creationId xmlns:a16="http://schemas.microsoft.com/office/drawing/2014/main" xmlns="" id="{C6419063-F8AB-475D-949B-6CCF93483F94}"/>
            </a:ext>
          </a:extLst>
        </xdr:cNvPr>
        <xdr:cNvCxnSpPr/>
      </xdr:nvCxnSpPr>
      <xdr:spPr>
        <a:xfrm flipV="1">
          <a:off x="2908300" y="97802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xdr:rowOff>
    </xdr:from>
    <xdr:to>
      <xdr:col>10</xdr:col>
      <xdr:colOff>165100</xdr:colOff>
      <xdr:row>57</xdr:row>
      <xdr:rowOff>107950</xdr:rowOff>
    </xdr:to>
    <xdr:sp macro="" textlink="">
      <xdr:nvSpPr>
        <xdr:cNvPr id="179" name="楕円 178">
          <a:extLst>
            <a:ext uri="{FF2B5EF4-FFF2-40B4-BE49-F238E27FC236}">
              <a16:creationId xmlns:a16="http://schemas.microsoft.com/office/drawing/2014/main" xmlns="" id="{5ECCDEB5-4629-47C5-BD35-73FC99BA849D}"/>
            </a:ext>
          </a:extLst>
        </xdr:cNvPr>
        <xdr:cNvSpPr/>
      </xdr:nvSpPr>
      <xdr:spPr>
        <a:xfrm>
          <a:off x="1968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32385</xdr:rowOff>
    </xdr:from>
    <xdr:to>
      <xdr:col>15</xdr:col>
      <xdr:colOff>50800</xdr:colOff>
      <xdr:row>57</xdr:row>
      <xdr:rowOff>57150</xdr:rowOff>
    </xdr:to>
    <xdr:cxnSp macro="">
      <xdr:nvCxnSpPr>
        <xdr:cNvPr id="180" name="直線コネクタ 179">
          <a:extLst>
            <a:ext uri="{FF2B5EF4-FFF2-40B4-BE49-F238E27FC236}">
              <a16:creationId xmlns:a16="http://schemas.microsoft.com/office/drawing/2014/main" xmlns="" id="{8E67D00A-ECAE-4294-B9D8-9D218F03FE6A}"/>
            </a:ext>
          </a:extLst>
        </xdr:cNvPr>
        <xdr:cNvCxnSpPr/>
      </xdr:nvCxnSpPr>
      <xdr:spPr>
        <a:xfrm flipV="1">
          <a:off x="2019300" y="98050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40022</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xmlns="" id="{24C2F20B-51B1-43D3-840C-673DB5372469}"/>
            </a:ext>
          </a:extLst>
        </xdr:cNvPr>
        <xdr:cNvSpPr txBox="1"/>
      </xdr:nvSpPr>
      <xdr:spPr>
        <a:xfrm>
          <a:off x="3582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xmlns="" id="{68BBC4D1-77B4-45C2-8235-2BA419E66D44}"/>
            </a:ext>
          </a:extLst>
        </xdr:cNvPr>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20972</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xmlns="" id="{E5865B93-614D-4C46-91AA-1536C003620C}"/>
            </a:ext>
          </a:extLst>
        </xdr:cNvPr>
        <xdr:cNvSpPr txBox="1"/>
      </xdr:nvSpPr>
      <xdr:spPr>
        <a:xfrm>
          <a:off x="1816744" y="996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74947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xmlns="" id="{E4D562AA-6B6E-4376-A391-79D7667ACE11}"/>
            </a:ext>
          </a:extLst>
        </xdr:cNvPr>
        <xdr:cNvSpPr txBox="1"/>
      </xdr:nvSpPr>
      <xdr:spPr>
        <a:xfrm>
          <a:off x="35820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99712</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xmlns="" id="{919C41ED-6D9F-4EEE-BBF8-DA2CDAE01A5D}"/>
            </a:ext>
          </a:extLst>
        </xdr:cNvPr>
        <xdr:cNvSpPr txBox="1"/>
      </xdr:nvSpPr>
      <xdr:spPr>
        <a:xfrm>
          <a:off x="2705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124477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xmlns="" id="{DFF3BF04-D9EA-4017-89E5-07087E3F9871}"/>
            </a:ext>
          </a:extLst>
        </xdr:cNvPr>
        <xdr:cNvSpPr txBox="1"/>
      </xdr:nvSpPr>
      <xdr:spPr>
        <a:xfrm>
          <a:off x="1816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xmlns="" id="{919BB36E-7423-4520-9EA5-FF77CC5018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xmlns="" id="{E777377E-5725-4260-A3DB-F95D5C61C9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xmlns="" id="{851FBE0A-0280-4F80-99B2-2AC48E35602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xmlns="" id="{BD2F6128-5AD1-4394-958E-FD3D91B928B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xmlns="" id="{CDEBCABC-5D90-4A61-A13C-20ED80F604C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xmlns="" id="{2E8BECFF-5AA7-4C77-A8E6-17A8BE9E120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xmlns="" id="{7D6EFB71-EC8E-4029-8A05-CD896B388FE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xmlns="" id="{6D783D2E-7AFB-4198-A286-930E8F922F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xmlns="" id="{C9C356BA-0368-4212-A319-D530C56A562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xmlns="" id="{7BECC52A-17FA-4782-9B95-E5206461497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xmlns="" id="{E359B0B8-E42C-4861-9C55-B1B650B6CEE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xmlns="" id="{047B8494-FE8E-4B41-A550-BBE97F4D444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xmlns="" id="{8BDEDE0D-5695-498F-8843-E2EA0072EC9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a:extLst>
            <a:ext uri="{FF2B5EF4-FFF2-40B4-BE49-F238E27FC236}">
              <a16:creationId xmlns:a16="http://schemas.microsoft.com/office/drawing/2014/main" xmlns="" id="{EC2DF4E8-C208-4FD0-B973-E4233573D06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xmlns="" id="{581AE986-69C0-4B10-BA8A-4C7D7B8F1C2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a:extLst>
            <a:ext uri="{FF2B5EF4-FFF2-40B4-BE49-F238E27FC236}">
              <a16:creationId xmlns:a16="http://schemas.microsoft.com/office/drawing/2014/main" xmlns="" id="{7B6F4E64-73E8-4C9E-BBAD-507409B672D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xmlns="" id="{0D6D53A8-0DA9-48B9-B124-E71EE6D464A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a:extLst>
            <a:ext uri="{FF2B5EF4-FFF2-40B4-BE49-F238E27FC236}">
              <a16:creationId xmlns:a16="http://schemas.microsoft.com/office/drawing/2014/main" xmlns="" id="{1B817480-847B-4BE8-8D98-E05F6884698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xmlns="" id="{E3BDD6AE-C331-4ECB-B38E-82FCB37D085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xmlns="" id="{A7FFD4AE-BE45-4CD7-9113-62E4C59D908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xmlns="" id="{E3283EE1-07B5-46F9-B980-FEEF34ED18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xmlns="" id="{4222F0FA-EC5E-401B-9AE6-5D23C8597DE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xmlns="" id="{57FD58A7-66C1-4F55-A4F1-5E69676CF1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10" name="直線コネクタ 209">
          <a:extLst>
            <a:ext uri="{FF2B5EF4-FFF2-40B4-BE49-F238E27FC236}">
              <a16:creationId xmlns:a16="http://schemas.microsoft.com/office/drawing/2014/main" xmlns="" id="{BBEC7C28-4465-4EE4-880D-5C36DE3C85CE}"/>
            </a:ext>
          </a:extLst>
        </xdr:cNvPr>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xmlns="" id="{5185BF94-5C1A-4B1A-A667-B4C60BD2934F}"/>
            </a:ext>
          </a:extLst>
        </xdr:cNvPr>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12" name="直線コネクタ 211">
          <a:extLst>
            <a:ext uri="{FF2B5EF4-FFF2-40B4-BE49-F238E27FC236}">
              <a16:creationId xmlns:a16="http://schemas.microsoft.com/office/drawing/2014/main" xmlns="" id="{CE3AE174-E0BF-4AA9-AB56-11D9414E844B}"/>
            </a:ext>
          </a:extLst>
        </xdr:cNvPr>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xmlns="" id="{2217F039-2028-43DA-80F2-E6F65A5813D7}"/>
            </a:ext>
          </a:extLst>
        </xdr:cNvPr>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14" name="直線コネクタ 213">
          <a:extLst>
            <a:ext uri="{FF2B5EF4-FFF2-40B4-BE49-F238E27FC236}">
              <a16:creationId xmlns:a16="http://schemas.microsoft.com/office/drawing/2014/main" xmlns="" id="{E0D1F256-7D3C-44E6-BF10-3107B8609335}"/>
            </a:ext>
          </a:extLst>
        </xdr:cNvPr>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73613</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xmlns="" id="{DE7D9B79-DFD9-4D87-8751-9B10FD7A876A}"/>
            </a:ext>
          </a:extLst>
        </xdr:cNvPr>
        <xdr:cNvSpPr txBox="1"/>
      </xdr:nvSpPr>
      <xdr:spPr>
        <a:xfrm>
          <a:off x="10515600" y="10532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16" name="フローチャート: 判断 215">
          <a:extLst>
            <a:ext uri="{FF2B5EF4-FFF2-40B4-BE49-F238E27FC236}">
              <a16:creationId xmlns:a16="http://schemas.microsoft.com/office/drawing/2014/main" xmlns="" id="{0E39B452-1A8F-4AB4-AEFD-BA3CBE726BB8}"/>
            </a:ext>
          </a:extLst>
        </xdr:cNvPr>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17" name="フローチャート: 判断 216">
          <a:extLst>
            <a:ext uri="{FF2B5EF4-FFF2-40B4-BE49-F238E27FC236}">
              <a16:creationId xmlns:a16="http://schemas.microsoft.com/office/drawing/2014/main" xmlns="" id="{A125D183-C48F-4350-B02F-A5551462C3CA}"/>
            </a:ext>
          </a:extLst>
        </xdr:cNvPr>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18" name="フローチャート: 判断 217">
          <a:extLst>
            <a:ext uri="{FF2B5EF4-FFF2-40B4-BE49-F238E27FC236}">
              <a16:creationId xmlns:a16="http://schemas.microsoft.com/office/drawing/2014/main" xmlns="" id="{7CCA5E22-4285-4BA8-89C5-30DE0CD8A8A8}"/>
            </a:ext>
          </a:extLst>
        </xdr:cNvPr>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9" name="フローチャート: 判断 218">
          <a:extLst>
            <a:ext uri="{FF2B5EF4-FFF2-40B4-BE49-F238E27FC236}">
              <a16:creationId xmlns:a16="http://schemas.microsoft.com/office/drawing/2014/main" xmlns="" id="{A712F0F8-02D0-46F3-9801-70BDA22F03B3}"/>
            </a:ext>
          </a:extLst>
        </xdr:cNvPr>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F002AA2C-F704-4D4C-A7C6-F8893259CA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CFF09C61-FDB7-4E61-AD43-668014A51D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40D7BA42-3DCB-4AA0-B55F-BFB2A2630A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50638E1D-7200-4D69-8894-5138D5A0CD0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E01E24C9-6540-4666-AA6B-DA3EBC4ED86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110739</xdr:rowOff>
    </xdr:from>
    <xdr:to>
      <xdr:col>55</xdr:col>
      <xdr:colOff>50800</xdr:colOff>
      <xdr:row>64</xdr:row>
      <xdr:rowOff>40889</xdr:rowOff>
    </xdr:to>
    <xdr:sp macro="" textlink="">
      <xdr:nvSpPr>
        <xdr:cNvPr id="225" name="楕円 224">
          <a:extLst>
            <a:ext uri="{FF2B5EF4-FFF2-40B4-BE49-F238E27FC236}">
              <a16:creationId xmlns:a16="http://schemas.microsoft.com/office/drawing/2014/main" xmlns="" id="{1F9FD13F-B13E-4A7F-9321-E0A6F70BFBD9}"/>
            </a:ext>
          </a:extLst>
        </xdr:cNvPr>
        <xdr:cNvSpPr/>
      </xdr:nvSpPr>
      <xdr:spPr>
        <a:xfrm>
          <a:off x="10426700" y="109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25666</xdr:rowOff>
    </xdr:from>
    <xdr:ext cx="534377" cy="259045"/>
    <xdr:sp macro="" textlink="">
      <xdr:nvSpPr>
        <xdr:cNvPr id="226" name="【橋りょう・トンネル】&#10;一人当たり有形固定資産（償却資産）額該当値テキスト">
          <a:extLst>
            <a:ext uri="{FF2B5EF4-FFF2-40B4-BE49-F238E27FC236}">
              <a16:creationId xmlns:a16="http://schemas.microsoft.com/office/drawing/2014/main" xmlns="" id="{3B324DDC-C3BA-4209-8F51-1C3DA84FE724}"/>
            </a:ext>
          </a:extLst>
        </xdr:cNvPr>
        <xdr:cNvSpPr txBox="1"/>
      </xdr:nvSpPr>
      <xdr:spPr>
        <a:xfrm>
          <a:off x="10515600" y="1082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113331</xdr:rowOff>
    </xdr:from>
    <xdr:to>
      <xdr:col>50</xdr:col>
      <xdr:colOff>165100</xdr:colOff>
      <xdr:row>64</xdr:row>
      <xdr:rowOff>43481</xdr:rowOff>
    </xdr:to>
    <xdr:sp macro="" textlink="">
      <xdr:nvSpPr>
        <xdr:cNvPr id="227" name="楕円 226">
          <a:extLst>
            <a:ext uri="{FF2B5EF4-FFF2-40B4-BE49-F238E27FC236}">
              <a16:creationId xmlns:a16="http://schemas.microsoft.com/office/drawing/2014/main" xmlns="" id="{1158D36D-2A8E-4189-B220-19FCAB716446}"/>
            </a:ext>
          </a:extLst>
        </xdr:cNvPr>
        <xdr:cNvSpPr/>
      </xdr:nvSpPr>
      <xdr:spPr>
        <a:xfrm>
          <a:off x="9588500" y="109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161539</xdr:rowOff>
    </xdr:from>
    <xdr:to>
      <xdr:col>55</xdr:col>
      <xdr:colOff>0</xdr:colOff>
      <xdr:row>63</xdr:row>
      <xdr:rowOff>164131</xdr:rowOff>
    </xdr:to>
    <xdr:cxnSp macro="">
      <xdr:nvCxnSpPr>
        <xdr:cNvPr id="228" name="直線コネクタ 227">
          <a:extLst>
            <a:ext uri="{FF2B5EF4-FFF2-40B4-BE49-F238E27FC236}">
              <a16:creationId xmlns:a16="http://schemas.microsoft.com/office/drawing/2014/main" xmlns="" id="{28220685-D950-43D6-A783-9E8A196FF311}"/>
            </a:ext>
          </a:extLst>
        </xdr:cNvPr>
        <xdr:cNvCxnSpPr/>
      </xdr:nvCxnSpPr>
      <xdr:spPr>
        <a:xfrm flipV="1">
          <a:off x="9639300" y="10962889"/>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114591</xdr:rowOff>
    </xdr:from>
    <xdr:to>
      <xdr:col>46</xdr:col>
      <xdr:colOff>38100</xdr:colOff>
      <xdr:row>64</xdr:row>
      <xdr:rowOff>44741</xdr:rowOff>
    </xdr:to>
    <xdr:sp macro="" textlink="">
      <xdr:nvSpPr>
        <xdr:cNvPr id="229" name="楕円 228">
          <a:extLst>
            <a:ext uri="{FF2B5EF4-FFF2-40B4-BE49-F238E27FC236}">
              <a16:creationId xmlns:a16="http://schemas.microsoft.com/office/drawing/2014/main" xmlns="" id="{55D4C54F-9B1B-4F40-B9F0-23DBF1B3F789}"/>
            </a:ext>
          </a:extLst>
        </xdr:cNvPr>
        <xdr:cNvSpPr/>
      </xdr:nvSpPr>
      <xdr:spPr>
        <a:xfrm>
          <a:off x="8699500" y="109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164131</xdr:rowOff>
    </xdr:from>
    <xdr:to>
      <xdr:col>50</xdr:col>
      <xdr:colOff>114300</xdr:colOff>
      <xdr:row>63</xdr:row>
      <xdr:rowOff>165391</xdr:rowOff>
    </xdr:to>
    <xdr:cxnSp macro="">
      <xdr:nvCxnSpPr>
        <xdr:cNvPr id="230" name="直線コネクタ 229">
          <a:extLst>
            <a:ext uri="{FF2B5EF4-FFF2-40B4-BE49-F238E27FC236}">
              <a16:creationId xmlns:a16="http://schemas.microsoft.com/office/drawing/2014/main" xmlns="" id="{4ACFA1A7-CEA2-4947-84A1-0D0F6E02F1F6}"/>
            </a:ext>
          </a:extLst>
        </xdr:cNvPr>
        <xdr:cNvCxnSpPr/>
      </xdr:nvCxnSpPr>
      <xdr:spPr>
        <a:xfrm flipV="1">
          <a:off x="8750300" y="10965481"/>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114007</xdr:rowOff>
    </xdr:from>
    <xdr:to>
      <xdr:col>41</xdr:col>
      <xdr:colOff>101600</xdr:colOff>
      <xdr:row>64</xdr:row>
      <xdr:rowOff>44157</xdr:rowOff>
    </xdr:to>
    <xdr:sp macro="" textlink="">
      <xdr:nvSpPr>
        <xdr:cNvPr id="231" name="楕円 230">
          <a:extLst>
            <a:ext uri="{FF2B5EF4-FFF2-40B4-BE49-F238E27FC236}">
              <a16:creationId xmlns:a16="http://schemas.microsoft.com/office/drawing/2014/main" xmlns="" id="{CC1BD6C1-405D-4A11-BA78-848B4FE54EE6}"/>
            </a:ext>
          </a:extLst>
        </xdr:cNvPr>
        <xdr:cNvSpPr/>
      </xdr:nvSpPr>
      <xdr:spPr>
        <a:xfrm>
          <a:off x="7810500" y="109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164807</xdr:rowOff>
    </xdr:from>
    <xdr:to>
      <xdr:col>45</xdr:col>
      <xdr:colOff>177800</xdr:colOff>
      <xdr:row>63</xdr:row>
      <xdr:rowOff>165391</xdr:rowOff>
    </xdr:to>
    <xdr:cxnSp macro="">
      <xdr:nvCxnSpPr>
        <xdr:cNvPr id="232" name="直線コネクタ 231">
          <a:extLst>
            <a:ext uri="{FF2B5EF4-FFF2-40B4-BE49-F238E27FC236}">
              <a16:creationId xmlns:a16="http://schemas.microsoft.com/office/drawing/2014/main" xmlns="" id="{E9E70ABB-82A6-4F24-9AC5-46C0B79DA816}"/>
            </a:ext>
          </a:extLst>
        </xdr:cNvPr>
        <xdr:cNvCxnSpPr/>
      </xdr:nvCxnSpPr>
      <xdr:spPr>
        <a:xfrm>
          <a:off x="7861300" y="10966157"/>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351</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xmlns="" id="{DF3C5A6C-0478-4911-A82F-EE7486243BFA}"/>
            </a:ext>
          </a:extLst>
        </xdr:cNvPr>
        <xdr:cNvSpPr txBox="1"/>
      </xdr:nvSpPr>
      <xdr:spPr>
        <a:xfrm>
          <a:off x="93270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xmlns="" id="{05EFC0C3-CBCE-4478-96CF-C539C645813E}"/>
            </a:ext>
          </a:extLst>
        </xdr:cNvPr>
        <xdr:cNvSpPr txBox="1"/>
      </xdr:nvSpPr>
      <xdr:spPr>
        <a:xfrm>
          <a:off x="8450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xmlns="" id="{BB45D5E6-9C54-4D89-8AC3-02DFD35C6539}"/>
            </a:ext>
          </a:extLst>
        </xdr:cNvPr>
        <xdr:cNvSpPr txBox="1"/>
      </xdr:nvSpPr>
      <xdr:spPr>
        <a:xfrm>
          <a:off x="7561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34608</xdr:rowOff>
    </xdr:from>
    <xdr:ext cx="534377" cy="259045"/>
    <xdr:sp macro="" textlink="">
      <xdr:nvSpPr>
        <xdr:cNvPr id="236" name="n_1mainValue【橋りょう・トンネル】&#10;一人当たり有形固定資産（償却資産）額">
          <a:extLst>
            <a:ext uri="{FF2B5EF4-FFF2-40B4-BE49-F238E27FC236}">
              <a16:creationId xmlns:a16="http://schemas.microsoft.com/office/drawing/2014/main" xmlns="" id="{48499EB0-8B1C-45E5-A1DB-3306D4B1A83F}"/>
            </a:ext>
          </a:extLst>
        </xdr:cNvPr>
        <xdr:cNvSpPr txBox="1"/>
      </xdr:nvSpPr>
      <xdr:spPr>
        <a:xfrm>
          <a:off x="9359411" y="1100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35868</xdr:rowOff>
    </xdr:from>
    <xdr:ext cx="534377" cy="259045"/>
    <xdr:sp macro="" textlink="">
      <xdr:nvSpPr>
        <xdr:cNvPr id="237" name="n_2mainValue【橋りょう・トンネル】&#10;一人当たり有形固定資産（償却資産）額">
          <a:extLst>
            <a:ext uri="{FF2B5EF4-FFF2-40B4-BE49-F238E27FC236}">
              <a16:creationId xmlns:a16="http://schemas.microsoft.com/office/drawing/2014/main" xmlns="" id="{F894F61F-212D-48A6-B652-0D4D38417B71}"/>
            </a:ext>
          </a:extLst>
        </xdr:cNvPr>
        <xdr:cNvSpPr txBox="1"/>
      </xdr:nvSpPr>
      <xdr:spPr>
        <a:xfrm>
          <a:off x="8483111" y="110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35284</xdr:rowOff>
    </xdr:from>
    <xdr:ext cx="534377" cy="259045"/>
    <xdr:sp macro="" textlink="">
      <xdr:nvSpPr>
        <xdr:cNvPr id="238" name="n_3mainValue【橋りょう・トンネル】&#10;一人当たり有形固定資産（償却資産）額">
          <a:extLst>
            <a:ext uri="{FF2B5EF4-FFF2-40B4-BE49-F238E27FC236}">
              <a16:creationId xmlns:a16="http://schemas.microsoft.com/office/drawing/2014/main" xmlns="" id="{3DE40A72-B59F-423B-9050-579A1BCBFC81}"/>
            </a:ext>
          </a:extLst>
        </xdr:cNvPr>
        <xdr:cNvSpPr txBox="1"/>
      </xdr:nvSpPr>
      <xdr:spPr>
        <a:xfrm>
          <a:off x="7594111" y="1100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xmlns="" id="{BE074DE3-8D87-41D7-8DF7-C8AB633F99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xmlns="" id="{13AA3C39-A443-45F3-9749-E091CCFC024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xmlns="" id="{D5921FA8-BC4F-4366-9124-D00FA46AC0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xmlns="" id="{111506B3-5908-4017-B4C8-5D63D22F21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xmlns="" id="{1A5BB009-7658-4637-9AEE-94C3F83B3AE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xmlns="" id="{2E12EEEF-8194-441F-9380-A8818EC158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xmlns="" id="{FB9067CE-02BF-4B98-B7DB-FDBBE50AA6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xmlns="" id="{E731C9C6-CB6F-4353-9967-BF40F9514A1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xmlns="" id="{8D30D9EE-AAA9-4602-B7BF-8131AC6618B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xmlns="" id="{2B58BFC4-F01F-4196-B228-72FEB704C6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a:extLst>
            <a:ext uri="{FF2B5EF4-FFF2-40B4-BE49-F238E27FC236}">
              <a16:creationId xmlns:a16="http://schemas.microsoft.com/office/drawing/2014/main" xmlns="" id="{D6EF55D0-18BB-48A7-A964-9D18548BC1F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0" name="テキスト ボックス 249">
          <a:extLst>
            <a:ext uri="{FF2B5EF4-FFF2-40B4-BE49-F238E27FC236}">
              <a16:creationId xmlns:a16="http://schemas.microsoft.com/office/drawing/2014/main" xmlns="" id="{B622E64E-168F-4589-B169-07E710A8258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a:extLst>
            <a:ext uri="{FF2B5EF4-FFF2-40B4-BE49-F238E27FC236}">
              <a16:creationId xmlns:a16="http://schemas.microsoft.com/office/drawing/2014/main" xmlns="" id="{6B6D0162-5503-4DEC-9E92-C02D5B7A2CD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a:extLst>
            <a:ext uri="{FF2B5EF4-FFF2-40B4-BE49-F238E27FC236}">
              <a16:creationId xmlns:a16="http://schemas.microsoft.com/office/drawing/2014/main" xmlns="" id="{7892CCD2-40CB-4541-9E55-D9EF59E1271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a:extLst>
            <a:ext uri="{FF2B5EF4-FFF2-40B4-BE49-F238E27FC236}">
              <a16:creationId xmlns:a16="http://schemas.microsoft.com/office/drawing/2014/main" xmlns="" id="{6420EFA9-D9D8-43FD-BBC9-70FF3926ECA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a:extLst>
            <a:ext uri="{FF2B5EF4-FFF2-40B4-BE49-F238E27FC236}">
              <a16:creationId xmlns:a16="http://schemas.microsoft.com/office/drawing/2014/main" xmlns="" id="{4CC7D23A-9515-49CF-8BEF-7C3BB4CBF0C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a:extLst>
            <a:ext uri="{FF2B5EF4-FFF2-40B4-BE49-F238E27FC236}">
              <a16:creationId xmlns:a16="http://schemas.microsoft.com/office/drawing/2014/main" xmlns="" id="{9F800B2E-3A16-4711-B726-064F1B41D95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a:extLst>
            <a:ext uri="{FF2B5EF4-FFF2-40B4-BE49-F238E27FC236}">
              <a16:creationId xmlns:a16="http://schemas.microsoft.com/office/drawing/2014/main" xmlns="" id="{B4759E45-B5A5-48DD-BFD0-DF0932147F1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a:extLst>
            <a:ext uri="{FF2B5EF4-FFF2-40B4-BE49-F238E27FC236}">
              <a16:creationId xmlns:a16="http://schemas.microsoft.com/office/drawing/2014/main" xmlns="" id="{67D2CDF1-68BC-40CA-81AB-435281C93E4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a:extLst>
            <a:ext uri="{FF2B5EF4-FFF2-40B4-BE49-F238E27FC236}">
              <a16:creationId xmlns:a16="http://schemas.microsoft.com/office/drawing/2014/main" xmlns="" id="{AEAF2FEA-0C05-4A9D-9AD3-A1F32D2581C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a:extLst>
            <a:ext uri="{FF2B5EF4-FFF2-40B4-BE49-F238E27FC236}">
              <a16:creationId xmlns:a16="http://schemas.microsoft.com/office/drawing/2014/main" xmlns="" id="{9FCDADD3-428F-4726-A998-1F7CEADE6A8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0" name="テキスト ボックス 259">
          <a:extLst>
            <a:ext uri="{FF2B5EF4-FFF2-40B4-BE49-F238E27FC236}">
              <a16:creationId xmlns:a16="http://schemas.microsoft.com/office/drawing/2014/main" xmlns="" id="{3BEBD652-524F-4BF8-8E88-5801EC3FC7F9}"/>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xmlns="" id="{FD15B95B-FEBF-46C0-BB25-5EE73D6418D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xmlns="" id="{86F8C992-CF57-4538-9ECD-35C3D8C256F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xmlns="" id="{68262A25-16EF-4DC3-9704-D4D3F14A2C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64" name="直線コネクタ 263">
          <a:extLst>
            <a:ext uri="{FF2B5EF4-FFF2-40B4-BE49-F238E27FC236}">
              <a16:creationId xmlns:a16="http://schemas.microsoft.com/office/drawing/2014/main" xmlns="" id="{2CA8106D-E698-45E1-90C9-4E6081EAFA41}"/>
            </a:ext>
          </a:extLst>
        </xdr:cNvPr>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65" name="【公営住宅】&#10;有形固定資産減価償却率最小値テキスト">
          <a:extLst>
            <a:ext uri="{FF2B5EF4-FFF2-40B4-BE49-F238E27FC236}">
              <a16:creationId xmlns:a16="http://schemas.microsoft.com/office/drawing/2014/main" xmlns="" id="{A635773A-6EF9-44E1-B596-FBEEDB839E38}"/>
            </a:ext>
          </a:extLst>
        </xdr:cNvPr>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66" name="直線コネクタ 265">
          <a:extLst>
            <a:ext uri="{FF2B5EF4-FFF2-40B4-BE49-F238E27FC236}">
              <a16:creationId xmlns:a16="http://schemas.microsoft.com/office/drawing/2014/main" xmlns="" id="{043DFC53-C839-4AF9-97CC-D8C0F8A61376}"/>
            </a:ext>
          </a:extLst>
        </xdr:cNvPr>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67" name="【公営住宅】&#10;有形固定資産減価償却率最大値テキスト">
          <a:extLst>
            <a:ext uri="{FF2B5EF4-FFF2-40B4-BE49-F238E27FC236}">
              <a16:creationId xmlns:a16="http://schemas.microsoft.com/office/drawing/2014/main" xmlns="" id="{876930E4-BBEE-434E-B1B6-AAF1D8AA1915}"/>
            </a:ext>
          </a:extLst>
        </xdr:cNvPr>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68" name="直線コネクタ 267">
          <a:extLst>
            <a:ext uri="{FF2B5EF4-FFF2-40B4-BE49-F238E27FC236}">
              <a16:creationId xmlns:a16="http://schemas.microsoft.com/office/drawing/2014/main" xmlns="" id="{FE88FB00-C8FD-4F3F-B803-A357343C6E1F}"/>
            </a:ext>
          </a:extLst>
        </xdr:cNvPr>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69" name="【公営住宅】&#10;有形固定資産減価償却率平均値テキスト">
          <a:extLst>
            <a:ext uri="{FF2B5EF4-FFF2-40B4-BE49-F238E27FC236}">
              <a16:creationId xmlns:a16="http://schemas.microsoft.com/office/drawing/2014/main" xmlns="" id="{3050223F-8937-4FFB-A379-4C1A7A95395E}"/>
            </a:ext>
          </a:extLst>
        </xdr:cNvPr>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70" name="フローチャート: 判断 269">
          <a:extLst>
            <a:ext uri="{FF2B5EF4-FFF2-40B4-BE49-F238E27FC236}">
              <a16:creationId xmlns:a16="http://schemas.microsoft.com/office/drawing/2014/main" xmlns="" id="{39765178-9A16-4FEA-8AEC-331FFE497AE1}"/>
            </a:ext>
          </a:extLst>
        </xdr:cNvPr>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71" name="フローチャート: 判断 270">
          <a:extLst>
            <a:ext uri="{FF2B5EF4-FFF2-40B4-BE49-F238E27FC236}">
              <a16:creationId xmlns:a16="http://schemas.microsoft.com/office/drawing/2014/main" xmlns="" id="{754F33D4-364E-4370-8199-49526A689AAE}"/>
            </a:ext>
          </a:extLst>
        </xdr:cNvPr>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72" name="フローチャート: 判断 271">
          <a:extLst>
            <a:ext uri="{FF2B5EF4-FFF2-40B4-BE49-F238E27FC236}">
              <a16:creationId xmlns:a16="http://schemas.microsoft.com/office/drawing/2014/main" xmlns="" id="{0B278974-16E4-465A-9551-614AD1060E73}"/>
            </a:ext>
          </a:extLst>
        </xdr:cNvPr>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73" name="フローチャート: 判断 272">
          <a:extLst>
            <a:ext uri="{FF2B5EF4-FFF2-40B4-BE49-F238E27FC236}">
              <a16:creationId xmlns:a16="http://schemas.microsoft.com/office/drawing/2014/main" xmlns="" id="{64789BF9-7BE2-442F-99BC-BC6D6DA84D6C}"/>
            </a:ext>
          </a:extLst>
        </xdr:cNvPr>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EEFC6F8A-8552-4333-99EF-7F8925B5FD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3D6A4349-FCAD-481A-B1D4-AD9C81B987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46C6983F-B1F8-4758-8BBF-E4F8D50D669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CD0E4BB7-CCE7-4DC8-8C59-23630C6BE4A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E2BBE624-D28D-4641-AA55-B5CBAB05A7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130992</xdr:rowOff>
    </xdr:from>
    <xdr:to>
      <xdr:col>24</xdr:col>
      <xdr:colOff>114300</xdr:colOff>
      <xdr:row>80</xdr:row>
      <xdr:rowOff>61142</xdr:rowOff>
    </xdr:to>
    <xdr:sp macro="" textlink="">
      <xdr:nvSpPr>
        <xdr:cNvPr id="279" name="楕円 278">
          <a:extLst>
            <a:ext uri="{FF2B5EF4-FFF2-40B4-BE49-F238E27FC236}">
              <a16:creationId xmlns:a16="http://schemas.microsoft.com/office/drawing/2014/main" xmlns="" id="{EC04B79C-4438-496A-9B45-F46B36896F6D}"/>
            </a:ext>
          </a:extLst>
        </xdr:cNvPr>
        <xdr:cNvSpPr/>
      </xdr:nvSpPr>
      <xdr:spPr>
        <a:xfrm>
          <a:off x="4584700" y="136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153869</xdr:rowOff>
    </xdr:from>
    <xdr:ext cx="405111" cy="259045"/>
    <xdr:sp macro="" textlink="">
      <xdr:nvSpPr>
        <xdr:cNvPr id="280" name="【公営住宅】&#10;有形固定資産減価償却率該当値テキスト">
          <a:extLst>
            <a:ext uri="{FF2B5EF4-FFF2-40B4-BE49-F238E27FC236}">
              <a16:creationId xmlns:a16="http://schemas.microsoft.com/office/drawing/2014/main" xmlns="" id="{2BAD5108-A12C-4310-A97F-FEAF02C26ABA}"/>
            </a:ext>
          </a:extLst>
        </xdr:cNvPr>
        <xdr:cNvSpPr txBox="1"/>
      </xdr:nvSpPr>
      <xdr:spPr>
        <a:xfrm>
          <a:off x="4673600" y="1352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152219</xdr:rowOff>
    </xdr:from>
    <xdr:to>
      <xdr:col>20</xdr:col>
      <xdr:colOff>38100</xdr:colOff>
      <xdr:row>80</xdr:row>
      <xdr:rowOff>82369</xdr:rowOff>
    </xdr:to>
    <xdr:sp macro="" textlink="">
      <xdr:nvSpPr>
        <xdr:cNvPr id="281" name="楕円 280">
          <a:extLst>
            <a:ext uri="{FF2B5EF4-FFF2-40B4-BE49-F238E27FC236}">
              <a16:creationId xmlns:a16="http://schemas.microsoft.com/office/drawing/2014/main" xmlns="" id="{1B687685-D074-49F1-BAEB-65759895A2D3}"/>
            </a:ext>
          </a:extLst>
        </xdr:cNvPr>
        <xdr:cNvSpPr/>
      </xdr:nvSpPr>
      <xdr:spPr>
        <a:xfrm>
          <a:off x="3746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10342</xdr:rowOff>
    </xdr:from>
    <xdr:to>
      <xdr:col>24</xdr:col>
      <xdr:colOff>63500</xdr:colOff>
      <xdr:row>80</xdr:row>
      <xdr:rowOff>31569</xdr:rowOff>
    </xdr:to>
    <xdr:cxnSp macro="">
      <xdr:nvCxnSpPr>
        <xdr:cNvPr id="282" name="直線コネクタ 281">
          <a:extLst>
            <a:ext uri="{FF2B5EF4-FFF2-40B4-BE49-F238E27FC236}">
              <a16:creationId xmlns:a16="http://schemas.microsoft.com/office/drawing/2014/main" xmlns="" id="{06767F47-C107-4943-8F64-0B92EE964C69}"/>
            </a:ext>
          </a:extLst>
        </xdr:cNvPr>
        <xdr:cNvCxnSpPr/>
      </xdr:nvCxnSpPr>
      <xdr:spPr>
        <a:xfrm flipV="1">
          <a:off x="3797300" y="1372634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3629</xdr:rowOff>
    </xdr:from>
    <xdr:to>
      <xdr:col>15</xdr:col>
      <xdr:colOff>101600</xdr:colOff>
      <xdr:row>80</xdr:row>
      <xdr:rowOff>105229</xdr:rowOff>
    </xdr:to>
    <xdr:sp macro="" textlink="">
      <xdr:nvSpPr>
        <xdr:cNvPr id="283" name="楕円 282">
          <a:extLst>
            <a:ext uri="{FF2B5EF4-FFF2-40B4-BE49-F238E27FC236}">
              <a16:creationId xmlns:a16="http://schemas.microsoft.com/office/drawing/2014/main" xmlns="" id="{A594E4D4-598C-40BB-86F9-086417601E63}"/>
            </a:ext>
          </a:extLst>
        </xdr:cNvPr>
        <xdr:cNvSpPr/>
      </xdr:nvSpPr>
      <xdr:spPr>
        <a:xfrm>
          <a:off x="2857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31569</xdr:rowOff>
    </xdr:from>
    <xdr:to>
      <xdr:col>19</xdr:col>
      <xdr:colOff>177800</xdr:colOff>
      <xdr:row>80</xdr:row>
      <xdr:rowOff>54429</xdr:rowOff>
    </xdr:to>
    <xdr:cxnSp macro="">
      <xdr:nvCxnSpPr>
        <xdr:cNvPr id="284" name="直線コネクタ 283">
          <a:extLst>
            <a:ext uri="{FF2B5EF4-FFF2-40B4-BE49-F238E27FC236}">
              <a16:creationId xmlns:a16="http://schemas.microsoft.com/office/drawing/2014/main" xmlns="" id="{DAB4C371-D9D7-4821-B2DD-3F1439E950CA}"/>
            </a:ext>
          </a:extLst>
        </xdr:cNvPr>
        <xdr:cNvCxnSpPr/>
      </xdr:nvCxnSpPr>
      <xdr:spPr>
        <a:xfrm flipV="1">
          <a:off x="2908300" y="137475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111398</xdr:rowOff>
    </xdr:from>
    <xdr:to>
      <xdr:col>10</xdr:col>
      <xdr:colOff>165100</xdr:colOff>
      <xdr:row>80</xdr:row>
      <xdr:rowOff>41548</xdr:rowOff>
    </xdr:to>
    <xdr:sp macro="" textlink="">
      <xdr:nvSpPr>
        <xdr:cNvPr id="285" name="楕円 284">
          <a:extLst>
            <a:ext uri="{FF2B5EF4-FFF2-40B4-BE49-F238E27FC236}">
              <a16:creationId xmlns:a16="http://schemas.microsoft.com/office/drawing/2014/main" xmlns="" id="{3E35767C-3456-44F2-A9A8-DE004634E044}"/>
            </a:ext>
          </a:extLst>
        </xdr:cNvPr>
        <xdr:cNvSpPr/>
      </xdr:nvSpPr>
      <xdr:spPr>
        <a:xfrm>
          <a:off x="1968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162198</xdr:rowOff>
    </xdr:from>
    <xdr:to>
      <xdr:col>15</xdr:col>
      <xdr:colOff>50800</xdr:colOff>
      <xdr:row>80</xdr:row>
      <xdr:rowOff>54429</xdr:rowOff>
    </xdr:to>
    <xdr:cxnSp macro="">
      <xdr:nvCxnSpPr>
        <xdr:cNvPr id="286" name="直線コネクタ 285">
          <a:extLst>
            <a:ext uri="{FF2B5EF4-FFF2-40B4-BE49-F238E27FC236}">
              <a16:creationId xmlns:a16="http://schemas.microsoft.com/office/drawing/2014/main" xmlns="" id="{76474EEE-CE6D-4E8C-8886-27953BDBE737}"/>
            </a:ext>
          </a:extLst>
        </xdr:cNvPr>
        <xdr:cNvCxnSpPr/>
      </xdr:nvCxnSpPr>
      <xdr:spPr>
        <a:xfrm>
          <a:off x="2019300" y="1370674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112684</xdr:rowOff>
    </xdr:from>
    <xdr:ext cx="405111" cy="259045"/>
    <xdr:sp macro="" textlink="">
      <xdr:nvSpPr>
        <xdr:cNvPr id="287" name="n_1aveValue【公営住宅】&#10;有形固定資産減価償却率">
          <a:extLst>
            <a:ext uri="{FF2B5EF4-FFF2-40B4-BE49-F238E27FC236}">
              <a16:creationId xmlns:a16="http://schemas.microsoft.com/office/drawing/2014/main" xmlns="" id="{D4ACCCE3-C22F-4032-9455-7FD70EFC9231}"/>
            </a:ext>
          </a:extLst>
        </xdr:cNvPr>
        <xdr:cNvSpPr txBox="1"/>
      </xdr:nvSpPr>
      <xdr:spPr>
        <a:xfrm>
          <a:off x="3582044"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88" name="n_2aveValue【公営住宅】&#10;有形固定資産減価償却率">
          <a:extLst>
            <a:ext uri="{FF2B5EF4-FFF2-40B4-BE49-F238E27FC236}">
              <a16:creationId xmlns:a16="http://schemas.microsoft.com/office/drawing/2014/main" xmlns="" id="{C45CCD05-1155-4F08-B0B0-F25C633808EA}"/>
            </a:ext>
          </a:extLst>
        </xdr:cNvPr>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52269</xdr:rowOff>
    </xdr:from>
    <xdr:ext cx="405111" cy="259045"/>
    <xdr:sp macro="" textlink="">
      <xdr:nvSpPr>
        <xdr:cNvPr id="289" name="n_3aveValue【公営住宅】&#10;有形固定資産減価償却率">
          <a:extLst>
            <a:ext uri="{FF2B5EF4-FFF2-40B4-BE49-F238E27FC236}">
              <a16:creationId xmlns:a16="http://schemas.microsoft.com/office/drawing/2014/main" xmlns="" id="{78E72927-A424-4E0C-9DEC-DDB35DE2B9E2}"/>
            </a:ext>
          </a:extLst>
        </xdr:cNvPr>
        <xdr:cNvSpPr txBox="1"/>
      </xdr:nvSpPr>
      <xdr:spPr>
        <a:xfrm>
          <a:off x="1816744"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98896</xdr:rowOff>
    </xdr:from>
    <xdr:ext cx="405111" cy="259045"/>
    <xdr:sp macro="" textlink="">
      <xdr:nvSpPr>
        <xdr:cNvPr id="290" name="n_1mainValue【公営住宅】&#10;有形固定資産減価償却率">
          <a:extLst>
            <a:ext uri="{FF2B5EF4-FFF2-40B4-BE49-F238E27FC236}">
              <a16:creationId xmlns:a16="http://schemas.microsoft.com/office/drawing/2014/main" xmlns="" id="{91665529-0048-4C0A-B1CB-F62D574BE3BB}"/>
            </a:ext>
          </a:extLst>
        </xdr:cNvPr>
        <xdr:cNvSpPr txBox="1"/>
      </xdr:nvSpPr>
      <xdr:spPr>
        <a:xfrm>
          <a:off x="35820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121756</xdr:rowOff>
    </xdr:from>
    <xdr:ext cx="405111" cy="259045"/>
    <xdr:sp macro="" textlink="">
      <xdr:nvSpPr>
        <xdr:cNvPr id="291" name="n_2mainValue【公営住宅】&#10;有形固定資産減価償却率">
          <a:extLst>
            <a:ext uri="{FF2B5EF4-FFF2-40B4-BE49-F238E27FC236}">
              <a16:creationId xmlns:a16="http://schemas.microsoft.com/office/drawing/2014/main" xmlns="" id="{669AC3C7-6D44-4F45-A946-CA88E8D621A4}"/>
            </a:ext>
          </a:extLst>
        </xdr:cNvPr>
        <xdr:cNvSpPr txBox="1"/>
      </xdr:nvSpPr>
      <xdr:spPr>
        <a:xfrm>
          <a:off x="2705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58075</xdr:rowOff>
    </xdr:from>
    <xdr:ext cx="405111" cy="259045"/>
    <xdr:sp macro="" textlink="">
      <xdr:nvSpPr>
        <xdr:cNvPr id="292" name="n_3mainValue【公営住宅】&#10;有形固定資産減価償却率">
          <a:extLst>
            <a:ext uri="{FF2B5EF4-FFF2-40B4-BE49-F238E27FC236}">
              <a16:creationId xmlns:a16="http://schemas.microsoft.com/office/drawing/2014/main" xmlns="" id="{6651B1CA-3318-42A2-88F3-C353D2763066}"/>
            </a:ext>
          </a:extLst>
        </xdr:cNvPr>
        <xdr:cNvSpPr txBox="1"/>
      </xdr:nvSpPr>
      <xdr:spPr>
        <a:xfrm>
          <a:off x="18167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xmlns="" id="{78D89D61-B1A4-44E8-BA86-4269A6A4F3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xmlns="" id="{4B6173BA-839D-47BC-B30C-5310FF9718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xmlns="" id="{D3B46704-02EC-48E1-B5A2-35383D0BC7A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xmlns="" id="{801B53D0-B9DA-49D2-845C-7D0BBEA45F4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xmlns="" id="{3E8D2321-6996-444D-870D-FB486D060F9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xmlns="" id="{BC784A55-3906-4C4C-9E85-8CDE7A060F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xmlns="" id="{CFA89A61-905D-49EF-A9A5-79A39A178F4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xmlns="" id="{96B69F68-12BB-4F4E-9D66-BD9EC94E1D6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xmlns="" id="{FA8F29B5-2EBC-446A-BA97-CC2EF191C28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xmlns="" id="{528AFA34-C6D3-4634-AC4A-C3D48A28BE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a:extLst>
            <a:ext uri="{FF2B5EF4-FFF2-40B4-BE49-F238E27FC236}">
              <a16:creationId xmlns:a16="http://schemas.microsoft.com/office/drawing/2014/main" xmlns="" id="{BC1AA170-7EDC-4A56-8B99-C697A24C488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a:extLst>
            <a:ext uri="{FF2B5EF4-FFF2-40B4-BE49-F238E27FC236}">
              <a16:creationId xmlns:a16="http://schemas.microsoft.com/office/drawing/2014/main" xmlns="" id="{2164158B-A2F0-4EBD-A88A-CCAF5B0AAA8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xmlns="" id="{6A083C8E-AF02-4D57-AD57-2FD1CF6438A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xmlns="" id="{EE4C4B12-B072-4D83-B4CA-E37C6FE3E29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a:extLst>
            <a:ext uri="{FF2B5EF4-FFF2-40B4-BE49-F238E27FC236}">
              <a16:creationId xmlns:a16="http://schemas.microsoft.com/office/drawing/2014/main" xmlns="" id="{C1B7F58E-6901-4812-981E-DA84E451252C}"/>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a:extLst>
            <a:ext uri="{FF2B5EF4-FFF2-40B4-BE49-F238E27FC236}">
              <a16:creationId xmlns:a16="http://schemas.microsoft.com/office/drawing/2014/main" xmlns="" id="{52172631-EC1E-467B-80DB-8953B67DFCF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xmlns="" id="{9B7B8C56-D54E-4DE7-89B9-4E29370A8AA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a:extLst>
            <a:ext uri="{FF2B5EF4-FFF2-40B4-BE49-F238E27FC236}">
              <a16:creationId xmlns:a16="http://schemas.microsoft.com/office/drawing/2014/main" xmlns="" id="{F98EA748-F6F4-4E54-A2D0-43F8CE6C32A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a:extLst>
            <a:ext uri="{FF2B5EF4-FFF2-40B4-BE49-F238E27FC236}">
              <a16:creationId xmlns:a16="http://schemas.microsoft.com/office/drawing/2014/main" xmlns="" id="{82B42041-62C0-442A-AF6D-080761ED5E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312" name="直線コネクタ 311">
          <a:extLst>
            <a:ext uri="{FF2B5EF4-FFF2-40B4-BE49-F238E27FC236}">
              <a16:creationId xmlns:a16="http://schemas.microsoft.com/office/drawing/2014/main" xmlns="" id="{8851CC27-FA40-47D3-82A7-4DCD1605FBC7}"/>
            </a:ext>
          </a:extLst>
        </xdr:cNvPr>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313" name="【公営住宅】&#10;一人当たり面積最小値テキスト">
          <a:extLst>
            <a:ext uri="{FF2B5EF4-FFF2-40B4-BE49-F238E27FC236}">
              <a16:creationId xmlns:a16="http://schemas.microsoft.com/office/drawing/2014/main" xmlns="" id="{9BF2A99E-4245-4385-A2E9-02E0306C0658}"/>
            </a:ext>
          </a:extLst>
        </xdr:cNvPr>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314" name="直線コネクタ 313">
          <a:extLst>
            <a:ext uri="{FF2B5EF4-FFF2-40B4-BE49-F238E27FC236}">
              <a16:creationId xmlns:a16="http://schemas.microsoft.com/office/drawing/2014/main" xmlns="" id="{94F29100-C557-4CB0-997D-A0A3635855F5}"/>
            </a:ext>
          </a:extLst>
        </xdr:cNvPr>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5" name="【公営住宅】&#10;一人当たり面積最大値テキスト">
          <a:extLst>
            <a:ext uri="{FF2B5EF4-FFF2-40B4-BE49-F238E27FC236}">
              <a16:creationId xmlns:a16="http://schemas.microsoft.com/office/drawing/2014/main" xmlns="" id="{2F2CD24A-753F-46CE-B12C-E75877A4DEAA}"/>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6" name="直線コネクタ 315">
          <a:extLst>
            <a:ext uri="{FF2B5EF4-FFF2-40B4-BE49-F238E27FC236}">
              <a16:creationId xmlns:a16="http://schemas.microsoft.com/office/drawing/2014/main" xmlns="" id="{0B39ED7F-8BFB-4EAC-9713-D170A3C4B2ED}"/>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135335</xdr:rowOff>
    </xdr:from>
    <xdr:ext cx="469744" cy="259045"/>
    <xdr:sp macro="" textlink="">
      <xdr:nvSpPr>
        <xdr:cNvPr id="317" name="【公営住宅】&#10;一人当たり面積平均値テキスト">
          <a:extLst>
            <a:ext uri="{FF2B5EF4-FFF2-40B4-BE49-F238E27FC236}">
              <a16:creationId xmlns:a16="http://schemas.microsoft.com/office/drawing/2014/main" xmlns="" id="{7769EF9E-6D98-4CC8-A42E-6B8BEDCD9DBF}"/>
            </a:ext>
          </a:extLst>
        </xdr:cNvPr>
        <xdr:cNvSpPr txBox="1"/>
      </xdr:nvSpPr>
      <xdr:spPr>
        <a:xfrm>
          <a:off x="10515600" y="14022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18" name="フローチャート: 判断 317">
          <a:extLst>
            <a:ext uri="{FF2B5EF4-FFF2-40B4-BE49-F238E27FC236}">
              <a16:creationId xmlns:a16="http://schemas.microsoft.com/office/drawing/2014/main" xmlns="" id="{61B262D6-D7A8-4A07-9E91-1E1FE92FB13F}"/>
            </a:ext>
          </a:extLst>
        </xdr:cNvPr>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19" name="フローチャート: 判断 318">
          <a:extLst>
            <a:ext uri="{FF2B5EF4-FFF2-40B4-BE49-F238E27FC236}">
              <a16:creationId xmlns:a16="http://schemas.microsoft.com/office/drawing/2014/main" xmlns="" id="{1C1B6AAE-8496-4EB6-93C7-DD89838C8957}"/>
            </a:ext>
          </a:extLst>
        </xdr:cNvPr>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20" name="フローチャート: 判断 319">
          <a:extLst>
            <a:ext uri="{FF2B5EF4-FFF2-40B4-BE49-F238E27FC236}">
              <a16:creationId xmlns:a16="http://schemas.microsoft.com/office/drawing/2014/main" xmlns="" id="{B6BCCE59-185B-49BF-B59C-D0396AD59D81}"/>
            </a:ext>
          </a:extLst>
        </xdr:cNvPr>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321" name="フローチャート: 判断 320">
          <a:extLst>
            <a:ext uri="{FF2B5EF4-FFF2-40B4-BE49-F238E27FC236}">
              <a16:creationId xmlns:a16="http://schemas.microsoft.com/office/drawing/2014/main" xmlns="" id="{5DDBC2E3-B7AD-40DF-8373-871044AB8138}"/>
            </a:ext>
          </a:extLst>
        </xdr:cNvPr>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D6DD4520-D658-4C2E-AE89-EB7E3CE6707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F01F2DE9-C339-4EAF-B507-07927B1C8E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xmlns="" id="{E6E75BDA-89EA-4D43-A19F-BD2ACEE4A8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503DB410-046D-482D-BC62-E585F6F8D4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F1B3D890-271D-4DCE-82AC-DC499C29903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59880</xdr:rowOff>
    </xdr:from>
    <xdr:to>
      <xdr:col>55</xdr:col>
      <xdr:colOff>50800</xdr:colOff>
      <xdr:row>83</xdr:row>
      <xdr:rowOff>161480</xdr:rowOff>
    </xdr:to>
    <xdr:sp macro="" textlink="">
      <xdr:nvSpPr>
        <xdr:cNvPr id="327" name="楕円 326">
          <a:extLst>
            <a:ext uri="{FF2B5EF4-FFF2-40B4-BE49-F238E27FC236}">
              <a16:creationId xmlns:a16="http://schemas.microsoft.com/office/drawing/2014/main" xmlns="" id="{38F335A9-F550-4A2F-9A22-BC3FBDE4EAC6}"/>
            </a:ext>
          </a:extLst>
        </xdr:cNvPr>
        <xdr:cNvSpPr/>
      </xdr:nvSpPr>
      <xdr:spPr>
        <a:xfrm>
          <a:off x="10426700" y="142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38307</xdr:rowOff>
    </xdr:from>
    <xdr:ext cx="469744" cy="259045"/>
    <xdr:sp macro="" textlink="">
      <xdr:nvSpPr>
        <xdr:cNvPr id="328" name="【公営住宅】&#10;一人当たり面積該当値テキスト">
          <a:extLst>
            <a:ext uri="{FF2B5EF4-FFF2-40B4-BE49-F238E27FC236}">
              <a16:creationId xmlns:a16="http://schemas.microsoft.com/office/drawing/2014/main" xmlns="" id="{2292CCAB-65E1-4F01-8433-B2D61E3F7EBF}"/>
            </a:ext>
          </a:extLst>
        </xdr:cNvPr>
        <xdr:cNvSpPr txBox="1"/>
      </xdr:nvSpPr>
      <xdr:spPr>
        <a:xfrm>
          <a:off x="10515600" y="1426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65024</xdr:rowOff>
    </xdr:from>
    <xdr:to>
      <xdr:col>50</xdr:col>
      <xdr:colOff>165100</xdr:colOff>
      <xdr:row>83</xdr:row>
      <xdr:rowOff>166624</xdr:rowOff>
    </xdr:to>
    <xdr:sp macro="" textlink="">
      <xdr:nvSpPr>
        <xdr:cNvPr id="329" name="楕円 328">
          <a:extLst>
            <a:ext uri="{FF2B5EF4-FFF2-40B4-BE49-F238E27FC236}">
              <a16:creationId xmlns:a16="http://schemas.microsoft.com/office/drawing/2014/main" xmlns="" id="{78BD1862-D4C9-4531-AADE-32D3953D9E78}"/>
            </a:ext>
          </a:extLst>
        </xdr:cNvPr>
        <xdr:cNvSpPr/>
      </xdr:nvSpPr>
      <xdr:spPr>
        <a:xfrm>
          <a:off x="9588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110680</xdr:rowOff>
    </xdr:from>
    <xdr:to>
      <xdr:col>55</xdr:col>
      <xdr:colOff>0</xdr:colOff>
      <xdr:row>83</xdr:row>
      <xdr:rowOff>115824</xdr:rowOff>
    </xdr:to>
    <xdr:cxnSp macro="">
      <xdr:nvCxnSpPr>
        <xdr:cNvPr id="330" name="直線コネクタ 329">
          <a:extLst>
            <a:ext uri="{FF2B5EF4-FFF2-40B4-BE49-F238E27FC236}">
              <a16:creationId xmlns:a16="http://schemas.microsoft.com/office/drawing/2014/main" xmlns="" id="{33D4D4FB-D9D6-45AE-8920-B62DCADA56FF}"/>
            </a:ext>
          </a:extLst>
        </xdr:cNvPr>
        <xdr:cNvCxnSpPr/>
      </xdr:nvCxnSpPr>
      <xdr:spPr>
        <a:xfrm flipV="1">
          <a:off x="9639300" y="14341030"/>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69596</xdr:rowOff>
    </xdr:from>
    <xdr:to>
      <xdr:col>46</xdr:col>
      <xdr:colOff>38100</xdr:colOff>
      <xdr:row>83</xdr:row>
      <xdr:rowOff>171196</xdr:rowOff>
    </xdr:to>
    <xdr:sp macro="" textlink="">
      <xdr:nvSpPr>
        <xdr:cNvPr id="331" name="楕円 330">
          <a:extLst>
            <a:ext uri="{FF2B5EF4-FFF2-40B4-BE49-F238E27FC236}">
              <a16:creationId xmlns:a16="http://schemas.microsoft.com/office/drawing/2014/main" xmlns="" id="{6F233446-917C-4417-9750-F4E8EF2503DA}"/>
            </a:ext>
          </a:extLst>
        </xdr:cNvPr>
        <xdr:cNvSpPr/>
      </xdr:nvSpPr>
      <xdr:spPr>
        <a:xfrm>
          <a:off x="8699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115824</xdr:rowOff>
    </xdr:from>
    <xdr:to>
      <xdr:col>50</xdr:col>
      <xdr:colOff>114300</xdr:colOff>
      <xdr:row>83</xdr:row>
      <xdr:rowOff>120396</xdr:rowOff>
    </xdr:to>
    <xdr:cxnSp macro="">
      <xdr:nvCxnSpPr>
        <xdr:cNvPr id="332" name="直線コネクタ 331">
          <a:extLst>
            <a:ext uri="{FF2B5EF4-FFF2-40B4-BE49-F238E27FC236}">
              <a16:creationId xmlns:a16="http://schemas.microsoft.com/office/drawing/2014/main" xmlns="" id="{76004C89-2DAE-4863-9D3D-3EA4EE7B13B2}"/>
            </a:ext>
          </a:extLst>
        </xdr:cNvPr>
        <xdr:cNvCxnSpPr/>
      </xdr:nvCxnSpPr>
      <xdr:spPr>
        <a:xfrm flipV="1">
          <a:off x="8750300" y="1434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125031</xdr:rowOff>
    </xdr:from>
    <xdr:to>
      <xdr:col>41</xdr:col>
      <xdr:colOff>101600</xdr:colOff>
      <xdr:row>85</xdr:row>
      <xdr:rowOff>55181</xdr:rowOff>
    </xdr:to>
    <xdr:sp macro="" textlink="">
      <xdr:nvSpPr>
        <xdr:cNvPr id="333" name="楕円 332">
          <a:extLst>
            <a:ext uri="{FF2B5EF4-FFF2-40B4-BE49-F238E27FC236}">
              <a16:creationId xmlns:a16="http://schemas.microsoft.com/office/drawing/2014/main" xmlns="" id="{E5066DAC-7421-4144-916C-4453AD962C14}"/>
            </a:ext>
          </a:extLst>
        </xdr:cNvPr>
        <xdr:cNvSpPr/>
      </xdr:nvSpPr>
      <xdr:spPr>
        <a:xfrm>
          <a:off x="7810500" y="145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120396</xdr:rowOff>
    </xdr:from>
    <xdr:to>
      <xdr:col>45</xdr:col>
      <xdr:colOff>177800</xdr:colOff>
      <xdr:row>85</xdr:row>
      <xdr:rowOff>4381</xdr:rowOff>
    </xdr:to>
    <xdr:cxnSp macro="">
      <xdr:nvCxnSpPr>
        <xdr:cNvPr id="334" name="直線コネクタ 333">
          <a:extLst>
            <a:ext uri="{FF2B5EF4-FFF2-40B4-BE49-F238E27FC236}">
              <a16:creationId xmlns:a16="http://schemas.microsoft.com/office/drawing/2014/main" xmlns="" id="{A06091C5-6827-4AD7-B5E1-FD5C05A63DE8}"/>
            </a:ext>
          </a:extLst>
        </xdr:cNvPr>
        <xdr:cNvCxnSpPr/>
      </xdr:nvCxnSpPr>
      <xdr:spPr>
        <a:xfrm flipV="1">
          <a:off x="7861300" y="14350746"/>
          <a:ext cx="8890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31132</xdr:rowOff>
    </xdr:from>
    <xdr:ext cx="469744" cy="259045"/>
    <xdr:sp macro="" textlink="">
      <xdr:nvSpPr>
        <xdr:cNvPr id="335" name="n_1aveValue【公営住宅】&#10;一人当たり面積">
          <a:extLst>
            <a:ext uri="{FF2B5EF4-FFF2-40B4-BE49-F238E27FC236}">
              <a16:creationId xmlns:a16="http://schemas.microsoft.com/office/drawing/2014/main" xmlns="" id="{2722ED81-58D8-4460-8CEE-7FD58E26D6E4}"/>
            </a:ext>
          </a:extLst>
        </xdr:cNvPr>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36" name="n_2aveValue【公営住宅】&#10;一人当たり面積">
          <a:extLst>
            <a:ext uri="{FF2B5EF4-FFF2-40B4-BE49-F238E27FC236}">
              <a16:creationId xmlns:a16="http://schemas.microsoft.com/office/drawing/2014/main" xmlns="" id="{C79684FD-B1CB-4468-BF19-891C3494EEF1}"/>
            </a:ext>
          </a:extLst>
        </xdr:cNvPr>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37" name="n_3aveValue【公営住宅】&#10;一人当たり面積">
          <a:extLst>
            <a:ext uri="{FF2B5EF4-FFF2-40B4-BE49-F238E27FC236}">
              <a16:creationId xmlns:a16="http://schemas.microsoft.com/office/drawing/2014/main" xmlns="" id="{1FDB0528-AE39-479E-811E-538C946600CF}"/>
            </a:ext>
          </a:extLst>
        </xdr:cNvPr>
        <xdr:cNvSpPr txBox="1"/>
      </xdr:nvSpPr>
      <xdr:spPr>
        <a:xfrm>
          <a:off x="7626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157751</xdr:rowOff>
    </xdr:from>
    <xdr:ext cx="469744" cy="259045"/>
    <xdr:sp macro="" textlink="">
      <xdr:nvSpPr>
        <xdr:cNvPr id="338" name="n_1mainValue【公営住宅】&#10;一人当たり面積">
          <a:extLst>
            <a:ext uri="{FF2B5EF4-FFF2-40B4-BE49-F238E27FC236}">
              <a16:creationId xmlns:a16="http://schemas.microsoft.com/office/drawing/2014/main" xmlns="" id="{A07B400B-1967-4FD6-AA96-B332E0B6DF39}"/>
            </a:ext>
          </a:extLst>
        </xdr:cNvPr>
        <xdr:cNvSpPr txBox="1"/>
      </xdr:nvSpPr>
      <xdr:spPr>
        <a:xfrm>
          <a:off x="9391727" y="1438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162323</xdr:rowOff>
    </xdr:from>
    <xdr:ext cx="469744" cy="259045"/>
    <xdr:sp macro="" textlink="">
      <xdr:nvSpPr>
        <xdr:cNvPr id="339" name="n_2mainValue【公営住宅】&#10;一人当たり面積">
          <a:extLst>
            <a:ext uri="{FF2B5EF4-FFF2-40B4-BE49-F238E27FC236}">
              <a16:creationId xmlns:a16="http://schemas.microsoft.com/office/drawing/2014/main" xmlns="" id="{4626774D-E730-462A-9436-38D0ADF87596}"/>
            </a:ext>
          </a:extLst>
        </xdr:cNvPr>
        <xdr:cNvSpPr txBox="1"/>
      </xdr:nvSpPr>
      <xdr:spPr>
        <a:xfrm>
          <a:off x="8515427"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46308</xdr:rowOff>
    </xdr:from>
    <xdr:ext cx="469744" cy="259045"/>
    <xdr:sp macro="" textlink="">
      <xdr:nvSpPr>
        <xdr:cNvPr id="340" name="n_3mainValue【公営住宅】&#10;一人当たり面積">
          <a:extLst>
            <a:ext uri="{FF2B5EF4-FFF2-40B4-BE49-F238E27FC236}">
              <a16:creationId xmlns:a16="http://schemas.microsoft.com/office/drawing/2014/main" xmlns="" id="{8A8AAA16-C8F1-420C-AAF6-A6D5465CFCA0}"/>
            </a:ext>
          </a:extLst>
        </xdr:cNvPr>
        <xdr:cNvSpPr txBox="1"/>
      </xdr:nvSpPr>
      <xdr:spPr>
        <a:xfrm>
          <a:off x="7626427" y="14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xmlns="" id="{E3A0DF76-A5B3-4DD4-9B4A-C81AAD9D8A7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xmlns="" id="{1AFB9129-536E-4228-B355-D88B364BCC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xmlns="" id="{5EC5B80C-093E-4216-A2E3-113F92717B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xmlns="" id="{61A8FD2B-E368-469D-BD50-06004C850EF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xmlns="" id="{4B43D6CE-6992-4842-8B66-704AC907330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xmlns="" id="{3C03557F-FF71-4ED4-B2C3-C45ECFCEB39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xmlns="" id="{BF30D207-DD7A-4B1F-B7E9-023F62B379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xmlns="" id="{58097AFA-C734-4893-9635-1A9C3348F5D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xmlns="" id="{B23D683C-A98D-47D6-B86D-B4CB657E06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xmlns="" id="{F1999E5F-FBD0-4269-A9D0-12FF72D08D0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xmlns="" id="{DCA31B07-E17B-421A-AAC6-1A54CEAA6B9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xmlns="" id="{C19AF117-1BB7-42DC-8B07-8AFDA85FF80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xmlns="" id="{39C8C0CC-A332-4F4C-8666-BBE38332073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xmlns="" id="{292B576A-F180-46B2-BCE6-B3589F21F4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xmlns="" id="{85DEBCD3-9D49-4F82-A9CD-3188DB85575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xmlns="" id="{D36F6AAB-9D88-44EA-B4D2-2533E446A59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xmlns="" id="{18D99F72-9D91-4CD6-95B3-BF2E162AE4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xmlns="" id="{D3CE7801-25DE-4A65-A280-984E84025DB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xmlns="" id="{C1C3CBF4-0465-4642-9E28-B173D5474C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xmlns="" id="{A7567EFB-E997-43D8-8A04-0C0C377036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xmlns="" id="{38BBA9FC-DCAE-4BCE-9CCE-6EC4AC1620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xmlns="" id="{6E6B4A07-46F9-4953-9053-5BE600A966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xmlns="" id="{6F60C68C-D384-48C6-8200-D940656A36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xmlns="" id="{5CAA11A4-C2C6-4259-A43E-05764C55701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xmlns="" id="{E94CA776-6180-4E61-BDC6-861F2D12C4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xmlns="" id="{557F0CA8-7CAB-4E03-8991-3A46EDF9A7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7" name="テキスト ボックス 366">
          <a:extLst>
            <a:ext uri="{FF2B5EF4-FFF2-40B4-BE49-F238E27FC236}">
              <a16:creationId xmlns:a16="http://schemas.microsoft.com/office/drawing/2014/main" xmlns="" id="{F795A1C0-20EF-4ABC-9D5B-D15E3DA44DDA}"/>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a:extLst>
            <a:ext uri="{FF2B5EF4-FFF2-40B4-BE49-F238E27FC236}">
              <a16:creationId xmlns:a16="http://schemas.microsoft.com/office/drawing/2014/main" xmlns="" id="{0CAA8D8B-0566-425E-88AD-4956DFC1457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9" name="テキスト ボックス 368">
          <a:extLst>
            <a:ext uri="{FF2B5EF4-FFF2-40B4-BE49-F238E27FC236}">
              <a16:creationId xmlns:a16="http://schemas.microsoft.com/office/drawing/2014/main" xmlns="" id="{1497DE2F-FE37-4482-B273-254C3F9CAC7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a:extLst>
            <a:ext uri="{FF2B5EF4-FFF2-40B4-BE49-F238E27FC236}">
              <a16:creationId xmlns:a16="http://schemas.microsoft.com/office/drawing/2014/main" xmlns="" id="{375E42B2-33B7-4E5F-9471-3456AC1A46F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a:extLst>
            <a:ext uri="{FF2B5EF4-FFF2-40B4-BE49-F238E27FC236}">
              <a16:creationId xmlns:a16="http://schemas.microsoft.com/office/drawing/2014/main" xmlns="" id="{59074FA2-E365-4FDF-AC63-23652652E75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a:extLst>
            <a:ext uri="{FF2B5EF4-FFF2-40B4-BE49-F238E27FC236}">
              <a16:creationId xmlns:a16="http://schemas.microsoft.com/office/drawing/2014/main" xmlns="" id="{D6C7663D-9C2D-4537-A2ED-87EBDA1E748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a:extLst>
            <a:ext uri="{FF2B5EF4-FFF2-40B4-BE49-F238E27FC236}">
              <a16:creationId xmlns:a16="http://schemas.microsoft.com/office/drawing/2014/main" xmlns="" id="{CB857D88-16EC-4E11-9F35-C96322AEA4A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a:extLst>
            <a:ext uri="{FF2B5EF4-FFF2-40B4-BE49-F238E27FC236}">
              <a16:creationId xmlns:a16="http://schemas.microsoft.com/office/drawing/2014/main" xmlns="" id="{8C0BD532-9F50-42C0-AE22-F7AC9742975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a:extLst>
            <a:ext uri="{FF2B5EF4-FFF2-40B4-BE49-F238E27FC236}">
              <a16:creationId xmlns:a16="http://schemas.microsoft.com/office/drawing/2014/main" xmlns="" id="{20262B0C-3BA8-4308-A0D5-DDE958D9F38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a:extLst>
            <a:ext uri="{FF2B5EF4-FFF2-40B4-BE49-F238E27FC236}">
              <a16:creationId xmlns:a16="http://schemas.microsoft.com/office/drawing/2014/main" xmlns="" id="{6DB05DBF-7DAE-46BD-B5DF-4D44F208669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7" name="テキスト ボックス 376">
          <a:extLst>
            <a:ext uri="{FF2B5EF4-FFF2-40B4-BE49-F238E27FC236}">
              <a16:creationId xmlns:a16="http://schemas.microsoft.com/office/drawing/2014/main" xmlns="" id="{75EB0420-94AE-4630-8845-769E41DB077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a16="http://schemas.microsoft.com/office/drawing/2014/main" xmlns="" id="{92112957-179A-44D1-AE80-0AE8DA253EA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xmlns="" id="{F2F1F0B0-86B8-4109-9D2D-948DD692407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a:extLst>
            <a:ext uri="{FF2B5EF4-FFF2-40B4-BE49-F238E27FC236}">
              <a16:creationId xmlns:a16="http://schemas.microsoft.com/office/drawing/2014/main" xmlns="" id="{65EA6FE2-BADA-4D6E-91CE-1F6F0D51A1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81" name="直線コネクタ 380">
          <a:extLst>
            <a:ext uri="{FF2B5EF4-FFF2-40B4-BE49-F238E27FC236}">
              <a16:creationId xmlns:a16="http://schemas.microsoft.com/office/drawing/2014/main" xmlns="" id="{14BE5A95-3579-4396-AFA9-9D6FB5BAA57D}"/>
            </a:ext>
          </a:extLst>
        </xdr:cNvPr>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82" name="【認定こども園・幼稚園・保育所】&#10;有形固定資産減価償却率最小値テキスト">
          <a:extLst>
            <a:ext uri="{FF2B5EF4-FFF2-40B4-BE49-F238E27FC236}">
              <a16:creationId xmlns:a16="http://schemas.microsoft.com/office/drawing/2014/main" xmlns="" id="{616DD1D8-D64A-4BA0-9CC5-15FDD9FF0B7B}"/>
            </a:ext>
          </a:extLst>
        </xdr:cNvPr>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83" name="直線コネクタ 382">
          <a:extLst>
            <a:ext uri="{FF2B5EF4-FFF2-40B4-BE49-F238E27FC236}">
              <a16:creationId xmlns:a16="http://schemas.microsoft.com/office/drawing/2014/main" xmlns="" id="{0655164D-DC59-4291-9EA0-F9682920838B}"/>
            </a:ext>
          </a:extLst>
        </xdr:cNvPr>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4" name="【認定こども園・幼稚園・保育所】&#10;有形固定資産減価償却率最大値テキスト">
          <a:extLst>
            <a:ext uri="{FF2B5EF4-FFF2-40B4-BE49-F238E27FC236}">
              <a16:creationId xmlns:a16="http://schemas.microsoft.com/office/drawing/2014/main" xmlns="" id="{D2FC9952-75AF-42EC-89EB-FCFB7A5AFB98}"/>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5" name="直線コネクタ 384">
          <a:extLst>
            <a:ext uri="{FF2B5EF4-FFF2-40B4-BE49-F238E27FC236}">
              <a16:creationId xmlns:a16="http://schemas.microsoft.com/office/drawing/2014/main" xmlns="" id="{F6C82D4D-3A23-4145-8F8D-068AFEAC66C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386" name="【認定こども園・幼稚園・保育所】&#10;有形固定資産減価償却率平均値テキスト">
          <a:extLst>
            <a:ext uri="{FF2B5EF4-FFF2-40B4-BE49-F238E27FC236}">
              <a16:creationId xmlns:a16="http://schemas.microsoft.com/office/drawing/2014/main" xmlns="" id="{B59B45AC-3FFF-4B8C-AC86-3DAABAB4E8EB}"/>
            </a:ext>
          </a:extLst>
        </xdr:cNvPr>
        <xdr:cNvSpPr txBox="1"/>
      </xdr:nvSpPr>
      <xdr:spPr>
        <a:xfrm>
          <a:off x="16357600"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87" name="フローチャート: 判断 386">
          <a:extLst>
            <a:ext uri="{FF2B5EF4-FFF2-40B4-BE49-F238E27FC236}">
              <a16:creationId xmlns:a16="http://schemas.microsoft.com/office/drawing/2014/main" xmlns="" id="{86763F07-C1A3-47E9-80EA-033312A08DF6}"/>
            </a:ext>
          </a:extLst>
        </xdr:cNvPr>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88" name="フローチャート: 判断 387">
          <a:extLst>
            <a:ext uri="{FF2B5EF4-FFF2-40B4-BE49-F238E27FC236}">
              <a16:creationId xmlns:a16="http://schemas.microsoft.com/office/drawing/2014/main" xmlns="" id="{5F4F8C7C-5A58-46F8-8AC0-3C1EAD475F84}"/>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89" name="フローチャート: 判断 388">
          <a:extLst>
            <a:ext uri="{FF2B5EF4-FFF2-40B4-BE49-F238E27FC236}">
              <a16:creationId xmlns:a16="http://schemas.microsoft.com/office/drawing/2014/main" xmlns="" id="{59CF5016-670D-44CF-BE46-4590D51FA804}"/>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90" name="フローチャート: 判断 389">
          <a:extLst>
            <a:ext uri="{FF2B5EF4-FFF2-40B4-BE49-F238E27FC236}">
              <a16:creationId xmlns:a16="http://schemas.microsoft.com/office/drawing/2014/main" xmlns="" id="{E9D0CA8A-9265-4012-8E87-975F827C1672}"/>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C98BAB0D-3D00-4BF6-A394-E18B8A5A5A6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AC6D0B96-2CCE-4519-A089-D27B65C00E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508F6C87-61C5-4E4A-8DAE-C4A851C7051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BBE27937-C0D0-4518-ACE2-0F92FBBB4D5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8E74F7BE-4A01-49EC-8E7E-18DE312FB8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130175</xdr:rowOff>
    </xdr:from>
    <xdr:to>
      <xdr:col>76</xdr:col>
      <xdr:colOff>165100</xdr:colOff>
      <xdr:row>37</xdr:row>
      <xdr:rowOff>60325</xdr:rowOff>
    </xdr:to>
    <xdr:sp macro="" textlink="">
      <xdr:nvSpPr>
        <xdr:cNvPr id="396" name="楕円 395">
          <a:extLst>
            <a:ext uri="{FF2B5EF4-FFF2-40B4-BE49-F238E27FC236}">
              <a16:creationId xmlns:a16="http://schemas.microsoft.com/office/drawing/2014/main" xmlns="" id="{6BC113F5-6A03-4141-BC3E-712EF216B118}"/>
            </a:ext>
          </a:extLst>
        </xdr:cNvPr>
        <xdr:cNvSpPr/>
      </xdr:nvSpPr>
      <xdr:spPr>
        <a:xfrm>
          <a:off x="14541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86360</xdr:rowOff>
    </xdr:from>
    <xdr:to>
      <xdr:col>72</xdr:col>
      <xdr:colOff>38100</xdr:colOff>
      <xdr:row>34</xdr:row>
      <xdr:rowOff>16510</xdr:rowOff>
    </xdr:to>
    <xdr:sp macro="" textlink="">
      <xdr:nvSpPr>
        <xdr:cNvPr id="397" name="楕円 396">
          <a:extLst>
            <a:ext uri="{FF2B5EF4-FFF2-40B4-BE49-F238E27FC236}">
              <a16:creationId xmlns:a16="http://schemas.microsoft.com/office/drawing/2014/main" xmlns="" id="{321E6C72-219E-4556-85F8-77E92FE50C3E}"/>
            </a:ext>
          </a:extLst>
        </xdr:cNvPr>
        <xdr:cNvSpPr/>
      </xdr:nvSpPr>
      <xdr:spPr>
        <a:xfrm>
          <a:off x="13652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137160</xdr:rowOff>
    </xdr:from>
    <xdr:to>
      <xdr:col>76</xdr:col>
      <xdr:colOff>114300</xdr:colOff>
      <xdr:row>37</xdr:row>
      <xdr:rowOff>9525</xdr:rowOff>
    </xdr:to>
    <xdr:cxnSp macro="">
      <xdr:nvCxnSpPr>
        <xdr:cNvPr id="398" name="直線コネクタ 397">
          <a:extLst>
            <a:ext uri="{FF2B5EF4-FFF2-40B4-BE49-F238E27FC236}">
              <a16:creationId xmlns:a16="http://schemas.microsoft.com/office/drawing/2014/main" xmlns="" id="{3679285B-89BD-44B0-9DEE-08CBAE0EB7F9}"/>
            </a:ext>
          </a:extLst>
        </xdr:cNvPr>
        <xdr:cNvCxnSpPr/>
      </xdr:nvCxnSpPr>
      <xdr:spPr>
        <a:xfrm>
          <a:off x="13703300" y="5795010"/>
          <a:ext cx="889000" cy="5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99" name="n_1aveValue【認定こども園・幼稚園・保育所】&#10;有形固定資産減価償却率">
          <a:extLst>
            <a:ext uri="{FF2B5EF4-FFF2-40B4-BE49-F238E27FC236}">
              <a16:creationId xmlns:a16="http://schemas.microsoft.com/office/drawing/2014/main" xmlns="" id="{A5505788-95A8-4A78-92DF-0FAB4E3D5AA9}"/>
            </a:ext>
          </a:extLst>
        </xdr:cNvPr>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400" name="n_2aveValue【認定こども園・幼稚園・保育所】&#10;有形固定資産減価償却率">
          <a:extLst>
            <a:ext uri="{FF2B5EF4-FFF2-40B4-BE49-F238E27FC236}">
              <a16:creationId xmlns:a16="http://schemas.microsoft.com/office/drawing/2014/main" xmlns="" id="{A4359E77-617B-4D78-890E-51E06188933B}"/>
            </a:ext>
          </a:extLst>
        </xdr:cNvPr>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01" name="n_3aveValue【認定こども園・幼稚園・保育所】&#10;有形固定資産減価償却率">
          <a:extLst>
            <a:ext uri="{FF2B5EF4-FFF2-40B4-BE49-F238E27FC236}">
              <a16:creationId xmlns:a16="http://schemas.microsoft.com/office/drawing/2014/main" xmlns="" id="{723E49DC-8DE8-485C-A61E-97BF44B3C738}"/>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76852</xdr:rowOff>
    </xdr:from>
    <xdr:ext cx="405111" cy="259045"/>
    <xdr:sp macro="" textlink="">
      <xdr:nvSpPr>
        <xdr:cNvPr id="402" name="n_2mainValue【認定こども園・幼稚園・保育所】&#10;有形固定資産減価償却率">
          <a:extLst>
            <a:ext uri="{FF2B5EF4-FFF2-40B4-BE49-F238E27FC236}">
              <a16:creationId xmlns:a16="http://schemas.microsoft.com/office/drawing/2014/main" xmlns="" id="{4D82D163-DC9E-40D8-8493-97F43FE7A03B}"/>
            </a:ext>
          </a:extLst>
        </xdr:cNvPr>
        <xdr:cNvSpPr txBox="1"/>
      </xdr:nvSpPr>
      <xdr:spPr>
        <a:xfrm>
          <a:off x="14389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33037</xdr:rowOff>
    </xdr:from>
    <xdr:ext cx="405111" cy="259045"/>
    <xdr:sp macro="" textlink="">
      <xdr:nvSpPr>
        <xdr:cNvPr id="403" name="n_3mainValue【認定こども園・幼稚園・保育所】&#10;有形固定資産減価償却率">
          <a:extLst>
            <a:ext uri="{FF2B5EF4-FFF2-40B4-BE49-F238E27FC236}">
              <a16:creationId xmlns:a16="http://schemas.microsoft.com/office/drawing/2014/main" xmlns="" id="{7D6E2949-F358-4F8D-8401-5E7ED9CBC7DA}"/>
            </a:ext>
          </a:extLst>
        </xdr:cNvPr>
        <xdr:cNvSpPr txBox="1"/>
      </xdr:nvSpPr>
      <xdr:spPr>
        <a:xfrm>
          <a:off x="13500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xmlns="" id="{C3BE6597-1FC3-475C-8667-6D3FA0D98AE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xmlns="" id="{1996673E-5C8B-4CC3-B922-014D1C37383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xmlns="" id="{912A6597-7E3E-40ED-B413-7D99099CB6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xmlns="" id="{309CD2D1-2606-488B-A833-FC96724FE40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xmlns="" id="{7E0B6550-4D10-4702-9F83-3AAF4478C64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xmlns="" id="{EFF9E0BB-109A-4332-98EF-E9A22314EB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xmlns="" id="{B7B8CCE3-8FAA-4111-8DF6-34C346E1D2F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xmlns="" id="{38C0AD50-7725-457C-BBCB-EC0C4141F75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a:extLst>
            <a:ext uri="{FF2B5EF4-FFF2-40B4-BE49-F238E27FC236}">
              <a16:creationId xmlns:a16="http://schemas.microsoft.com/office/drawing/2014/main" xmlns="" id="{34AE34FD-1AD8-4446-ADB3-7F225FB73E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a:extLst>
            <a:ext uri="{FF2B5EF4-FFF2-40B4-BE49-F238E27FC236}">
              <a16:creationId xmlns:a16="http://schemas.microsoft.com/office/drawing/2014/main" xmlns="" id="{E7267F79-0201-4BF5-A5E6-27B9630A6D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4" name="直線コネクタ 413">
          <a:extLst>
            <a:ext uri="{FF2B5EF4-FFF2-40B4-BE49-F238E27FC236}">
              <a16:creationId xmlns:a16="http://schemas.microsoft.com/office/drawing/2014/main" xmlns="" id="{9210D209-B5B8-4C28-AE5F-FC660E6E4DF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5" name="テキスト ボックス 414">
          <a:extLst>
            <a:ext uri="{FF2B5EF4-FFF2-40B4-BE49-F238E27FC236}">
              <a16:creationId xmlns:a16="http://schemas.microsoft.com/office/drawing/2014/main" xmlns="" id="{720929C5-2E81-4166-A55C-6CC5BE490F9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6" name="直線コネクタ 415">
          <a:extLst>
            <a:ext uri="{FF2B5EF4-FFF2-40B4-BE49-F238E27FC236}">
              <a16:creationId xmlns:a16="http://schemas.microsoft.com/office/drawing/2014/main" xmlns="" id="{4447E879-C649-4E78-97EE-79920A4426A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7" name="テキスト ボックス 416">
          <a:extLst>
            <a:ext uri="{FF2B5EF4-FFF2-40B4-BE49-F238E27FC236}">
              <a16:creationId xmlns:a16="http://schemas.microsoft.com/office/drawing/2014/main" xmlns="" id="{13F138D4-2CC3-493A-BF78-67573FE1631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8" name="直線コネクタ 417">
          <a:extLst>
            <a:ext uri="{FF2B5EF4-FFF2-40B4-BE49-F238E27FC236}">
              <a16:creationId xmlns:a16="http://schemas.microsoft.com/office/drawing/2014/main" xmlns="" id="{2C4BA92C-2BFC-4A48-9FEC-4E278315C09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9" name="テキスト ボックス 418">
          <a:extLst>
            <a:ext uri="{FF2B5EF4-FFF2-40B4-BE49-F238E27FC236}">
              <a16:creationId xmlns:a16="http://schemas.microsoft.com/office/drawing/2014/main" xmlns="" id="{B85E999E-412C-4289-B9B5-5B1D7EE81E6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0" name="直線コネクタ 419">
          <a:extLst>
            <a:ext uri="{FF2B5EF4-FFF2-40B4-BE49-F238E27FC236}">
              <a16:creationId xmlns:a16="http://schemas.microsoft.com/office/drawing/2014/main" xmlns="" id="{32672544-FC47-46A6-84A0-92892ED99B3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1" name="テキスト ボックス 420">
          <a:extLst>
            <a:ext uri="{FF2B5EF4-FFF2-40B4-BE49-F238E27FC236}">
              <a16:creationId xmlns:a16="http://schemas.microsoft.com/office/drawing/2014/main" xmlns="" id="{7EB5D705-CBEF-4A96-B160-43D5990743A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2" name="直線コネクタ 421">
          <a:extLst>
            <a:ext uri="{FF2B5EF4-FFF2-40B4-BE49-F238E27FC236}">
              <a16:creationId xmlns:a16="http://schemas.microsoft.com/office/drawing/2014/main" xmlns="" id="{01B051DC-624E-4AEC-9DBC-3659F3877DA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3" name="テキスト ボックス 422">
          <a:extLst>
            <a:ext uri="{FF2B5EF4-FFF2-40B4-BE49-F238E27FC236}">
              <a16:creationId xmlns:a16="http://schemas.microsoft.com/office/drawing/2014/main" xmlns="" id="{D8065D1F-D7C1-4FE2-9BB0-A0545A05646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4" name="直線コネクタ 423">
          <a:extLst>
            <a:ext uri="{FF2B5EF4-FFF2-40B4-BE49-F238E27FC236}">
              <a16:creationId xmlns:a16="http://schemas.microsoft.com/office/drawing/2014/main" xmlns="" id="{5C8B5059-3D0C-4B27-A63D-C9906754B8F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5" name="テキスト ボックス 424">
          <a:extLst>
            <a:ext uri="{FF2B5EF4-FFF2-40B4-BE49-F238E27FC236}">
              <a16:creationId xmlns:a16="http://schemas.microsoft.com/office/drawing/2014/main" xmlns="" id="{943830F6-188A-4DAD-9E5D-72EEEF6BE01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xmlns="" id="{7C580663-303D-4A9E-9CB5-DD96C9F12F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a:extLst>
            <a:ext uri="{FF2B5EF4-FFF2-40B4-BE49-F238E27FC236}">
              <a16:creationId xmlns:a16="http://schemas.microsoft.com/office/drawing/2014/main" xmlns="" id="{50DF4BE0-24FE-4324-A754-EC33E508A9B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a:extLst>
            <a:ext uri="{FF2B5EF4-FFF2-40B4-BE49-F238E27FC236}">
              <a16:creationId xmlns:a16="http://schemas.microsoft.com/office/drawing/2014/main" xmlns="" id="{40D85CF3-03FF-47D3-9B6F-36A1B78F31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29" name="直線コネクタ 428">
          <a:extLst>
            <a:ext uri="{FF2B5EF4-FFF2-40B4-BE49-F238E27FC236}">
              <a16:creationId xmlns:a16="http://schemas.microsoft.com/office/drawing/2014/main" xmlns="" id="{5663409F-893E-4AFA-806E-B9BD2BE87F4D}"/>
            </a:ext>
          </a:extLst>
        </xdr:cNvPr>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30" name="【認定こども園・幼稚園・保育所】&#10;一人当たり面積最小値テキスト">
          <a:extLst>
            <a:ext uri="{FF2B5EF4-FFF2-40B4-BE49-F238E27FC236}">
              <a16:creationId xmlns:a16="http://schemas.microsoft.com/office/drawing/2014/main" xmlns="" id="{EC829BB1-7AAE-4A82-918C-85D6CB1DC6D7}"/>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31" name="直線コネクタ 430">
          <a:extLst>
            <a:ext uri="{FF2B5EF4-FFF2-40B4-BE49-F238E27FC236}">
              <a16:creationId xmlns:a16="http://schemas.microsoft.com/office/drawing/2014/main" xmlns="" id="{7B21AD29-A8EE-4167-BB64-0C4BD3AD7D11}"/>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32" name="【認定こども園・幼稚園・保育所】&#10;一人当たり面積最大値テキスト">
          <a:extLst>
            <a:ext uri="{FF2B5EF4-FFF2-40B4-BE49-F238E27FC236}">
              <a16:creationId xmlns:a16="http://schemas.microsoft.com/office/drawing/2014/main" xmlns="" id="{75D45297-0526-4C69-A9C4-E3C0077A05F3}"/>
            </a:ext>
          </a:extLst>
        </xdr:cNvPr>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33" name="直線コネクタ 432">
          <a:extLst>
            <a:ext uri="{FF2B5EF4-FFF2-40B4-BE49-F238E27FC236}">
              <a16:creationId xmlns:a16="http://schemas.microsoft.com/office/drawing/2014/main" xmlns="" id="{EF68061D-A943-484A-881D-4A99AD83434A}"/>
            </a:ext>
          </a:extLst>
        </xdr:cNvPr>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434" name="【認定こども園・幼稚園・保育所】&#10;一人当たり面積平均値テキスト">
          <a:extLst>
            <a:ext uri="{FF2B5EF4-FFF2-40B4-BE49-F238E27FC236}">
              <a16:creationId xmlns:a16="http://schemas.microsoft.com/office/drawing/2014/main" xmlns="" id="{61B38F13-CB7B-4BD5-A195-A80C4AB18209}"/>
            </a:ext>
          </a:extLst>
        </xdr:cNvPr>
        <xdr:cNvSpPr txBox="1"/>
      </xdr:nvSpPr>
      <xdr:spPr>
        <a:xfrm>
          <a:off x="221996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35" name="フローチャート: 判断 434">
          <a:extLst>
            <a:ext uri="{FF2B5EF4-FFF2-40B4-BE49-F238E27FC236}">
              <a16:creationId xmlns:a16="http://schemas.microsoft.com/office/drawing/2014/main" xmlns="" id="{88CF0A35-AD8E-447D-A710-4E23CACCEC29}"/>
            </a:ext>
          </a:extLst>
        </xdr:cNvPr>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36" name="フローチャート: 判断 435">
          <a:extLst>
            <a:ext uri="{FF2B5EF4-FFF2-40B4-BE49-F238E27FC236}">
              <a16:creationId xmlns:a16="http://schemas.microsoft.com/office/drawing/2014/main" xmlns="" id="{488B79F7-ED35-4604-918A-7F41C06C199F}"/>
            </a:ext>
          </a:extLst>
        </xdr:cNvPr>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37" name="フローチャート: 判断 436">
          <a:extLst>
            <a:ext uri="{FF2B5EF4-FFF2-40B4-BE49-F238E27FC236}">
              <a16:creationId xmlns:a16="http://schemas.microsoft.com/office/drawing/2014/main" xmlns="" id="{6AC42016-AEAC-4B57-8336-53A200B44C9D}"/>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38" name="フローチャート: 判断 437">
          <a:extLst>
            <a:ext uri="{FF2B5EF4-FFF2-40B4-BE49-F238E27FC236}">
              <a16:creationId xmlns:a16="http://schemas.microsoft.com/office/drawing/2014/main" xmlns="" id="{1EE7643D-8DDB-4BDB-8A97-6D97FD32F728}"/>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xmlns="" id="{B6420D3E-B0D0-42BE-99A1-B8C3D9CACDB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xmlns="" id="{C21FA81A-6FB5-4D3F-A7E5-D847FA40D7B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xmlns="" id="{1B020162-E307-49B4-B005-9D583409CC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xmlns="" id="{05E04A8E-0BF2-4D65-A900-9AF5229AE0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xmlns="" id="{25E2E9DA-266C-45F2-859A-D0056F74CC8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160927</xdr:rowOff>
    </xdr:from>
    <xdr:to>
      <xdr:col>107</xdr:col>
      <xdr:colOff>101600</xdr:colOff>
      <xdr:row>40</xdr:row>
      <xdr:rowOff>91077</xdr:rowOff>
    </xdr:to>
    <xdr:sp macro="" textlink="">
      <xdr:nvSpPr>
        <xdr:cNvPr id="444" name="楕円 443">
          <a:extLst>
            <a:ext uri="{FF2B5EF4-FFF2-40B4-BE49-F238E27FC236}">
              <a16:creationId xmlns:a16="http://schemas.microsoft.com/office/drawing/2014/main" xmlns="" id="{F2C6DD8D-8AB8-41F1-990E-7D82D056A02E}"/>
            </a:ext>
          </a:extLst>
        </xdr:cNvPr>
        <xdr:cNvSpPr/>
      </xdr:nvSpPr>
      <xdr:spPr>
        <a:xfrm>
          <a:off x="20383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170724</xdr:rowOff>
    </xdr:from>
    <xdr:to>
      <xdr:col>102</xdr:col>
      <xdr:colOff>165100</xdr:colOff>
      <xdr:row>40</xdr:row>
      <xdr:rowOff>100874</xdr:rowOff>
    </xdr:to>
    <xdr:sp macro="" textlink="">
      <xdr:nvSpPr>
        <xdr:cNvPr id="445" name="楕円 444">
          <a:extLst>
            <a:ext uri="{FF2B5EF4-FFF2-40B4-BE49-F238E27FC236}">
              <a16:creationId xmlns:a16="http://schemas.microsoft.com/office/drawing/2014/main" xmlns="" id="{FB1DD405-9B54-4AA0-B84F-D0D2969B2498}"/>
            </a:ext>
          </a:extLst>
        </xdr:cNvPr>
        <xdr:cNvSpPr/>
      </xdr:nvSpPr>
      <xdr:spPr>
        <a:xfrm>
          <a:off x="19494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40277</xdr:rowOff>
    </xdr:from>
    <xdr:to>
      <xdr:col>107</xdr:col>
      <xdr:colOff>50800</xdr:colOff>
      <xdr:row>40</xdr:row>
      <xdr:rowOff>50074</xdr:rowOff>
    </xdr:to>
    <xdr:cxnSp macro="">
      <xdr:nvCxnSpPr>
        <xdr:cNvPr id="446" name="直線コネクタ 445">
          <a:extLst>
            <a:ext uri="{FF2B5EF4-FFF2-40B4-BE49-F238E27FC236}">
              <a16:creationId xmlns:a16="http://schemas.microsoft.com/office/drawing/2014/main" xmlns="" id="{B7310F0C-AAE6-43D6-A135-2C3C499B57CA}"/>
            </a:ext>
          </a:extLst>
        </xdr:cNvPr>
        <xdr:cNvCxnSpPr/>
      </xdr:nvCxnSpPr>
      <xdr:spPr>
        <a:xfrm flipV="1">
          <a:off x="19545300" y="68982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35758</xdr:rowOff>
    </xdr:from>
    <xdr:ext cx="469744" cy="259045"/>
    <xdr:sp macro="" textlink="">
      <xdr:nvSpPr>
        <xdr:cNvPr id="447" name="n_1aveValue【認定こども園・幼稚園・保育所】&#10;一人当たり面積">
          <a:extLst>
            <a:ext uri="{FF2B5EF4-FFF2-40B4-BE49-F238E27FC236}">
              <a16:creationId xmlns:a16="http://schemas.microsoft.com/office/drawing/2014/main" xmlns="" id="{BF43B6D5-A0D4-49CD-B35B-EBFD563E1187}"/>
            </a:ext>
          </a:extLst>
        </xdr:cNvPr>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48" name="n_2aveValue【認定こども園・幼稚園・保育所】&#10;一人当たり面積">
          <a:extLst>
            <a:ext uri="{FF2B5EF4-FFF2-40B4-BE49-F238E27FC236}">
              <a16:creationId xmlns:a16="http://schemas.microsoft.com/office/drawing/2014/main" xmlns="" id="{6C32D722-E396-435F-A4CC-B0212CD4C352}"/>
            </a:ext>
          </a:extLst>
        </xdr:cNvPr>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49" name="n_3aveValue【認定こども園・幼稚園・保育所】&#10;一人当たり面積">
          <a:extLst>
            <a:ext uri="{FF2B5EF4-FFF2-40B4-BE49-F238E27FC236}">
              <a16:creationId xmlns:a16="http://schemas.microsoft.com/office/drawing/2014/main" xmlns="" id="{B0DEDC0A-7279-47E1-9D65-4629A70AB23F}"/>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82204</xdr:rowOff>
    </xdr:from>
    <xdr:ext cx="469744" cy="259045"/>
    <xdr:sp macro="" textlink="">
      <xdr:nvSpPr>
        <xdr:cNvPr id="450" name="n_2mainValue【認定こども園・幼稚園・保育所】&#10;一人当たり面積">
          <a:extLst>
            <a:ext uri="{FF2B5EF4-FFF2-40B4-BE49-F238E27FC236}">
              <a16:creationId xmlns:a16="http://schemas.microsoft.com/office/drawing/2014/main" xmlns="" id="{F8B7F7A3-6CA2-4E74-91E7-72FE7EFEA894}"/>
            </a:ext>
          </a:extLst>
        </xdr:cNvPr>
        <xdr:cNvSpPr txBox="1"/>
      </xdr:nvSpPr>
      <xdr:spPr>
        <a:xfrm>
          <a:off x="20199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92001</xdr:rowOff>
    </xdr:from>
    <xdr:ext cx="469744" cy="259045"/>
    <xdr:sp macro="" textlink="">
      <xdr:nvSpPr>
        <xdr:cNvPr id="451" name="n_3mainValue【認定こども園・幼稚園・保育所】&#10;一人当たり面積">
          <a:extLst>
            <a:ext uri="{FF2B5EF4-FFF2-40B4-BE49-F238E27FC236}">
              <a16:creationId xmlns:a16="http://schemas.microsoft.com/office/drawing/2014/main" xmlns="" id="{B66FDCB7-CCED-40B3-9746-5B876B60BD09}"/>
            </a:ext>
          </a:extLst>
        </xdr:cNvPr>
        <xdr:cNvSpPr txBox="1"/>
      </xdr:nvSpPr>
      <xdr:spPr>
        <a:xfrm>
          <a:off x="19310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xmlns="" id="{2C5D74CB-A6DE-4497-872E-62C9255717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xmlns="" id="{90216442-AC0C-4206-81F4-3C20FA61BC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xmlns="" id="{95CACA03-21AE-432B-AD8F-01455ABA14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xmlns="" id="{000F8063-064B-4B51-B031-269F023B565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xmlns="" id="{29729A6C-7492-416D-BABA-5A80872A2D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xmlns="" id="{C46C26CF-7E78-4816-BE20-0B4A8F6050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xmlns="" id="{95EDBC3E-420F-41CA-8EB3-7E69039C6D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xmlns="" id="{B0DFDB0B-C8D8-4FE0-91C5-59D8BA50EB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xmlns="" id="{4DE606CE-9B84-4E0B-A508-93921E4911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xmlns="" id="{EDDC854B-1F27-4BC7-B07A-55EFD64A3E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2" name="テキスト ボックス 461">
          <a:extLst>
            <a:ext uri="{FF2B5EF4-FFF2-40B4-BE49-F238E27FC236}">
              <a16:creationId xmlns:a16="http://schemas.microsoft.com/office/drawing/2014/main" xmlns="" id="{4E1340C2-A154-49E2-9060-9D287F8655A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3" name="直線コネクタ 462">
          <a:extLst>
            <a:ext uri="{FF2B5EF4-FFF2-40B4-BE49-F238E27FC236}">
              <a16:creationId xmlns:a16="http://schemas.microsoft.com/office/drawing/2014/main" xmlns="" id="{FEFBD3F9-DB96-4183-8337-DD421E0D914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4" name="テキスト ボックス 463">
          <a:extLst>
            <a:ext uri="{FF2B5EF4-FFF2-40B4-BE49-F238E27FC236}">
              <a16:creationId xmlns:a16="http://schemas.microsoft.com/office/drawing/2014/main" xmlns="" id="{69820AD1-10D9-47C7-8010-A53FD1442F6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5" name="直線コネクタ 464">
          <a:extLst>
            <a:ext uri="{FF2B5EF4-FFF2-40B4-BE49-F238E27FC236}">
              <a16:creationId xmlns:a16="http://schemas.microsoft.com/office/drawing/2014/main" xmlns="" id="{2A971409-03FE-4868-9206-1116D3F9770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6" name="テキスト ボックス 465">
          <a:extLst>
            <a:ext uri="{FF2B5EF4-FFF2-40B4-BE49-F238E27FC236}">
              <a16:creationId xmlns:a16="http://schemas.microsoft.com/office/drawing/2014/main" xmlns="" id="{4ED180A9-0A2B-41FB-B042-5797EE46829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7" name="直線コネクタ 466">
          <a:extLst>
            <a:ext uri="{FF2B5EF4-FFF2-40B4-BE49-F238E27FC236}">
              <a16:creationId xmlns:a16="http://schemas.microsoft.com/office/drawing/2014/main" xmlns="" id="{1208194B-D205-4AFA-9009-B76AC7D22F7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8" name="テキスト ボックス 467">
          <a:extLst>
            <a:ext uri="{FF2B5EF4-FFF2-40B4-BE49-F238E27FC236}">
              <a16:creationId xmlns:a16="http://schemas.microsoft.com/office/drawing/2014/main" xmlns="" id="{9E5E5E56-7FBD-4DE4-A760-32F36A7E798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9" name="直線コネクタ 468">
          <a:extLst>
            <a:ext uri="{FF2B5EF4-FFF2-40B4-BE49-F238E27FC236}">
              <a16:creationId xmlns:a16="http://schemas.microsoft.com/office/drawing/2014/main" xmlns="" id="{0B1F0D1C-E2BD-4350-88E9-12495FCBCDD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0" name="テキスト ボックス 469">
          <a:extLst>
            <a:ext uri="{FF2B5EF4-FFF2-40B4-BE49-F238E27FC236}">
              <a16:creationId xmlns:a16="http://schemas.microsoft.com/office/drawing/2014/main" xmlns="" id="{6F466E61-1337-486C-86DA-1AE5EA01BA1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1" name="直線コネクタ 470">
          <a:extLst>
            <a:ext uri="{FF2B5EF4-FFF2-40B4-BE49-F238E27FC236}">
              <a16:creationId xmlns:a16="http://schemas.microsoft.com/office/drawing/2014/main" xmlns="" id="{714D2042-0860-488E-9814-777EB232FBF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2" name="テキスト ボックス 471">
          <a:extLst>
            <a:ext uri="{FF2B5EF4-FFF2-40B4-BE49-F238E27FC236}">
              <a16:creationId xmlns:a16="http://schemas.microsoft.com/office/drawing/2014/main" xmlns="" id="{17E5698C-3B20-470D-A223-C1F625AF120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3" name="直線コネクタ 472">
          <a:extLst>
            <a:ext uri="{FF2B5EF4-FFF2-40B4-BE49-F238E27FC236}">
              <a16:creationId xmlns:a16="http://schemas.microsoft.com/office/drawing/2014/main" xmlns="" id="{03934E94-ADF7-4F59-85CA-09875DE178E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4" name="テキスト ボックス 473">
          <a:extLst>
            <a:ext uri="{FF2B5EF4-FFF2-40B4-BE49-F238E27FC236}">
              <a16:creationId xmlns:a16="http://schemas.microsoft.com/office/drawing/2014/main" xmlns="" id="{3BF8061F-51A6-4E47-84DA-22FC5CE7E6A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a:extLst>
            <a:ext uri="{FF2B5EF4-FFF2-40B4-BE49-F238E27FC236}">
              <a16:creationId xmlns:a16="http://schemas.microsoft.com/office/drawing/2014/main" xmlns="" id="{6A38EDB0-7050-4CA9-A449-B609570DACC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6" name="テキスト ボックス 475">
          <a:extLst>
            <a:ext uri="{FF2B5EF4-FFF2-40B4-BE49-F238E27FC236}">
              <a16:creationId xmlns:a16="http://schemas.microsoft.com/office/drawing/2014/main" xmlns="" id="{4319AF2B-8629-4873-BE35-000E92177C3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7" name="【学校施設】&#10;有形固定資産減価償却率グラフ枠">
          <a:extLst>
            <a:ext uri="{FF2B5EF4-FFF2-40B4-BE49-F238E27FC236}">
              <a16:creationId xmlns:a16="http://schemas.microsoft.com/office/drawing/2014/main" xmlns="" id="{4F1F6A34-A81F-481C-A7F9-9BF7E9C4987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78" name="直線コネクタ 477">
          <a:extLst>
            <a:ext uri="{FF2B5EF4-FFF2-40B4-BE49-F238E27FC236}">
              <a16:creationId xmlns:a16="http://schemas.microsoft.com/office/drawing/2014/main" xmlns="" id="{4B44097E-270E-46C8-BECF-0BBD6A9AA170}"/>
            </a:ext>
          </a:extLst>
        </xdr:cNvPr>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79" name="【学校施設】&#10;有形固定資産減価償却率最小値テキスト">
          <a:extLst>
            <a:ext uri="{FF2B5EF4-FFF2-40B4-BE49-F238E27FC236}">
              <a16:creationId xmlns:a16="http://schemas.microsoft.com/office/drawing/2014/main" xmlns="" id="{1756656B-F59E-4334-9F0C-4A977CE73227}"/>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80" name="直線コネクタ 479">
          <a:extLst>
            <a:ext uri="{FF2B5EF4-FFF2-40B4-BE49-F238E27FC236}">
              <a16:creationId xmlns:a16="http://schemas.microsoft.com/office/drawing/2014/main" xmlns="" id="{7A549A2D-210B-4F29-AB4B-D4C537A3ECD0}"/>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81" name="【学校施設】&#10;有形固定資産減価償却率最大値テキスト">
          <a:extLst>
            <a:ext uri="{FF2B5EF4-FFF2-40B4-BE49-F238E27FC236}">
              <a16:creationId xmlns:a16="http://schemas.microsoft.com/office/drawing/2014/main" xmlns="" id="{AF34F4AC-F497-4CFA-8C2F-63832C49B5EB}"/>
            </a:ext>
          </a:extLst>
        </xdr:cNvPr>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82" name="直線コネクタ 481">
          <a:extLst>
            <a:ext uri="{FF2B5EF4-FFF2-40B4-BE49-F238E27FC236}">
              <a16:creationId xmlns:a16="http://schemas.microsoft.com/office/drawing/2014/main" xmlns="" id="{85664C33-F35E-48E5-882C-E5008D4A903F}"/>
            </a:ext>
          </a:extLst>
        </xdr:cNvPr>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89643</xdr:rowOff>
    </xdr:from>
    <xdr:ext cx="405111" cy="259045"/>
    <xdr:sp macro="" textlink="">
      <xdr:nvSpPr>
        <xdr:cNvPr id="483" name="【学校施設】&#10;有形固定資産減価償却率平均値テキスト">
          <a:extLst>
            <a:ext uri="{FF2B5EF4-FFF2-40B4-BE49-F238E27FC236}">
              <a16:creationId xmlns:a16="http://schemas.microsoft.com/office/drawing/2014/main" xmlns="" id="{ACFAB740-8684-40DB-91CC-2E461A2809E6}"/>
            </a:ext>
          </a:extLst>
        </xdr:cNvPr>
        <xdr:cNvSpPr txBox="1"/>
      </xdr:nvSpPr>
      <xdr:spPr>
        <a:xfrm>
          <a:off x="163576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84" name="フローチャート: 判断 483">
          <a:extLst>
            <a:ext uri="{FF2B5EF4-FFF2-40B4-BE49-F238E27FC236}">
              <a16:creationId xmlns:a16="http://schemas.microsoft.com/office/drawing/2014/main" xmlns="" id="{A844E1A9-F170-40B4-A879-397FFCB3B4FE}"/>
            </a:ext>
          </a:extLst>
        </xdr:cNvPr>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85" name="フローチャート: 判断 484">
          <a:extLst>
            <a:ext uri="{FF2B5EF4-FFF2-40B4-BE49-F238E27FC236}">
              <a16:creationId xmlns:a16="http://schemas.microsoft.com/office/drawing/2014/main" xmlns="" id="{AAD6BACA-868D-458B-8D9C-068DCD507CD5}"/>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86" name="フローチャート: 判断 485">
          <a:extLst>
            <a:ext uri="{FF2B5EF4-FFF2-40B4-BE49-F238E27FC236}">
              <a16:creationId xmlns:a16="http://schemas.microsoft.com/office/drawing/2014/main" xmlns="" id="{E7BDEED1-EB20-4AE4-8B20-3D11E722683F}"/>
            </a:ext>
          </a:extLst>
        </xdr:cNvPr>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87" name="フローチャート: 判断 486">
          <a:extLst>
            <a:ext uri="{FF2B5EF4-FFF2-40B4-BE49-F238E27FC236}">
              <a16:creationId xmlns:a16="http://schemas.microsoft.com/office/drawing/2014/main" xmlns="" id="{6858ECB3-C958-4D5D-8FBB-F8A08678E050}"/>
            </a:ext>
          </a:extLst>
        </xdr:cNvPr>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32A50A15-4947-4E24-9A67-5839D06196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xmlns="" id="{F1107B3A-48F8-43BE-A665-0D2245F9548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xmlns="" id="{206F7A1B-B8F8-4CD6-B4CD-26F8DA1C244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xmlns="" id="{F0929E0B-99D1-420E-8FC0-7C60D71F53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xmlns="" id="{F0A715B6-14F2-4B24-87CD-2B6A833C7E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493" name="楕円 492">
          <a:extLst>
            <a:ext uri="{FF2B5EF4-FFF2-40B4-BE49-F238E27FC236}">
              <a16:creationId xmlns:a16="http://schemas.microsoft.com/office/drawing/2014/main" xmlns="" id="{E216E730-D929-4634-A252-A751E6D1ABAA}"/>
            </a:ext>
          </a:extLst>
        </xdr:cNvPr>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494" name="【学校施設】&#10;有形固定資産減価償却率該当値テキスト">
          <a:extLst>
            <a:ext uri="{FF2B5EF4-FFF2-40B4-BE49-F238E27FC236}">
              <a16:creationId xmlns:a16="http://schemas.microsoft.com/office/drawing/2014/main" xmlns="" id="{81440291-5C07-400D-A139-FFC90161CE62}"/>
            </a:ext>
          </a:extLst>
        </xdr:cNvPr>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87993</xdr:rowOff>
    </xdr:from>
    <xdr:to>
      <xdr:col>81</xdr:col>
      <xdr:colOff>101600</xdr:colOff>
      <xdr:row>62</xdr:row>
      <xdr:rowOff>18143</xdr:rowOff>
    </xdr:to>
    <xdr:sp macro="" textlink="">
      <xdr:nvSpPr>
        <xdr:cNvPr id="495" name="楕円 494">
          <a:extLst>
            <a:ext uri="{FF2B5EF4-FFF2-40B4-BE49-F238E27FC236}">
              <a16:creationId xmlns:a16="http://schemas.microsoft.com/office/drawing/2014/main" xmlns="" id="{9E0C4B25-7DCE-4936-A889-36C9C59E78E7}"/>
            </a:ext>
          </a:extLst>
        </xdr:cNvPr>
        <xdr:cNvSpPr/>
      </xdr:nvSpPr>
      <xdr:spPr>
        <a:xfrm>
          <a:off x="1543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138793</xdr:rowOff>
    </xdr:to>
    <xdr:cxnSp macro="">
      <xdr:nvCxnSpPr>
        <xdr:cNvPr id="496" name="直線コネクタ 495">
          <a:extLst>
            <a:ext uri="{FF2B5EF4-FFF2-40B4-BE49-F238E27FC236}">
              <a16:creationId xmlns:a16="http://schemas.microsoft.com/office/drawing/2014/main" xmlns="" id="{D22E670D-BCB0-4D3C-94CB-135A02AA68F4}"/>
            </a:ext>
          </a:extLst>
        </xdr:cNvPr>
        <xdr:cNvCxnSpPr/>
      </xdr:nvCxnSpPr>
      <xdr:spPr>
        <a:xfrm flipV="1">
          <a:off x="15481300" y="1053519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156573</xdr:rowOff>
    </xdr:from>
    <xdr:to>
      <xdr:col>76</xdr:col>
      <xdr:colOff>165100</xdr:colOff>
      <xdr:row>62</xdr:row>
      <xdr:rowOff>86723</xdr:rowOff>
    </xdr:to>
    <xdr:sp macro="" textlink="">
      <xdr:nvSpPr>
        <xdr:cNvPr id="497" name="楕円 496">
          <a:extLst>
            <a:ext uri="{FF2B5EF4-FFF2-40B4-BE49-F238E27FC236}">
              <a16:creationId xmlns:a16="http://schemas.microsoft.com/office/drawing/2014/main" xmlns="" id="{ADF8B495-CA02-4558-AFA5-4A1258933D99}"/>
            </a:ext>
          </a:extLst>
        </xdr:cNvPr>
        <xdr:cNvSpPr/>
      </xdr:nvSpPr>
      <xdr:spPr>
        <a:xfrm>
          <a:off x="14541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138793</xdr:rowOff>
    </xdr:from>
    <xdr:to>
      <xdr:col>81</xdr:col>
      <xdr:colOff>50800</xdr:colOff>
      <xdr:row>62</xdr:row>
      <xdr:rowOff>35923</xdr:rowOff>
    </xdr:to>
    <xdr:cxnSp macro="">
      <xdr:nvCxnSpPr>
        <xdr:cNvPr id="498" name="直線コネクタ 497">
          <a:extLst>
            <a:ext uri="{FF2B5EF4-FFF2-40B4-BE49-F238E27FC236}">
              <a16:creationId xmlns:a16="http://schemas.microsoft.com/office/drawing/2014/main" xmlns="" id="{415FDFF4-26CB-47CF-A061-45C6ED9801EB}"/>
            </a:ext>
          </a:extLst>
        </xdr:cNvPr>
        <xdr:cNvCxnSpPr/>
      </xdr:nvCxnSpPr>
      <xdr:spPr>
        <a:xfrm flipV="1">
          <a:off x="14592300" y="1059724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56969</xdr:rowOff>
    </xdr:from>
    <xdr:to>
      <xdr:col>72</xdr:col>
      <xdr:colOff>38100</xdr:colOff>
      <xdr:row>62</xdr:row>
      <xdr:rowOff>158569</xdr:rowOff>
    </xdr:to>
    <xdr:sp macro="" textlink="">
      <xdr:nvSpPr>
        <xdr:cNvPr id="499" name="楕円 498">
          <a:extLst>
            <a:ext uri="{FF2B5EF4-FFF2-40B4-BE49-F238E27FC236}">
              <a16:creationId xmlns:a16="http://schemas.microsoft.com/office/drawing/2014/main" xmlns="" id="{8AFE3EC4-45FD-4038-AD7B-C339D671EE43}"/>
            </a:ext>
          </a:extLst>
        </xdr:cNvPr>
        <xdr:cNvSpPr/>
      </xdr:nvSpPr>
      <xdr:spPr>
        <a:xfrm>
          <a:off x="13652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35923</xdr:rowOff>
    </xdr:from>
    <xdr:to>
      <xdr:col>76</xdr:col>
      <xdr:colOff>114300</xdr:colOff>
      <xdr:row>62</xdr:row>
      <xdr:rowOff>107769</xdr:rowOff>
    </xdr:to>
    <xdr:cxnSp macro="">
      <xdr:nvCxnSpPr>
        <xdr:cNvPr id="500" name="直線コネクタ 499">
          <a:extLst>
            <a:ext uri="{FF2B5EF4-FFF2-40B4-BE49-F238E27FC236}">
              <a16:creationId xmlns:a16="http://schemas.microsoft.com/office/drawing/2014/main" xmlns="" id="{83B465E6-47DF-4557-AB45-10E55CF081DE}"/>
            </a:ext>
          </a:extLst>
        </xdr:cNvPr>
        <xdr:cNvCxnSpPr/>
      </xdr:nvCxnSpPr>
      <xdr:spPr>
        <a:xfrm flipV="1">
          <a:off x="13703300" y="106658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01" name="n_1aveValue【学校施設】&#10;有形固定資産減価償却率">
          <a:extLst>
            <a:ext uri="{FF2B5EF4-FFF2-40B4-BE49-F238E27FC236}">
              <a16:creationId xmlns:a16="http://schemas.microsoft.com/office/drawing/2014/main" xmlns="" id="{6F14CC51-30EF-4F4B-9D3F-66DDCB394C8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114680</xdr:rowOff>
    </xdr:from>
    <xdr:ext cx="405111" cy="259045"/>
    <xdr:sp macro="" textlink="">
      <xdr:nvSpPr>
        <xdr:cNvPr id="502" name="n_2aveValue【学校施設】&#10;有形固定資産減価償却率">
          <a:extLst>
            <a:ext uri="{FF2B5EF4-FFF2-40B4-BE49-F238E27FC236}">
              <a16:creationId xmlns:a16="http://schemas.microsoft.com/office/drawing/2014/main" xmlns="" id="{A3714A2E-2B9E-4D52-B779-AB4F8DC5247C}"/>
            </a:ext>
          </a:extLst>
        </xdr:cNvPr>
        <xdr:cNvSpPr txBox="1"/>
      </xdr:nvSpPr>
      <xdr:spPr>
        <a:xfrm>
          <a:off x="143897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503" name="n_3aveValue【学校施設】&#10;有形固定資産減価償却率">
          <a:extLst>
            <a:ext uri="{FF2B5EF4-FFF2-40B4-BE49-F238E27FC236}">
              <a16:creationId xmlns:a16="http://schemas.microsoft.com/office/drawing/2014/main" xmlns="" id="{FF5121C5-573E-4E73-8E0A-642690C104D5}"/>
            </a:ext>
          </a:extLst>
        </xdr:cNvPr>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9270</xdr:rowOff>
    </xdr:from>
    <xdr:ext cx="405111" cy="259045"/>
    <xdr:sp macro="" textlink="">
      <xdr:nvSpPr>
        <xdr:cNvPr id="504" name="n_1mainValue【学校施設】&#10;有形固定資産減価償却率">
          <a:extLst>
            <a:ext uri="{FF2B5EF4-FFF2-40B4-BE49-F238E27FC236}">
              <a16:creationId xmlns:a16="http://schemas.microsoft.com/office/drawing/2014/main" xmlns="" id="{947E3447-60CB-434B-963A-5DEA244EE4E3}"/>
            </a:ext>
          </a:extLst>
        </xdr:cNvPr>
        <xdr:cNvSpPr txBox="1"/>
      </xdr:nvSpPr>
      <xdr:spPr>
        <a:xfrm>
          <a:off x="15266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77850</xdr:rowOff>
    </xdr:from>
    <xdr:ext cx="405111" cy="259045"/>
    <xdr:sp macro="" textlink="">
      <xdr:nvSpPr>
        <xdr:cNvPr id="505" name="n_2mainValue【学校施設】&#10;有形固定資産減価償却率">
          <a:extLst>
            <a:ext uri="{FF2B5EF4-FFF2-40B4-BE49-F238E27FC236}">
              <a16:creationId xmlns:a16="http://schemas.microsoft.com/office/drawing/2014/main" xmlns="" id="{CE78B877-8AEF-44F5-9B6F-1166407CFD6F}"/>
            </a:ext>
          </a:extLst>
        </xdr:cNvPr>
        <xdr:cNvSpPr txBox="1"/>
      </xdr:nvSpPr>
      <xdr:spPr>
        <a:xfrm>
          <a:off x="14389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149696</xdr:rowOff>
    </xdr:from>
    <xdr:ext cx="405111" cy="259045"/>
    <xdr:sp macro="" textlink="">
      <xdr:nvSpPr>
        <xdr:cNvPr id="506" name="n_3mainValue【学校施設】&#10;有形固定資産減価償却率">
          <a:extLst>
            <a:ext uri="{FF2B5EF4-FFF2-40B4-BE49-F238E27FC236}">
              <a16:creationId xmlns:a16="http://schemas.microsoft.com/office/drawing/2014/main" xmlns="" id="{67FD0E43-3954-4A60-B2E5-CAE4C2C63508}"/>
            </a:ext>
          </a:extLst>
        </xdr:cNvPr>
        <xdr:cNvSpPr txBox="1"/>
      </xdr:nvSpPr>
      <xdr:spPr>
        <a:xfrm>
          <a:off x="13500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a:extLst>
            <a:ext uri="{FF2B5EF4-FFF2-40B4-BE49-F238E27FC236}">
              <a16:creationId xmlns:a16="http://schemas.microsoft.com/office/drawing/2014/main" xmlns="" id="{18F567E1-D227-4CAD-854C-04614F026F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a:extLst>
            <a:ext uri="{FF2B5EF4-FFF2-40B4-BE49-F238E27FC236}">
              <a16:creationId xmlns:a16="http://schemas.microsoft.com/office/drawing/2014/main" xmlns="" id="{BBF2DAEC-C253-46BE-9545-14B8F85135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a:extLst>
            <a:ext uri="{FF2B5EF4-FFF2-40B4-BE49-F238E27FC236}">
              <a16:creationId xmlns:a16="http://schemas.microsoft.com/office/drawing/2014/main" xmlns="" id="{36389597-71AC-4D99-AA3E-0765063012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a:extLst>
            <a:ext uri="{FF2B5EF4-FFF2-40B4-BE49-F238E27FC236}">
              <a16:creationId xmlns:a16="http://schemas.microsoft.com/office/drawing/2014/main" xmlns="" id="{02C8F308-FE8B-4772-B3FE-C5B4D74516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a:extLst>
            <a:ext uri="{FF2B5EF4-FFF2-40B4-BE49-F238E27FC236}">
              <a16:creationId xmlns:a16="http://schemas.microsoft.com/office/drawing/2014/main" xmlns="" id="{9CC4E0D2-6897-469D-AA1B-27CC8BFB7B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a:extLst>
            <a:ext uri="{FF2B5EF4-FFF2-40B4-BE49-F238E27FC236}">
              <a16:creationId xmlns:a16="http://schemas.microsoft.com/office/drawing/2014/main" xmlns="" id="{796256AE-1430-40CD-8A69-D3FDCAFD19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a:extLst>
            <a:ext uri="{FF2B5EF4-FFF2-40B4-BE49-F238E27FC236}">
              <a16:creationId xmlns:a16="http://schemas.microsoft.com/office/drawing/2014/main" xmlns="" id="{DD3F73AA-5653-42A1-8A2A-BDC6BD03D1F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a:extLst>
            <a:ext uri="{FF2B5EF4-FFF2-40B4-BE49-F238E27FC236}">
              <a16:creationId xmlns:a16="http://schemas.microsoft.com/office/drawing/2014/main" xmlns="" id="{EE19AA28-7576-401A-824A-644E3D070E0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a:extLst>
            <a:ext uri="{FF2B5EF4-FFF2-40B4-BE49-F238E27FC236}">
              <a16:creationId xmlns:a16="http://schemas.microsoft.com/office/drawing/2014/main" xmlns="" id="{582E50CF-CEF7-4276-A857-25F15584C0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a:extLst>
            <a:ext uri="{FF2B5EF4-FFF2-40B4-BE49-F238E27FC236}">
              <a16:creationId xmlns:a16="http://schemas.microsoft.com/office/drawing/2014/main" xmlns="" id="{1241A49A-72E1-4DCD-B4F1-30949C86EB6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CCD86EDB-1A29-4116-A305-B71AB5B4BF1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8" name="直線コネクタ 517">
          <a:extLst>
            <a:ext uri="{FF2B5EF4-FFF2-40B4-BE49-F238E27FC236}">
              <a16:creationId xmlns:a16="http://schemas.microsoft.com/office/drawing/2014/main" xmlns="" id="{0FA080A8-7317-40E6-9589-20407B7603B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9" name="テキスト ボックス 518">
          <a:extLst>
            <a:ext uri="{FF2B5EF4-FFF2-40B4-BE49-F238E27FC236}">
              <a16:creationId xmlns:a16="http://schemas.microsoft.com/office/drawing/2014/main" xmlns="" id="{6D026A8F-B793-40C2-9165-46DD486C131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0" name="直線コネクタ 519">
          <a:extLst>
            <a:ext uri="{FF2B5EF4-FFF2-40B4-BE49-F238E27FC236}">
              <a16:creationId xmlns:a16="http://schemas.microsoft.com/office/drawing/2014/main" xmlns="" id="{C9DB02C5-A9B1-4F28-B5BE-EDE3B3D4EFC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1" name="テキスト ボックス 520">
          <a:extLst>
            <a:ext uri="{FF2B5EF4-FFF2-40B4-BE49-F238E27FC236}">
              <a16:creationId xmlns:a16="http://schemas.microsoft.com/office/drawing/2014/main" xmlns="" id="{B609076A-0AF4-4840-9BB5-588A3720D08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2" name="直線コネクタ 521">
          <a:extLst>
            <a:ext uri="{FF2B5EF4-FFF2-40B4-BE49-F238E27FC236}">
              <a16:creationId xmlns:a16="http://schemas.microsoft.com/office/drawing/2014/main" xmlns="" id="{657258D2-5A30-4C01-9AFE-C0131687E02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3" name="テキスト ボックス 522">
          <a:extLst>
            <a:ext uri="{FF2B5EF4-FFF2-40B4-BE49-F238E27FC236}">
              <a16:creationId xmlns:a16="http://schemas.microsoft.com/office/drawing/2014/main" xmlns="" id="{7B710AB3-DA58-49ED-8B69-5C51641672D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4" name="直線コネクタ 523">
          <a:extLst>
            <a:ext uri="{FF2B5EF4-FFF2-40B4-BE49-F238E27FC236}">
              <a16:creationId xmlns:a16="http://schemas.microsoft.com/office/drawing/2014/main" xmlns="" id="{1A777380-EF0E-4F5A-BC5D-66A49AA7348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5" name="テキスト ボックス 524">
          <a:extLst>
            <a:ext uri="{FF2B5EF4-FFF2-40B4-BE49-F238E27FC236}">
              <a16:creationId xmlns:a16="http://schemas.microsoft.com/office/drawing/2014/main" xmlns="" id="{4411F6F5-D15C-429D-9299-BF1B55F083D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a:extLst>
            <a:ext uri="{FF2B5EF4-FFF2-40B4-BE49-F238E27FC236}">
              <a16:creationId xmlns:a16="http://schemas.microsoft.com/office/drawing/2014/main" xmlns="" id="{18FAD56B-6DBA-42BE-B56C-726DAED104C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7" name="テキスト ボックス 526">
          <a:extLst>
            <a:ext uri="{FF2B5EF4-FFF2-40B4-BE49-F238E27FC236}">
              <a16:creationId xmlns:a16="http://schemas.microsoft.com/office/drawing/2014/main" xmlns="" id="{D3A0858A-F452-4868-AFDE-79EC115D58F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学校施設】&#10;一人当たり面積グラフ枠">
          <a:extLst>
            <a:ext uri="{FF2B5EF4-FFF2-40B4-BE49-F238E27FC236}">
              <a16:creationId xmlns:a16="http://schemas.microsoft.com/office/drawing/2014/main" xmlns="" id="{B2E1F44B-03DA-4E31-8AAE-CB307FE8C8C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29" name="直線コネクタ 528">
          <a:extLst>
            <a:ext uri="{FF2B5EF4-FFF2-40B4-BE49-F238E27FC236}">
              <a16:creationId xmlns:a16="http://schemas.microsoft.com/office/drawing/2014/main" xmlns="" id="{A145C6D0-89BE-4266-A6AB-9B1A22E4ACBD}"/>
            </a:ext>
          </a:extLst>
        </xdr:cNvPr>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30" name="【学校施設】&#10;一人当たり面積最小値テキスト">
          <a:extLst>
            <a:ext uri="{FF2B5EF4-FFF2-40B4-BE49-F238E27FC236}">
              <a16:creationId xmlns:a16="http://schemas.microsoft.com/office/drawing/2014/main" xmlns="" id="{2416A572-F6CF-448E-9C68-0187D7371F6A}"/>
            </a:ext>
          </a:extLst>
        </xdr:cNvPr>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31" name="直線コネクタ 530">
          <a:extLst>
            <a:ext uri="{FF2B5EF4-FFF2-40B4-BE49-F238E27FC236}">
              <a16:creationId xmlns:a16="http://schemas.microsoft.com/office/drawing/2014/main" xmlns="" id="{7C3AD5E6-A16F-4605-B9B3-6CB36BA81AD0}"/>
            </a:ext>
          </a:extLst>
        </xdr:cNvPr>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32" name="【学校施設】&#10;一人当たり面積最大値テキスト">
          <a:extLst>
            <a:ext uri="{FF2B5EF4-FFF2-40B4-BE49-F238E27FC236}">
              <a16:creationId xmlns:a16="http://schemas.microsoft.com/office/drawing/2014/main" xmlns="" id="{529AAC7A-009C-4230-AFA4-E6424520332A}"/>
            </a:ext>
          </a:extLst>
        </xdr:cNvPr>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33" name="直線コネクタ 532">
          <a:extLst>
            <a:ext uri="{FF2B5EF4-FFF2-40B4-BE49-F238E27FC236}">
              <a16:creationId xmlns:a16="http://schemas.microsoft.com/office/drawing/2014/main" xmlns="" id="{E20C14AB-F329-439A-8E8D-8417DEF9C0E3}"/>
            </a:ext>
          </a:extLst>
        </xdr:cNvPr>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534" name="【学校施設】&#10;一人当たり面積平均値テキスト">
          <a:extLst>
            <a:ext uri="{FF2B5EF4-FFF2-40B4-BE49-F238E27FC236}">
              <a16:creationId xmlns:a16="http://schemas.microsoft.com/office/drawing/2014/main" xmlns="" id="{A60D129C-0612-47D2-9914-455E36F4ED44}"/>
            </a:ext>
          </a:extLst>
        </xdr:cNvPr>
        <xdr:cNvSpPr txBox="1"/>
      </xdr:nvSpPr>
      <xdr:spPr>
        <a:xfrm>
          <a:off x="22199600" y="10446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35" name="フローチャート: 判断 534">
          <a:extLst>
            <a:ext uri="{FF2B5EF4-FFF2-40B4-BE49-F238E27FC236}">
              <a16:creationId xmlns:a16="http://schemas.microsoft.com/office/drawing/2014/main" xmlns="" id="{17712CD0-BE9C-463B-A84B-73EAE29B9C0D}"/>
            </a:ext>
          </a:extLst>
        </xdr:cNvPr>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36" name="フローチャート: 判断 535">
          <a:extLst>
            <a:ext uri="{FF2B5EF4-FFF2-40B4-BE49-F238E27FC236}">
              <a16:creationId xmlns:a16="http://schemas.microsoft.com/office/drawing/2014/main" xmlns="" id="{40E4C0AA-C3A5-4F6D-877D-5633F520BFE7}"/>
            </a:ext>
          </a:extLst>
        </xdr:cNvPr>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37" name="フローチャート: 判断 536">
          <a:extLst>
            <a:ext uri="{FF2B5EF4-FFF2-40B4-BE49-F238E27FC236}">
              <a16:creationId xmlns:a16="http://schemas.microsoft.com/office/drawing/2014/main" xmlns="" id="{50C281FA-8C7D-497A-A8B2-1B85A2E4AC15}"/>
            </a:ext>
          </a:extLst>
        </xdr:cNvPr>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538" name="フローチャート: 判断 537">
          <a:extLst>
            <a:ext uri="{FF2B5EF4-FFF2-40B4-BE49-F238E27FC236}">
              <a16:creationId xmlns:a16="http://schemas.microsoft.com/office/drawing/2014/main" xmlns="" id="{16854E76-66DC-43C7-9790-C6A2FBC67D79}"/>
            </a:ext>
          </a:extLst>
        </xdr:cNvPr>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19DABE90-2455-432D-A658-2592284725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FCFF9B49-F13C-4855-BEA3-A03FC5FF464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AE8D43F3-17B3-4202-9361-57671DF0A23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AE4DA9FE-DEA0-4D91-96DE-D61F2C2CBE4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E079D326-964B-4507-91A3-FA2F58C7C7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145796</xdr:rowOff>
    </xdr:from>
    <xdr:to>
      <xdr:col>116</xdr:col>
      <xdr:colOff>114300</xdr:colOff>
      <xdr:row>61</xdr:row>
      <xdr:rowOff>75946</xdr:rowOff>
    </xdr:to>
    <xdr:sp macro="" textlink="">
      <xdr:nvSpPr>
        <xdr:cNvPr id="544" name="楕円 543">
          <a:extLst>
            <a:ext uri="{FF2B5EF4-FFF2-40B4-BE49-F238E27FC236}">
              <a16:creationId xmlns:a16="http://schemas.microsoft.com/office/drawing/2014/main" xmlns="" id="{3100400D-6179-408A-9000-BF1D0B124406}"/>
            </a:ext>
          </a:extLst>
        </xdr:cNvPr>
        <xdr:cNvSpPr/>
      </xdr:nvSpPr>
      <xdr:spPr>
        <a:xfrm>
          <a:off x="221107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168673</xdr:rowOff>
    </xdr:from>
    <xdr:ext cx="469744" cy="259045"/>
    <xdr:sp macro="" textlink="">
      <xdr:nvSpPr>
        <xdr:cNvPr id="545" name="【学校施設】&#10;一人当たり面積該当値テキスト">
          <a:extLst>
            <a:ext uri="{FF2B5EF4-FFF2-40B4-BE49-F238E27FC236}">
              <a16:creationId xmlns:a16="http://schemas.microsoft.com/office/drawing/2014/main" xmlns="" id="{D17B7B8D-D397-405C-A36E-169E738A0FD2}"/>
            </a:ext>
          </a:extLst>
        </xdr:cNvPr>
        <xdr:cNvSpPr txBox="1"/>
      </xdr:nvSpPr>
      <xdr:spPr>
        <a:xfrm>
          <a:off x="22199600"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46" name="楕円 545">
          <a:extLst>
            <a:ext uri="{FF2B5EF4-FFF2-40B4-BE49-F238E27FC236}">
              <a16:creationId xmlns:a16="http://schemas.microsoft.com/office/drawing/2014/main" xmlns="" id="{D85C2B8C-8F68-4C05-B3C9-221387E3422F}"/>
            </a:ext>
          </a:extLst>
        </xdr:cNvPr>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25146</xdr:rowOff>
    </xdr:from>
    <xdr:to>
      <xdr:col>116</xdr:col>
      <xdr:colOff>63500</xdr:colOff>
      <xdr:row>61</xdr:row>
      <xdr:rowOff>57150</xdr:rowOff>
    </xdr:to>
    <xdr:cxnSp macro="">
      <xdr:nvCxnSpPr>
        <xdr:cNvPr id="547" name="直線コネクタ 546">
          <a:extLst>
            <a:ext uri="{FF2B5EF4-FFF2-40B4-BE49-F238E27FC236}">
              <a16:creationId xmlns:a16="http://schemas.microsoft.com/office/drawing/2014/main" xmlns="" id="{BBF4B4EA-79B2-4EB9-8151-705FCE2DA9B4}"/>
            </a:ext>
          </a:extLst>
        </xdr:cNvPr>
        <xdr:cNvCxnSpPr/>
      </xdr:nvCxnSpPr>
      <xdr:spPr>
        <a:xfrm flipV="1">
          <a:off x="21323300" y="104835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31953</xdr:rowOff>
    </xdr:from>
    <xdr:to>
      <xdr:col>107</xdr:col>
      <xdr:colOff>101600</xdr:colOff>
      <xdr:row>61</xdr:row>
      <xdr:rowOff>133553</xdr:rowOff>
    </xdr:to>
    <xdr:sp macro="" textlink="">
      <xdr:nvSpPr>
        <xdr:cNvPr id="548" name="楕円 547">
          <a:extLst>
            <a:ext uri="{FF2B5EF4-FFF2-40B4-BE49-F238E27FC236}">
              <a16:creationId xmlns:a16="http://schemas.microsoft.com/office/drawing/2014/main" xmlns="" id="{6F4FCB17-D2CE-462E-8944-4DA9A3ADE791}"/>
            </a:ext>
          </a:extLst>
        </xdr:cNvPr>
        <xdr:cNvSpPr/>
      </xdr:nvSpPr>
      <xdr:spPr>
        <a:xfrm>
          <a:off x="20383500" y="104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82753</xdr:rowOff>
    </xdr:to>
    <xdr:cxnSp macro="">
      <xdr:nvCxnSpPr>
        <xdr:cNvPr id="549" name="直線コネクタ 548">
          <a:extLst>
            <a:ext uri="{FF2B5EF4-FFF2-40B4-BE49-F238E27FC236}">
              <a16:creationId xmlns:a16="http://schemas.microsoft.com/office/drawing/2014/main" xmlns="" id="{832E49FF-D152-4E16-869B-F27D7A37127E}"/>
            </a:ext>
          </a:extLst>
        </xdr:cNvPr>
        <xdr:cNvCxnSpPr/>
      </xdr:nvCxnSpPr>
      <xdr:spPr>
        <a:xfrm flipV="1">
          <a:off x="20434300" y="1051560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50" name="楕円 549">
          <a:extLst>
            <a:ext uri="{FF2B5EF4-FFF2-40B4-BE49-F238E27FC236}">
              <a16:creationId xmlns:a16="http://schemas.microsoft.com/office/drawing/2014/main" xmlns="" id="{6C67D979-ABE3-4E5D-937B-0BF484C1C92E}"/>
            </a:ext>
          </a:extLst>
        </xdr:cNvPr>
        <xdr:cNvSpPr/>
      </xdr:nvSpPr>
      <xdr:spPr>
        <a:xfrm>
          <a:off x="19494500" y="105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82753</xdr:rowOff>
    </xdr:from>
    <xdr:to>
      <xdr:col>107</xdr:col>
      <xdr:colOff>50800</xdr:colOff>
      <xdr:row>61</xdr:row>
      <xdr:rowOff>99213</xdr:rowOff>
    </xdr:to>
    <xdr:cxnSp macro="">
      <xdr:nvCxnSpPr>
        <xdr:cNvPr id="551" name="直線コネクタ 550">
          <a:extLst>
            <a:ext uri="{FF2B5EF4-FFF2-40B4-BE49-F238E27FC236}">
              <a16:creationId xmlns:a16="http://schemas.microsoft.com/office/drawing/2014/main" xmlns="" id="{94174506-EFF1-4B1F-8EC4-B764009F6ADF}"/>
            </a:ext>
          </a:extLst>
        </xdr:cNvPr>
        <xdr:cNvCxnSpPr/>
      </xdr:nvCxnSpPr>
      <xdr:spPr>
        <a:xfrm flipV="1">
          <a:off x="19545300" y="1054120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52" name="n_1aveValue【学校施設】&#10;一人当たり面積">
          <a:extLst>
            <a:ext uri="{FF2B5EF4-FFF2-40B4-BE49-F238E27FC236}">
              <a16:creationId xmlns:a16="http://schemas.microsoft.com/office/drawing/2014/main" xmlns="" id="{54D5A37E-444E-4519-B4AA-56594E16DEA5}"/>
            </a:ext>
          </a:extLst>
        </xdr:cNvPr>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40098</xdr:rowOff>
    </xdr:from>
    <xdr:ext cx="469744" cy="259045"/>
    <xdr:sp macro="" textlink="">
      <xdr:nvSpPr>
        <xdr:cNvPr id="553" name="n_2aveValue【学校施設】&#10;一人当たり面積">
          <a:extLst>
            <a:ext uri="{FF2B5EF4-FFF2-40B4-BE49-F238E27FC236}">
              <a16:creationId xmlns:a16="http://schemas.microsoft.com/office/drawing/2014/main" xmlns="" id="{FB6A7930-1E0E-4171-95BB-28CAF8024FED}"/>
            </a:ext>
          </a:extLst>
        </xdr:cNvPr>
        <xdr:cNvSpPr txBox="1"/>
      </xdr:nvSpPr>
      <xdr:spPr>
        <a:xfrm>
          <a:off x="20199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144340</xdr:rowOff>
    </xdr:from>
    <xdr:ext cx="469744" cy="259045"/>
    <xdr:sp macro="" textlink="">
      <xdr:nvSpPr>
        <xdr:cNvPr id="554" name="n_3aveValue【学校施設】&#10;一人当たり面積">
          <a:extLst>
            <a:ext uri="{FF2B5EF4-FFF2-40B4-BE49-F238E27FC236}">
              <a16:creationId xmlns:a16="http://schemas.microsoft.com/office/drawing/2014/main" xmlns="" id="{4E4B1F85-D21E-41F6-87EA-0A9B3B0C2796}"/>
            </a:ext>
          </a:extLst>
        </xdr:cNvPr>
        <xdr:cNvSpPr txBox="1"/>
      </xdr:nvSpPr>
      <xdr:spPr>
        <a:xfrm>
          <a:off x="19310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555" name="n_1mainValue【学校施設】&#10;一人当たり面積">
          <a:extLst>
            <a:ext uri="{FF2B5EF4-FFF2-40B4-BE49-F238E27FC236}">
              <a16:creationId xmlns:a16="http://schemas.microsoft.com/office/drawing/2014/main" xmlns="" id="{258C2A40-792B-468B-B809-B4010761E889}"/>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556" name="n_2mainValue【学校施設】&#10;一人当たり面積">
          <a:extLst>
            <a:ext uri="{FF2B5EF4-FFF2-40B4-BE49-F238E27FC236}">
              <a16:creationId xmlns:a16="http://schemas.microsoft.com/office/drawing/2014/main" xmlns="" id="{F82CE684-CE1E-4585-93AB-ACAE8E2FE38E}"/>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557" name="n_3mainValue【学校施設】&#10;一人当たり面積">
          <a:extLst>
            <a:ext uri="{FF2B5EF4-FFF2-40B4-BE49-F238E27FC236}">
              <a16:creationId xmlns:a16="http://schemas.microsoft.com/office/drawing/2014/main" xmlns="" id="{CA3F4F82-3B78-4B5F-8757-2CC203B58EFB}"/>
            </a:ext>
          </a:extLst>
        </xdr:cNvPr>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a:extLst>
            <a:ext uri="{FF2B5EF4-FFF2-40B4-BE49-F238E27FC236}">
              <a16:creationId xmlns:a16="http://schemas.microsoft.com/office/drawing/2014/main" xmlns="" id="{A5F5E031-EFE6-444C-995A-33F112CDB70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a:extLst>
            <a:ext uri="{FF2B5EF4-FFF2-40B4-BE49-F238E27FC236}">
              <a16:creationId xmlns:a16="http://schemas.microsoft.com/office/drawing/2014/main" xmlns="" id="{DA054B5E-EA73-4557-A009-418D64DF0E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a:extLst>
            <a:ext uri="{FF2B5EF4-FFF2-40B4-BE49-F238E27FC236}">
              <a16:creationId xmlns:a16="http://schemas.microsoft.com/office/drawing/2014/main" xmlns="" id="{549933BB-A5FC-4459-A8ED-874DF1175F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a:extLst>
            <a:ext uri="{FF2B5EF4-FFF2-40B4-BE49-F238E27FC236}">
              <a16:creationId xmlns:a16="http://schemas.microsoft.com/office/drawing/2014/main" xmlns="" id="{B6080FEC-3E91-4961-A621-AE196C3D4E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a:extLst>
            <a:ext uri="{FF2B5EF4-FFF2-40B4-BE49-F238E27FC236}">
              <a16:creationId xmlns:a16="http://schemas.microsoft.com/office/drawing/2014/main" xmlns="" id="{303754EB-AA5A-4112-A92A-6926220F5A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a:extLst>
            <a:ext uri="{FF2B5EF4-FFF2-40B4-BE49-F238E27FC236}">
              <a16:creationId xmlns:a16="http://schemas.microsoft.com/office/drawing/2014/main" xmlns="" id="{F4A18783-C148-4AB7-8C98-1E1A62E79E7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a:extLst>
            <a:ext uri="{FF2B5EF4-FFF2-40B4-BE49-F238E27FC236}">
              <a16:creationId xmlns:a16="http://schemas.microsoft.com/office/drawing/2014/main" xmlns="" id="{6F448EEC-4306-44F5-904E-9B825E0EBE9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xmlns="" id="{2544C3F1-FC3D-4C58-9EEB-CBA85680A42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a:extLst>
            <a:ext uri="{FF2B5EF4-FFF2-40B4-BE49-F238E27FC236}">
              <a16:creationId xmlns:a16="http://schemas.microsoft.com/office/drawing/2014/main" xmlns="" id="{66DE16DD-8E54-460B-9976-59B22FBD83F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a:extLst>
            <a:ext uri="{FF2B5EF4-FFF2-40B4-BE49-F238E27FC236}">
              <a16:creationId xmlns:a16="http://schemas.microsoft.com/office/drawing/2014/main" xmlns="" id="{30D8C169-6DAC-4FC7-BD04-6118D928138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a:extLst>
            <a:ext uri="{FF2B5EF4-FFF2-40B4-BE49-F238E27FC236}">
              <a16:creationId xmlns:a16="http://schemas.microsoft.com/office/drawing/2014/main" xmlns="" id="{409643C3-6D32-45C4-A1D6-CC9A9458F8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a:extLst>
            <a:ext uri="{FF2B5EF4-FFF2-40B4-BE49-F238E27FC236}">
              <a16:creationId xmlns:a16="http://schemas.microsoft.com/office/drawing/2014/main" xmlns="" id="{A8627F59-1F05-4C23-B42E-8E5A5B33869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a:extLst>
            <a:ext uri="{FF2B5EF4-FFF2-40B4-BE49-F238E27FC236}">
              <a16:creationId xmlns:a16="http://schemas.microsoft.com/office/drawing/2014/main" xmlns="" id="{514F968D-B2EA-4434-9451-0BC62202B0F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a:extLst>
            <a:ext uri="{FF2B5EF4-FFF2-40B4-BE49-F238E27FC236}">
              <a16:creationId xmlns:a16="http://schemas.microsoft.com/office/drawing/2014/main" xmlns="" id="{F229D276-D33A-4192-8C8A-2B85F6A3E1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a:extLst>
            <a:ext uri="{FF2B5EF4-FFF2-40B4-BE49-F238E27FC236}">
              <a16:creationId xmlns:a16="http://schemas.microsoft.com/office/drawing/2014/main" xmlns="" id="{4CBF5451-03AF-4A84-A2C2-5E75D778C8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a:extLst>
            <a:ext uri="{FF2B5EF4-FFF2-40B4-BE49-F238E27FC236}">
              <a16:creationId xmlns:a16="http://schemas.microsoft.com/office/drawing/2014/main" xmlns="" id="{929408DF-BA7D-453C-B0D4-2E485568CB6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a:extLst>
            <a:ext uri="{FF2B5EF4-FFF2-40B4-BE49-F238E27FC236}">
              <a16:creationId xmlns:a16="http://schemas.microsoft.com/office/drawing/2014/main" xmlns="" id="{14B96393-F5E2-41EE-A578-18FF94AA2B5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a:extLst>
            <a:ext uri="{FF2B5EF4-FFF2-40B4-BE49-F238E27FC236}">
              <a16:creationId xmlns:a16="http://schemas.microsoft.com/office/drawing/2014/main" xmlns="" id="{3A0FC8CD-D528-49F8-BAD1-61EFAFC2C3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a:extLst>
            <a:ext uri="{FF2B5EF4-FFF2-40B4-BE49-F238E27FC236}">
              <a16:creationId xmlns:a16="http://schemas.microsoft.com/office/drawing/2014/main" xmlns="" id="{6079C5CC-5483-4FA0-BA7E-CCBA0359850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a:extLst>
            <a:ext uri="{FF2B5EF4-FFF2-40B4-BE49-F238E27FC236}">
              <a16:creationId xmlns:a16="http://schemas.microsoft.com/office/drawing/2014/main" xmlns="" id="{7EA0740A-B51E-494D-A9DF-871ACBE42A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a:extLst>
            <a:ext uri="{FF2B5EF4-FFF2-40B4-BE49-F238E27FC236}">
              <a16:creationId xmlns:a16="http://schemas.microsoft.com/office/drawing/2014/main" xmlns="" id="{70022CD7-57DD-4847-A404-4E5A93BE40D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a:extLst>
            <a:ext uri="{FF2B5EF4-FFF2-40B4-BE49-F238E27FC236}">
              <a16:creationId xmlns:a16="http://schemas.microsoft.com/office/drawing/2014/main" xmlns="" id="{9A8CE272-ABC3-44A8-BA0F-44AD4B8711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a:extLst>
            <a:ext uri="{FF2B5EF4-FFF2-40B4-BE49-F238E27FC236}">
              <a16:creationId xmlns:a16="http://schemas.microsoft.com/office/drawing/2014/main" xmlns="" id="{8DB7CB27-4D9F-404F-ADDB-17FF5D19112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a:extLst>
            <a:ext uri="{FF2B5EF4-FFF2-40B4-BE49-F238E27FC236}">
              <a16:creationId xmlns:a16="http://schemas.microsoft.com/office/drawing/2014/main" xmlns="" id="{B4F86F66-8FE0-44F6-9186-4A9E0892F1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a:extLst>
            <a:ext uri="{FF2B5EF4-FFF2-40B4-BE49-F238E27FC236}">
              <a16:creationId xmlns:a16="http://schemas.microsoft.com/office/drawing/2014/main" xmlns="" id="{34FF3040-44C3-4E5F-B9D4-2BA029B87B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a:extLst>
            <a:ext uri="{FF2B5EF4-FFF2-40B4-BE49-F238E27FC236}">
              <a16:creationId xmlns:a16="http://schemas.microsoft.com/office/drawing/2014/main" xmlns="" id="{2842D79E-B788-46B1-80A9-A5C8304BD59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4" name="テキスト ボックス 583">
          <a:extLst>
            <a:ext uri="{FF2B5EF4-FFF2-40B4-BE49-F238E27FC236}">
              <a16:creationId xmlns:a16="http://schemas.microsoft.com/office/drawing/2014/main" xmlns="" id="{7AF441C8-5987-48C2-BB69-79C109A03F0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5" name="直線コネクタ 584">
          <a:extLst>
            <a:ext uri="{FF2B5EF4-FFF2-40B4-BE49-F238E27FC236}">
              <a16:creationId xmlns:a16="http://schemas.microsoft.com/office/drawing/2014/main" xmlns="" id="{660C9AA6-9612-4CB8-8B6D-BB19A6E4F6F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6" name="テキスト ボックス 585">
          <a:extLst>
            <a:ext uri="{FF2B5EF4-FFF2-40B4-BE49-F238E27FC236}">
              <a16:creationId xmlns:a16="http://schemas.microsoft.com/office/drawing/2014/main" xmlns="" id="{9796355C-786A-4DA8-B12F-A675B7D39C08}"/>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7" name="直線コネクタ 586">
          <a:extLst>
            <a:ext uri="{FF2B5EF4-FFF2-40B4-BE49-F238E27FC236}">
              <a16:creationId xmlns:a16="http://schemas.microsoft.com/office/drawing/2014/main" xmlns="" id="{85EB6002-1D33-44CF-ADF6-7704E9E3CDC1}"/>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8" name="テキスト ボックス 587">
          <a:extLst>
            <a:ext uri="{FF2B5EF4-FFF2-40B4-BE49-F238E27FC236}">
              <a16:creationId xmlns:a16="http://schemas.microsoft.com/office/drawing/2014/main" xmlns="" id="{8BF30DD6-CBBD-47F3-8AF3-3DAC9B246BE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9" name="直線コネクタ 588">
          <a:extLst>
            <a:ext uri="{FF2B5EF4-FFF2-40B4-BE49-F238E27FC236}">
              <a16:creationId xmlns:a16="http://schemas.microsoft.com/office/drawing/2014/main" xmlns="" id="{E8C16153-E7C6-46EF-BD98-718A10F0B5EB}"/>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0" name="テキスト ボックス 589">
          <a:extLst>
            <a:ext uri="{FF2B5EF4-FFF2-40B4-BE49-F238E27FC236}">
              <a16:creationId xmlns:a16="http://schemas.microsoft.com/office/drawing/2014/main" xmlns="" id="{6D860316-ED3F-45A9-B9F5-D44F3E6FAFD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1" name="直線コネクタ 590">
          <a:extLst>
            <a:ext uri="{FF2B5EF4-FFF2-40B4-BE49-F238E27FC236}">
              <a16:creationId xmlns:a16="http://schemas.microsoft.com/office/drawing/2014/main" xmlns="" id="{FD2A3CFE-AADA-4E26-9177-0A5DC5D3E3D3}"/>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2" name="テキスト ボックス 591">
          <a:extLst>
            <a:ext uri="{FF2B5EF4-FFF2-40B4-BE49-F238E27FC236}">
              <a16:creationId xmlns:a16="http://schemas.microsoft.com/office/drawing/2014/main" xmlns="" id="{581E25B4-89E2-43D8-8B6A-4209C8616BD7}"/>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a:extLst>
            <a:ext uri="{FF2B5EF4-FFF2-40B4-BE49-F238E27FC236}">
              <a16:creationId xmlns:a16="http://schemas.microsoft.com/office/drawing/2014/main" xmlns="" id="{42018A63-8B78-4D60-A225-5AC1DBA4C59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a:extLst>
            <a:ext uri="{FF2B5EF4-FFF2-40B4-BE49-F238E27FC236}">
              <a16:creationId xmlns:a16="http://schemas.microsoft.com/office/drawing/2014/main" xmlns="" id="{8E0B37D5-CCCB-47BD-8501-CAB14ACE9E4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a:extLst>
            <a:ext uri="{FF2B5EF4-FFF2-40B4-BE49-F238E27FC236}">
              <a16:creationId xmlns:a16="http://schemas.microsoft.com/office/drawing/2014/main" xmlns="" id="{E3D957E3-7E48-42B8-B84E-BD505725CA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596" name="直線コネクタ 595">
          <a:extLst>
            <a:ext uri="{FF2B5EF4-FFF2-40B4-BE49-F238E27FC236}">
              <a16:creationId xmlns:a16="http://schemas.microsoft.com/office/drawing/2014/main" xmlns="" id="{224B91BB-D03C-44EC-9A49-98E68641B9F8}"/>
            </a:ext>
          </a:extLst>
        </xdr:cNvPr>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597" name="【公民館】&#10;有形固定資産減価償却率最小値テキスト">
          <a:extLst>
            <a:ext uri="{FF2B5EF4-FFF2-40B4-BE49-F238E27FC236}">
              <a16:creationId xmlns:a16="http://schemas.microsoft.com/office/drawing/2014/main" xmlns="" id="{DC172CD7-0D66-46ED-A8DB-7E68ED5CAF4E}"/>
            </a:ext>
          </a:extLst>
        </xdr:cNvPr>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598" name="直線コネクタ 597">
          <a:extLst>
            <a:ext uri="{FF2B5EF4-FFF2-40B4-BE49-F238E27FC236}">
              <a16:creationId xmlns:a16="http://schemas.microsoft.com/office/drawing/2014/main" xmlns="" id="{83D247C4-B2E8-479F-9060-7F1535E8BCFB}"/>
            </a:ext>
          </a:extLst>
        </xdr:cNvPr>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99" name="【公民館】&#10;有形固定資産減価償却率最大値テキスト">
          <a:extLst>
            <a:ext uri="{FF2B5EF4-FFF2-40B4-BE49-F238E27FC236}">
              <a16:creationId xmlns:a16="http://schemas.microsoft.com/office/drawing/2014/main" xmlns="" id="{E88378AA-A0DB-4C52-8D7F-A85C7449A0E7}"/>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0" name="直線コネクタ 599">
          <a:extLst>
            <a:ext uri="{FF2B5EF4-FFF2-40B4-BE49-F238E27FC236}">
              <a16:creationId xmlns:a16="http://schemas.microsoft.com/office/drawing/2014/main" xmlns="" id="{0715CC2C-1D4A-47F1-96DE-F456E4B4C787}"/>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601" name="【公民館】&#10;有形固定資産減価償却率平均値テキスト">
          <a:extLst>
            <a:ext uri="{FF2B5EF4-FFF2-40B4-BE49-F238E27FC236}">
              <a16:creationId xmlns:a16="http://schemas.microsoft.com/office/drawing/2014/main" xmlns="" id="{A74D6ADC-13F2-41CB-8558-1E053DEE2215}"/>
            </a:ext>
          </a:extLst>
        </xdr:cNvPr>
        <xdr:cNvSpPr txBox="1"/>
      </xdr:nvSpPr>
      <xdr:spPr>
        <a:xfrm>
          <a:off x="16357600" y="1787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602" name="フローチャート: 判断 601">
          <a:extLst>
            <a:ext uri="{FF2B5EF4-FFF2-40B4-BE49-F238E27FC236}">
              <a16:creationId xmlns:a16="http://schemas.microsoft.com/office/drawing/2014/main" xmlns="" id="{04BABCBB-EE47-4B65-A8FD-4859CD550793}"/>
            </a:ext>
          </a:extLst>
        </xdr:cNvPr>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603" name="フローチャート: 判断 602">
          <a:extLst>
            <a:ext uri="{FF2B5EF4-FFF2-40B4-BE49-F238E27FC236}">
              <a16:creationId xmlns:a16="http://schemas.microsoft.com/office/drawing/2014/main" xmlns="" id="{555F58CA-1B9B-41A8-BD04-88E27AB3231D}"/>
            </a:ext>
          </a:extLst>
        </xdr:cNvPr>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604" name="フローチャート: 判断 603">
          <a:extLst>
            <a:ext uri="{FF2B5EF4-FFF2-40B4-BE49-F238E27FC236}">
              <a16:creationId xmlns:a16="http://schemas.microsoft.com/office/drawing/2014/main" xmlns="" id="{D12F5DCD-FB7D-4AA0-B25B-3779EDAF69F0}"/>
            </a:ext>
          </a:extLst>
        </xdr:cNvPr>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605" name="フローチャート: 判断 604">
          <a:extLst>
            <a:ext uri="{FF2B5EF4-FFF2-40B4-BE49-F238E27FC236}">
              <a16:creationId xmlns:a16="http://schemas.microsoft.com/office/drawing/2014/main" xmlns="" id="{96A20D14-0547-4D37-AE99-FF99BFE7B81E}"/>
            </a:ext>
          </a:extLst>
        </xdr:cNvPr>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xmlns="" id="{0C08F3AA-5A4A-46AB-B8D5-71D87313E3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xmlns="" id="{A974280C-DBBB-49A3-A5D8-2F2175FFFE1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xmlns="" id="{B9325216-71B4-45B5-9B18-0CEBFC5CA5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xmlns="" id="{DCC62748-67A7-43D7-96E7-BACF856111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xmlns="" id="{64D06D00-3AAF-4488-86DE-100303A0B6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11" name="楕円 610">
          <a:extLst>
            <a:ext uri="{FF2B5EF4-FFF2-40B4-BE49-F238E27FC236}">
              <a16:creationId xmlns:a16="http://schemas.microsoft.com/office/drawing/2014/main" xmlns="" id="{554355E2-6A13-4EC3-807D-050C7C0D8C70}"/>
            </a:ext>
          </a:extLst>
        </xdr:cNvPr>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612" name="【公民館】&#10;有形固定資産減価償却率該当値テキスト">
          <a:extLst>
            <a:ext uri="{FF2B5EF4-FFF2-40B4-BE49-F238E27FC236}">
              <a16:creationId xmlns:a16="http://schemas.microsoft.com/office/drawing/2014/main" xmlns="" id="{D86E42BD-2028-4009-A89C-C97C070D2EB2}"/>
            </a:ext>
          </a:extLst>
        </xdr:cNvPr>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160274</xdr:rowOff>
    </xdr:from>
    <xdr:to>
      <xdr:col>81</xdr:col>
      <xdr:colOff>101600</xdr:colOff>
      <xdr:row>104</xdr:row>
      <xdr:rowOff>90424</xdr:rowOff>
    </xdr:to>
    <xdr:sp macro="" textlink="">
      <xdr:nvSpPr>
        <xdr:cNvPr id="613" name="楕円 612">
          <a:extLst>
            <a:ext uri="{FF2B5EF4-FFF2-40B4-BE49-F238E27FC236}">
              <a16:creationId xmlns:a16="http://schemas.microsoft.com/office/drawing/2014/main" xmlns="" id="{19C64AB2-9300-479E-A850-E54C22CF2B96}"/>
            </a:ext>
          </a:extLst>
        </xdr:cNvPr>
        <xdr:cNvSpPr/>
      </xdr:nvSpPr>
      <xdr:spPr>
        <a:xfrm>
          <a:off x="15430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104</xdr:row>
      <xdr:rowOff>39624</xdr:rowOff>
    </xdr:to>
    <xdr:cxnSp macro="">
      <xdr:nvCxnSpPr>
        <xdr:cNvPr id="614" name="直線コネクタ 613">
          <a:extLst>
            <a:ext uri="{FF2B5EF4-FFF2-40B4-BE49-F238E27FC236}">
              <a16:creationId xmlns:a16="http://schemas.microsoft.com/office/drawing/2014/main" xmlns="" id="{1A176896-B68B-4925-B9D7-F88F358A2ABF}"/>
            </a:ext>
          </a:extLst>
        </xdr:cNvPr>
        <xdr:cNvCxnSpPr/>
      </xdr:nvCxnSpPr>
      <xdr:spPr>
        <a:xfrm flipV="1">
          <a:off x="15481300" y="1780413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52832</xdr:rowOff>
    </xdr:from>
    <xdr:to>
      <xdr:col>76</xdr:col>
      <xdr:colOff>165100</xdr:colOff>
      <xdr:row>104</xdr:row>
      <xdr:rowOff>154432</xdr:rowOff>
    </xdr:to>
    <xdr:sp macro="" textlink="">
      <xdr:nvSpPr>
        <xdr:cNvPr id="615" name="楕円 614">
          <a:extLst>
            <a:ext uri="{FF2B5EF4-FFF2-40B4-BE49-F238E27FC236}">
              <a16:creationId xmlns:a16="http://schemas.microsoft.com/office/drawing/2014/main" xmlns="" id="{006721C7-6DBB-47E9-9042-4741FF4DCC7A}"/>
            </a:ext>
          </a:extLst>
        </xdr:cNvPr>
        <xdr:cNvSpPr/>
      </xdr:nvSpPr>
      <xdr:spPr>
        <a:xfrm>
          <a:off x="14541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39624</xdr:rowOff>
    </xdr:from>
    <xdr:to>
      <xdr:col>81</xdr:col>
      <xdr:colOff>50800</xdr:colOff>
      <xdr:row>104</xdr:row>
      <xdr:rowOff>103632</xdr:rowOff>
    </xdr:to>
    <xdr:cxnSp macro="">
      <xdr:nvCxnSpPr>
        <xdr:cNvPr id="616" name="直線コネクタ 615">
          <a:extLst>
            <a:ext uri="{FF2B5EF4-FFF2-40B4-BE49-F238E27FC236}">
              <a16:creationId xmlns:a16="http://schemas.microsoft.com/office/drawing/2014/main" xmlns="" id="{2D1808E7-3AAC-4E41-B3F9-8F80EA876DA6}"/>
            </a:ext>
          </a:extLst>
        </xdr:cNvPr>
        <xdr:cNvCxnSpPr/>
      </xdr:nvCxnSpPr>
      <xdr:spPr>
        <a:xfrm flipV="1">
          <a:off x="14592300" y="178704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119126</xdr:rowOff>
    </xdr:from>
    <xdr:to>
      <xdr:col>72</xdr:col>
      <xdr:colOff>38100</xdr:colOff>
      <xdr:row>105</xdr:row>
      <xdr:rowOff>49276</xdr:rowOff>
    </xdr:to>
    <xdr:sp macro="" textlink="">
      <xdr:nvSpPr>
        <xdr:cNvPr id="617" name="楕円 616">
          <a:extLst>
            <a:ext uri="{FF2B5EF4-FFF2-40B4-BE49-F238E27FC236}">
              <a16:creationId xmlns:a16="http://schemas.microsoft.com/office/drawing/2014/main" xmlns="" id="{B2CD17E7-2C08-49D6-A327-E66AFF107E65}"/>
            </a:ext>
          </a:extLst>
        </xdr:cNvPr>
        <xdr:cNvSpPr/>
      </xdr:nvSpPr>
      <xdr:spPr>
        <a:xfrm>
          <a:off x="13652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103632</xdr:rowOff>
    </xdr:from>
    <xdr:to>
      <xdr:col>76</xdr:col>
      <xdr:colOff>114300</xdr:colOff>
      <xdr:row>104</xdr:row>
      <xdr:rowOff>169926</xdr:rowOff>
    </xdr:to>
    <xdr:cxnSp macro="">
      <xdr:nvCxnSpPr>
        <xdr:cNvPr id="618" name="直線コネクタ 617">
          <a:extLst>
            <a:ext uri="{FF2B5EF4-FFF2-40B4-BE49-F238E27FC236}">
              <a16:creationId xmlns:a16="http://schemas.microsoft.com/office/drawing/2014/main" xmlns="" id="{A1FE634A-0F3E-45F5-BCF6-EDB8523FEE31}"/>
            </a:ext>
          </a:extLst>
        </xdr:cNvPr>
        <xdr:cNvCxnSpPr/>
      </xdr:nvCxnSpPr>
      <xdr:spPr>
        <a:xfrm flipV="1">
          <a:off x="13703300" y="1793443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619" name="n_1aveValue【公民館】&#10;有形固定資産減価償却率">
          <a:extLst>
            <a:ext uri="{FF2B5EF4-FFF2-40B4-BE49-F238E27FC236}">
              <a16:creationId xmlns:a16="http://schemas.microsoft.com/office/drawing/2014/main" xmlns="" id="{70AA6745-065D-4AEB-B578-73DF47651FD0}"/>
            </a:ext>
          </a:extLst>
        </xdr:cNvPr>
        <xdr:cNvSpPr txBox="1"/>
      </xdr:nvSpPr>
      <xdr:spPr>
        <a:xfrm>
          <a:off x="15266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620" name="n_2aveValue【公民館】&#10;有形固定資産減価償却率">
          <a:extLst>
            <a:ext uri="{FF2B5EF4-FFF2-40B4-BE49-F238E27FC236}">
              <a16:creationId xmlns:a16="http://schemas.microsoft.com/office/drawing/2014/main" xmlns="" id="{28F50122-6C5A-4076-A458-01CF647361D8}"/>
            </a:ext>
          </a:extLst>
        </xdr:cNvPr>
        <xdr:cNvSpPr txBox="1"/>
      </xdr:nvSpPr>
      <xdr:spPr>
        <a:xfrm>
          <a:off x="143897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621" name="n_3aveValue【公民館】&#10;有形固定資産減価償却率">
          <a:extLst>
            <a:ext uri="{FF2B5EF4-FFF2-40B4-BE49-F238E27FC236}">
              <a16:creationId xmlns:a16="http://schemas.microsoft.com/office/drawing/2014/main" xmlns="" id="{48892799-BA7C-4A0D-9694-80287C4970F8}"/>
            </a:ext>
          </a:extLst>
        </xdr:cNvPr>
        <xdr:cNvSpPr txBox="1"/>
      </xdr:nvSpPr>
      <xdr:spPr>
        <a:xfrm>
          <a:off x="13500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106951</xdr:rowOff>
    </xdr:from>
    <xdr:ext cx="405111" cy="259045"/>
    <xdr:sp macro="" textlink="">
      <xdr:nvSpPr>
        <xdr:cNvPr id="622" name="n_1mainValue【公民館】&#10;有形固定資産減価償却率">
          <a:extLst>
            <a:ext uri="{FF2B5EF4-FFF2-40B4-BE49-F238E27FC236}">
              <a16:creationId xmlns:a16="http://schemas.microsoft.com/office/drawing/2014/main" xmlns="" id="{53D468A7-C45D-48DE-99AA-9381086A87D7}"/>
            </a:ext>
          </a:extLst>
        </xdr:cNvPr>
        <xdr:cNvSpPr txBox="1"/>
      </xdr:nvSpPr>
      <xdr:spPr>
        <a:xfrm>
          <a:off x="152660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170959</xdr:rowOff>
    </xdr:from>
    <xdr:ext cx="405111" cy="259045"/>
    <xdr:sp macro="" textlink="">
      <xdr:nvSpPr>
        <xdr:cNvPr id="623" name="n_2mainValue【公民館】&#10;有形固定資産減価償却率">
          <a:extLst>
            <a:ext uri="{FF2B5EF4-FFF2-40B4-BE49-F238E27FC236}">
              <a16:creationId xmlns:a16="http://schemas.microsoft.com/office/drawing/2014/main" xmlns="" id="{75DB6DBA-3ED6-4565-8A6A-7A6359216854}"/>
            </a:ext>
          </a:extLst>
        </xdr:cNvPr>
        <xdr:cNvSpPr txBox="1"/>
      </xdr:nvSpPr>
      <xdr:spPr>
        <a:xfrm>
          <a:off x="143897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65803</xdr:rowOff>
    </xdr:from>
    <xdr:ext cx="405111" cy="259045"/>
    <xdr:sp macro="" textlink="">
      <xdr:nvSpPr>
        <xdr:cNvPr id="624" name="n_3mainValue【公民館】&#10;有形固定資産減価償却率">
          <a:extLst>
            <a:ext uri="{FF2B5EF4-FFF2-40B4-BE49-F238E27FC236}">
              <a16:creationId xmlns:a16="http://schemas.microsoft.com/office/drawing/2014/main" xmlns="" id="{2016D83F-9900-493F-8338-A87DB335FDD3}"/>
            </a:ext>
          </a:extLst>
        </xdr:cNvPr>
        <xdr:cNvSpPr txBox="1"/>
      </xdr:nvSpPr>
      <xdr:spPr>
        <a:xfrm>
          <a:off x="13500744" y="1772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a:extLst>
            <a:ext uri="{FF2B5EF4-FFF2-40B4-BE49-F238E27FC236}">
              <a16:creationId xmlns:a16="http://schemas.microsoft.com/office/drawing/2014/main" xmlns="" id="{2D7F3E6D-9C0F-423D-9697-771F29F15A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a:extLst>
            <a:ext uri="{FF2B5EF4-FFF2-40B4-BE49-F238E27FC236}">
              <a16:creationId xmlns:a16="http://schemas.microsoft.com/office/drawing/2014/main" xmlns="" id="{8CABF091-2D36-4B6A-AD20-5D43A0BD02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a:extLst>
            <a:ext uri="{FF2B5EF4-FFF2-40B4-BE49-F238E27FC236}">
              <a16:creationId xmlns:a16="http://schemas.microsoft.com/office/drawing/2014/main" xmlns="" id="{D26A0EFD-1915-40A3-9D84-D8E3D0E1B6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a:extLst>
            <a:ext uri="{FF2B5EF4-FFF2-40B4-BE49-F238E27FC236}">
              <a16:creationId xmlns:a16="http://schemas.microsoft.com/office/drawing/2014/main" xmlns="" id="{E11B081D-DC9B-4155-8308-7B425E9DA9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a:extLst>
            <a:ext uri="{FF2B5EF4-FFF2-40B4-BE49-F238E27FC236}">
              <a16:creationId xmlns:a16="http://schemas.microsoft.com/office/drawing/2014/main" xmlns="" id="{D0B17D50-C81A-4E87-81F1-55EA0C46D80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a:extLst>
            <a:ext uri="{FF2B5EF4-FFF2-40B4-BE49-F238E27FC236}">
              <a16:creationId xmlns:a16="http://schemas.microsoft.com/office/drawing/2014/main" xmlns="" id="{9F7BD4EF-28F1-40F4-A73D-432AA279AB5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a:extLst>
            <a:ext uri="{FF2B5EF4-FFF2-40B4-BE49-F238E27FC236}">
              <a16:creationId xmlns:a16="http://schemas.microsoft.com/office/drawing/2014/main" xmlns="" id="{01C6691F-BA5F-48A4-8764-8D6895D832F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a:extLst>
            <a:ext uri="{FF2B5EF4-FFF2-40B4-BE49-F238E27FC236}">
              <a16:creationId xmlns:a16="http://schemas.microsoft.com/office/drawing/2014/main" xmlns="" id="{38FBDE3A-25EC-4F57-98CA-085EEF57CC9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a:extLst>
            <a:ext uri="{FF2B5EF4-FFF2-40B4-BE49-F238E27FC236}">
              <a16:creationId xmlns:a16="http://schemas.microsoft.com/office/drawing/2014/main" xmlns="" id="{8D137B00-795A-4998-8028-F595E50790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a:extLst>
            <a:ext uri="{FF2B5EF4-FFF2-40B4-BE49-F238E27FC236}">
              <a16:creationId xmlns:a16="http://schemas.microsoft.com/office/drawing/2014/main" xmlns="" id="{80FA3A86-4E1C-471D-8FA2-DA74271878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5" name="直線コネクタ 634">
          <a:extLst>
            <a:ext uri="{FF2B5EF4-FFF2-40B4-BE49-F238E27FC236}">
              <a16:creationId xmlns:a16="http://schemas.microsoft.com/office/drawing/2014/main" xmlns="" id="{A124CAE4-EB05-4AA6-9D46-470944173A0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6" name="テキスト ボックス 635">
          <a:extLst>
            <a:ext uri="{FF2B5EF4-FFF2-40B4-BE49-F238E27FC236}">
              <a16:creationId xmlns:a16="http://schemas.microsoft.com/office/drawing/2014/main" xmlns="" id="{196F6FB3-FA2E-4B7F-9E27-86B83DAB7AC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7" name="直線コネクタ 636">
          <a:extLst>
            <a:ext uri="{FF2B5EF4-FFF2-40B4-BE49-F238E27FC236}">
              <a16:creationId xmlns:a16="http://schemas.microsoft.com/office/drawing/2014/main" xmlns="" id="{850657E8-762E-4570-8653-03642213FA7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8" name="テキスト ボックス 637">
          <a:extLst>
            <a:ext uri="{FF2B5EF4-FFF2-40B4-BE49-F238E27FC236}">
              <a16:creationId xmlns:a16="http://schemas.microsoft.com/office/drawing/2014/main" xmlns="" id="{53463F11-5CC2-4197-BD84-DDEDE6AE1B1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9" name="直線コネクタ 638">
          <a:extLst>
            <a:ext uri="{FF2B5EF4-FFF2-40B4-BE49-F238E27FC236}">
              <a16:creationId xmlns:a16="http://schemas.microsoft.com/office/drawing/2014/main" xmlns="" id="{2E670DF9-C042-4983-A5E7-B105013925E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0" name="テキスト ボックス 639">
          <a:extLst>
            <a:ext uri="{FF2B5EF4-FFF2-40B4-BE49-F238E27FC236}">
              <a16:creationId xmlns:a16="http://schemas.microsoft.com/office/drawing/2014/main" xmlns="" id="{6477B480-BB31-4EEA-A453-1B65280D75B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1" name="直線コネクタ 640">
          <a:extLst>
            <a:ext uri="{FF2B5EF4-FFF2-40B4-BE49-F238E27FC236}">
              <a16:creationId xmlns:a16="http://schemas.microsoft.com/office/drawing/2014/main" xmlns="" id="{B12F774D-D20E-43EA-AB94-89D6370B753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2" name="テキスト ボックス 641">
          <a:extLst>
            <a:ext uri="{FF2B5EF4-FFF2-40B4-BE49-F238E27FC236}">
              <a16:creationId xmlns:a16="http://schemas.microsoft.com/office/drawing/2014/main" xmlns="" id="{56947FA7-5B03-43A5-93F3-D9CEF79F8EF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3" name="直線コネクタ 642">
          <a:extLst>
            <a:ext uri="{FF2B5EF4-FFF2-40B4-BE49-F238E27FC236}">
              <a16:creationId xmlns:a16="http://schemas.microsoft.com/office/drawing/2014/main" xmlns="" id="{8B97778D-7679-415B-8410-3BDDD722499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4" name="テキスト ボックス 643">
          <a:extLst>
            <a:ext uri="{FF2B5EF4-FFF2-40B4-BE49-F238E27FC236}">
              <a16:creationId xmlns:a16="http://schemas.microsoft.com/office/drawing/2014/main" xmlns="" id="{EAFDB5A7-6412-4453-B0E5-0C3B647BD85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5" name="直線コネクタ 644">
          <a:extLst>
            <a:ext uri="{FF2B5EF4-FFF2-40B4-BE49-F238E27FC236}">
              <a16:creationId xmlns:a16="http://schemas.microsoft.com/office/drawing/2014/main" xmlns="" id="{69E48A84-3B26-4C7D-BFF4-9847942382F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6" name="テキスト ボックス 645">
          <a:extLst>
            <a:ext uri="{FF2B5EF4-FFF2-40B4-BE49-F238E27FC236}">
              <a16:creationId xmlns:a16="http://schemas.microsoft.com/office/drawing/2014/main" xmlns="" id="{390AEFBA-150E-4396-A25A-F066C3FBE84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a:extLst>
            <a:ext uri="{FF2B5EF4-FFF2-40B4-BE49-F238E27FC236}">
              <a16:creationId xmlns:a16="http://schemas.microsoft.com/office/drawing/2014/main" xmlns="" id="{3D6FA638-B6E9-45A7-BD29-F297E8C716C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a:extLst>
            <a:ext uri="{FF2B5EF4-FFF2-40B4-BE49-F238E27FC236}">
              <a16:creationId xmlns:a16="http://schemas.microsoft.com/office/drawing/2014/main" xmlns="" id="{44124623-2C89-4F07-BCA9-90062D50FDF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a:extLst>
            <a:ext uri="{FF2B5EF4-FFF2-40B4-BE49-F238E27FC236}">
              <a16:creationId xmlns:a16="http://schemas.microsoft.com/office/drawing/2014/main" xmlns="" id="{0F8B3C10-D093-4FB8-8C13-5ADF67E854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650" name="直線コネクタ 649">
          <a:extLst>
            <a:ext uri="{FF2B5EF4-FFF2-40B4-BE49-F238E27FC236}">
              <a16:creationId xmlns:a16="http://schemas.microsoft.com/office/drawing/2014/main" xmlns="" id="{AA178A09-48F3-477B-A550-2452ED37D814}"/>
            </a:ext>
          </a:extLst>
        </xdr:cNvPr>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651" name="【公民館】&#10;一人当たり面積最小値テキスト">
          <a:extLst>
            <a:ext uri="{FF2B5EF4-FFF2-40B4-BE49-F238E27FC236}">
              <a16:creationId xmlns:a16="http://schemas.microsoft.com/office/drawing/2014/main" xmlns="" id="{E58E4D45-D93D-44D5-BC1A-9BA8DE2394B3}"/>
            </a:ext>
          </a:extLst>
        </xdr:cNvPr>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652" name="直線コネクタ 651">
          <a:extLst>
            <a:ext uri="{FF2B5EF4-FFF2-40B4-BE49-F238E27FC236}">
              <a16:creationId xmlns:a16="http://schemas.microsoft.com/office/drawing/2014/main" xmlns="" id="{E33E9EE9-3034-44EF-8F76-745211E12946}"/>
            </a:ext>
          </a:extLst>
        </xdr:cNvPr>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653" name="【公民館】&#10;一人当たり面積最大値テキスト">
          <a:extLst>
            <a:ext uri="{FF2B5EF4-FFF2-40B4-BE49-F238E27FC236}">
              <a16:creationId xmlns:a16="http://schemas.microsoft.com/office/drawing/2014/main" xmlns="" id="{BE8DC67B-E248-40C5-A581-B5A886F24D60}"/>
            </a:ext>
          </a:extLst>
        </xdr:cNvPr>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654" name="直線コネクタ 653">
          <a:extLst>
            <a:ext uri="{FF2B5EF4-FFF2-40B4-BE49-F238E27FC236}">
              <a16:creationId xmlns:a16="http://schemas.microsoft.com/office/drawing/2014/main" xmlns="" id="{88B3246E-FB0B-4679-BC07-35C30A6DDDB8}"/>
            </a:ext>
          </a:extLst>
        </xdr:cNvPr>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655" name="【公民館】&#10;一人当たり面積平均値テキスト">
          <a:extLst>
            <a:ext uri="{FF2B5EF4-FFF2-40B4-BE49-F238E27FC236}">
              <a16:creationId xmlns:a16="http://schemas.microsoft.com/office/drawing/2014/main" xmlns="" id="{F769E4D2-CE13-469E-889B-EEFBB7C844A4}"/>
            </a:ext>
          </a:extLst>
        </xdr:cNvPr>
        <xdr:cNvSpPr txBox="1"/>
      </xdr:nvSpPr>
      <xdr:spPr>
        <a:xfrm>
          <a:off x="22199600" y="1820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656" name="フローチャート: 判断 655">
          <a:extLst>
            <a:ext uri="{FF2B5EF4-FFF2-40B4-BE49-F238E27FC236}">
              <a16:creationId xmlns:a16="http://schemas.microsoft.com/office/drawing/2014/main" xmlns="" id="{DF725524-13DF-45B1-BAA3-25C00B225E97}"/>
            </a:ext>
          </a:extLst>
        </xdr:cNvPr>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657" name="フローチャート: 判断 656">
          <a:extLst>
            <a:ext uri="{FF2B5EF4-FFF2-40B4-BE49-F238E27FC236}">
              <a16:creationId xmlns:a16="http://schemas.microsoft.com/office/drawing/2014/main" xmlns="" id="{F7625F1F-DB1C-4DDF-BCA7-9F86EF422790}"/>
            </a:ext>
          </a:extLst>
        </xdr:cNvPr>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58" name="フローチャート: 判断 657">
          <a:extLst>
            <a:ext uri="{FF2B5EF4-FFF2-40B4-BE49-F238E27FC236}">
              <a16:creationId xmlns:a16="http://schemas.microsoft.com/office/drawing/2014/main" xmlns="" id="{F689A228-B530-4B2B-8135-A51CFD411AB8}"/>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659" name="フローチャート: 判断 658">
          <a:extLst>
            <a:ext uri="{FF2B5EF4-FFF2-40B4-BE49-F238E27FC236}">
              <a16:creationId xmlns:a16="http://schemas.microsoft.com/office/drawing/2014/main" xmlns="" id="{273D2222-5650-4651-8B20-0CA5375523FE}"/>
            </a:ext>
          </a:extLst>
        </xdr:cNvPr>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xmlns="" id="{A4CD0D68-D5BF-4E42-AF65-3644D39F75D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xmlns="" id="{C1D370BF-D1E9-4A61-97EC-4991D766468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xmlns="" id="{C0B10B7F-44F8-401F-9F7E-73C4A30154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xmlns="" id="{0D0B0CBC-7D6C-471E-A240-BBE4315D839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xmlns="" id="{8246D04F-0B80-4B73-8961-9C0C9390A9D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132624</xdr:rowOff>
    </xdr:from>
    <xdr:to>
      <xdr:col>116</xdr:col>
      <xdr:colOff>114300</xdr:colOff>
      <xdr:row>108</xdr:row>
      <xdr:rowOff>62774</xdr:rowOff>
    </xdr:to>
    <xdr:sp macro="" textlink="">
      <xdr:nvSpPr>
        <xdr:cNvPr id="665" name="楕円 664">
          <a:extLst>
            <a:ext uri="{FF2B5EF4-FFF2-40B4-BE49-F238E27FC236}">
              <a16:creationId xmlns:a16="http://schemas.microsoft.com/office/drawing/2014/main" xmlns="" id="{8693A8AD-B5F6-47B7-AFC5-0690A031977A}"/>
            </a:ext>
          </a:extLst>
        </xdr:cNvPr>
        <xdr:cNvSpPr/>
      </xdr:nvSpPr>
      <xdr:spPr>
        <a:xfrm>
          <a:off x="22110700" y="184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47551</xdr:rowOff>
    </xdr:from>
    <xdr:ext cx="469744" cy="259045"/>
    <xdr:sp macro="" textlink="">
      <xdr:nvSpPr>
        <xdr:cNvPr id="666" name="【公民館】&#10;一人当たり面積該当値テキスト">
          <a:extLst>
            <a:ext uri="{FF2B5EF4-FFF2-40B4-BE49-F238E27FC236}">
              <a16:creationId xmlns:a16="http://schemas.microsoft.com/office/drawing/2014/main" xmlns="" id="{95E7DB2C-0B20-4B8B-A237-621EB24087CD}"/>
            </a:ext>
          </a:extLst>
        </xdr:cNvPr>
        <xdr:cNvSpPr txBox="1"/>
      </xdr:nvSpPr>
      <xdr:spPr>
        <a:xfrm>
          <a:off x="22199600" y="183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667" name="楕円 666">
          <a:extLst>
            <a:ext uri="{FF2B5EF4-FFF2-40B4-BE49-F238E27FC236}">
              <a16:creationId xmlns:a16="http://schemas.microsoft.com/office/drawing/2014/main" xmlns="" id="{FB74D3A7-99F0-4FBA-9C76-82EF4021C001}"/>
            </a:ext>
          </a:extLst>
        </xdr:cNvPr>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11974</xdr:rowOff>
    </xdr:from>
    <xdr:to>
      <xdr:col>116</xdr:col>
      <xdr:colOff>63500</xdr:colOff>
      <xdr:row>108</xdr:row>
      <xdr:rowOff>15239</xdr:rowOff>
    </xdr:to>
    <xdr:cxnSp macro="">
      <xdr:nvCxnSpPr>
        <xdr:cNvPr id="668" name="直線コネクタ 667">
          <a:extLst>
            <a:ext uri="{FF2B5EF4-FFF2-40B4-BE49-F238E27FC236}">
              <a16:creationId xmlns:a16="http://schemas.microsoft.com/office/drawing/2014/main" xmlns="" id="{27C6CE92-4CC5-4DD7-B612-EEF54A9DC0F7}"/>
            </a:ext>
          </a:extLst>
        </xdr:cNvPr>
        <xdr:cNvCxnSpPr/>
      </xdr:nvCxnSpPr>
      <xdr:spPr>
        <a:xfrm flipV="1">
          <a:off x="21323300" y="185285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669" name="楕円 668">
          <a:extLst>
            <a:ext uri="{FF2B5EF4-FFF2-40B4-BE49-F238E27FC236}">
              <a16:creationId xmlns:a16="http://schemas.microsoft.com/office/drawing/2014/main" xmlns="" id="{03C92202-5297-475C-ABF4-F8310E6157EE}"/>
            </a:ext>
          </a:extLst>
        </xdr:cNvPr>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15239</xdr:rowOff>
    </xdr:from>
    <xdr:to>
      <xdr:col>111</xdr:col>
      <xdr:colOff>177800</xdr:colOff>
      <xdr:row>108</xdr:row>
      <xdr:rowOff>17418</xdr:rowOff>
    </xdr:to>
    <xdr:cxnSp macro="">
      <xdr:nvCxnSpPr>
        <xdr:cNvPr id="670" name="直線コネクタ 669">
          <a:extLst>
            <a:ext uri="{FF2B5EF4-FFF2-40B4-BE49-F238E27FC236}">
              <a16:creationId xmlns:a16="http://schemas.microsoft.com/office/drawing/2014/main" xmlns="" id="{9F47FE6F-8056-43B5-B3FF-073F58F1FF4F}"/>
            </a:ext>
          </a:extLst>
        </xdr:cNvPr>
        <xdr:cNvCxnSpPr/>
      </xdr:nvCxnSpPr>
      <xdr:spPr>
        <a:xfrm flipV="1">
          <a:off x="20434300" y="18531839"/>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140244</xdr:rowOff>
    </xdr:from>
    <xdr:to>
      <xdr:col>102</xdr:col>
      <xdr:colOff>165100</xdr:colOff>
      <xdr:row>108</xdr:row>
      <xdr:rowOff>70394</xdr:rowOff>
    </xdr:to>
    <xdr:sp macro="" textlink="">
      <xdr:nvSpPr>
        <xdr:cNvPr id="671" name="楕円 670">
          <a:extLst>
            <a:ext uri="{FF2B5EF4-FFF2-40B4-BE49-F238E27FC236}">
              <a16:creationId xmlns:a16="http://schemas.microsoft.com/office/drawing/2014/main" xmlns="" id="{1EC857A3-ABB6-4775-8AC3-594446F535EC}"/>
            </a:ext>
          </a:extLst>
        </xdr:cNvPr>
        <xdr:cNvSpPr/>
      </xdr:nvSpPr>
      <xdr:spPr>
        <a:xfrm>
          <a:off x="19494500" y="18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19594</xdr:rowOff>
    </xdr:to>
    <xdr:cxnSp macro="">
      <xdr:nvCxnSpPr>
        <xdr:cNvPr id="672" name="直線コネクタ 671">
          <a:extLst>
            <a:ext uri="{FF2B5EF4-FFF2-40B4-BE49-F238E27FC236}">
              <a16:creationId xmlns:a16="http://schemas.microsoft.com/office/drawing/2014/main" xmlns="" id="{B070EB9E-5315-45E7-A968-1941910A2D12}"/>
            </a:ext>
          </a:extLst>
        </xdr:cNvPr>
        <xdr:cNvCxnSpPr/>
      </xdr:nvCxnSpPr>
      <xdr:spPr>
        <a:xfrm flipV="1">
          <a:off x="19545300" y="185340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673" name="n_1aveValue【公民館】&#10;一人当たり面積">
          <a:extLst>
            <a:ext uri="{FF2B5EF4-FFF2-40B4-BE49-F238E27FC236}">
              <a16:creationId xmlns:a16="http://schemas.microsoft.com/office/drawing/2014/main" xmlns="" id="{5B39313D-5F2F-4DC1-879D-825C69E4580C}"/>
            </a:ext>
          </a:extLst>
        </xdr:cNvPr>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74" name="n_2aveValue【公民館】&#10;一人当たり面積">
          <a:extLst>
            <a:ext uri="{FF2B5EF4-FFF2-40B4-BE49-F238E27FC236}">
              <a16:creationId xmlns:a16="http://schemas.microsoft.com/office/drawing/2014/main" xmlns="" id="{CF162727-4875-4242-A6CC-7F26ED582F39}"/>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675" name="n_3aveValue【公民館】&#10;一人当たり面積">
          <a:extLst>
            <a:ext uri="{FF2B5EF4-FFF2-40B4-BE49-F238E27FC236}">
              <a16:creationId xmlns:a16="http://schemas.microsoft.com/office/drawing/2014/main" xmlns="" id="{22FC1930-3EF8-4D9F-B74B-2610ABE40320}"/>
            </a:ext>
          </a:extLst>
        </xdr:cNvPr>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676" name="n_1mainValue【公民館】&#10;一人当たり面積">
          <a:extLst>
            <a:ext uri="{FF2B5EF4-FFF2-40B4-BE49-F238E27FC236}">
              <a16:creationId xmlns:a16="http://schemas.microsoft.com/office/drawing/2014/main" xmlns="" id="{018AD09F-7054-4035-B60A-EDB1DC2FF9FC}"/>
            </a:ext>
          </a:extLst>
        </xdr:cNvPr>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677" name="n_2mainValue【公民館】&#10;一人当たり面積">
          <a:extLst>
            <a:ext uri="{FF2B5EF4-FFF2-40B4-BE49-F238E27FC236}">
              <a16:creationId xmlns:a16="http://schemas.microsoft.com/office/drawing/2014/main" xmlns="" id="{C4D57439-55A2-44D0-9F2A-88C2612BF19A}"/>
            </a:ext>
          </a:extLst>
        </xdr:cNvPr>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61521</xdr:rowOff>
    </xdr:from>
    <xdr:ext cx="469744" cy="259045"/>
    <xdr:sp macro="" textlink="">
      <xdr:nvSpPr>
        <xdr:cNvPr id="678" name="n_3mainValue【公民館】&#10;一人当たり面積">
          <a:extLst>
            <a:ext uri="{FF2B5EF4-FFF2-40B4-BE49-F238E27FC236}">
              <a16:creationId xmlns:a16="http://schemas.microsoft.com/office/drawing/2014/main" xmlns="" id="{A36D54DA-916B-46FE-84D3-BBEC41956F72}"/>
            </a:ext>
          </a:extLst>
        </xdr:cNvPr>
        <xdr:cNvSpPr txBox="1"/>
      </xdr:nvSpPr>
      <xdr:spPr>
        <a:xfrm>
          <a:off x="19310427" y="18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a:extLst>
            <a:ext uri="{FF2B5EF4-FFF2-40B4-BE49-F238E27FC236}">
              <a16:creationId xmlns:a16="http://schemas.microsoft.com/office/drawing/2014/main" xmlns="" id="{AC1CB02D-F9A5-4928-BA8C-DC113EB85A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a:extLst>
            <a:ext uri="{FF2B5EF4-FFF2-40B4-BE49-F238E27FC236}">
              <a16:creationId xmlns:a16="http://schemas.microsoft.com/office/drawing/2014/main" xmlns="" id="{DAF70101-2320-4DC6-827C-69943D8AC2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a:extLst>
            <a:ext uri="{FF2B5EF4-FFF2-40B4-BE49-F238E27FC236}">
              <a16:creationId xmlns:a16="http://schemas.microsoft.com/office/drawing/2014/main" xmlns="" id="{C79E0147-46C4-4850-962E-28AA39C6E05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に関しては町営の幼稚園や保育所の用途を廃止したため平成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年度から該当なしとなっている。</a:t>
          </a:r>
        </a:p>
        <a:p>
          <a:r>
            <a:rPr kumimoji="1" lang="ja-JP" altLang="en-US" sz="1300">
              <a:latin typeface="ＭＳ Ｐゴシック" panose="020B0600070205080204" pitchFamily="50" charset="-128"/>
              <a:ea typeface="ＭＳ Ｐゴシック" panose="020B0600070205080204" pitchFamily="50" charset="-128"/>
            </a:rPr>
            <a:t>いずれの施設についても前年と比較して有形固定資産減価償却率が高くなっており、減価償却が進んでいる状況であるが、施設の重要性や点検・診断などの結果を踏まえ、優先順位を付けて修繕や維持管理を図り長寿命化を図っていく。</a:t>
          </a:r>
        </a:p>
        <a:p>
          <a:r>
            <a:rPr kumimoji="1" lang="ja-JP" altLang="en-US" sz="1300">
              <a:latin typeface="ＭＳ Ｐゴシック" panose="020B0600070205080204" pitchFamily="50" charset="-128"/>
              <a:ea typeface="ＭＳ Ｐゴシック" panose="020B0600070205080204" pitchFamily="50" charset="-128"/>
            </a:rPr>
            <a:t>今後も平成２８年度に策定した公共施設等総合管理計画に基づき固定資産の適正な維持管理を進めていく。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078019B-E92D-4896-8CA8-8FE1509462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AD1DA56-F149-48CA-97F0-453458DBE4F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EBE6AD8-98C1-42C5-86A7-797C1B6121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96F937F-2C09-4F68-AFF1-712E9F74B4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9C1633D-A08E-4D19-A742-B33716EC10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6C21A6B-3315-4A3D-81CD-FBEC024DF1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0952B04-EE66-4108-A416-DA6B10125D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7DF3178-4003-4C54-BC97-E15F20F3FE8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3591BAD-8E57-4FB3-8BDD-F975E781772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1DC6FEB-2F4D-4089-A2BB-705B29A580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18,651
18,489
52.45
10,227,481
9,992,212
192,830
4,654,978
6,393,331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5BF847A-555D-4D8E-BDA3-C7646AA50FA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52E30F3-F9A9-4993-8754-DA3FB5C1969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65EA45E-01B4-4025-9193-BD54EF62BC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6CB043B-CA3A-4722-8720-41FF6339CA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93574A1-5BF5-4E2F-A7D1-7C7DE3D5090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11848EC3-8DEA-428A-8C6C-4C8F2359EB4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C26A7CE-E42A-4C80-9015-FC450D7EDD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3DE23B2-B56F-434C-B508-6C758B5023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3C417F5-2172-4F17-8D07-19CB5603AC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DB75C14-8F0F-4166-A475-7F6E2A42DC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166ECEC-EDC6-45CA-9189-85E62309C9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CF8619F-40B6-455F-8580-101700DE3C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3C25F6E-9D64-4CC8-B37A-8F5D6AD3F0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961926C-721B-42BA-A97E-0BBF3AECD85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A8BB368-49D6-4F88-9927-554CE0EEF6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E26C6C3-9E12-42F5-84FB-42BD3C14718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3B345C0-FE4F-470A-9107-57EC81190D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5265109-7357-4852-9629-8333529568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65D4CB73-B8AF-4B5D-9F6E-843F8AC66E3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6F13C74-447E-436D-B273-7E59BA47F1B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EDA9E4D1-F62B-45A0-94C5-E9E076D2F1A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9913533-F26E-42C1-B243-E0AE4220E7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4DF2A96-D47F-402C-AA5E-720404244EB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6CD19A9F-D931-48D7-98BB-BD0ACDB26C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695B55C6-9958-4949-A127-CE7EAA77901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AEF3B161-7B44-4702-9D2A-15B772B800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2758B641-80FD-4133-AC9D-7020182475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07DF112-86E9-4943-A67F-367948F974C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F147C8D8-58DE-490C-9F6B-5C7D789B3FC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ADF29739-C4C1-461D-930D-20D8485792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CF203EF1-DCF6-44EF-8E50-FC732820AF5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B0AEFDE1-5423-47C3-8903-D7E4CD5075F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8B68BB0A-344A-471C-9123-0A8F44C6CC9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EBF87BE4-4BEB-4E8F-A198-89285D8CBFB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BE0D88F-33F9-49C7-82F3-729A28D50A1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8228CB02-B80B-47AA-8107-E1BDAF8EE4C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838A83EA-92EA-4BA7-8F5D-2D79CC9760F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6F659F7C-5DC7-447E-AAF4-081912A3C54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9E038A66-0F81-41D7-BF35-7EDCBC847D5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18559209-BBC8-44A9-9F9D-5E020B31D7F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545C578D-5D7A-4F1E-B535-728C307E7A0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39A93872-0492-4209-ACD1-759D352472F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A2674991-AEA6-4D1F-BD35-7B0F1268F3A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CEEB3A29-947F-4780-B761-986ED0B01DE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3526D9EA-5B9E-484B-9112-AF142E506B3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a:extLst>
            <a:ext uri="{FF2B5EF4-FFF2-40B4-BE49-F238E27FC236}">
              <a16:creationId xmlns:a16="http://schemas.microsoft.com/office/drawing/2014/main" xmlns="" id="{AC513DEA-1951-4571-8111-CD9193B84F67}"/>
            </a:ext>
          </a:extLst>
        </xdr:cNvPr>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DA24E4D5-2F1A-4FB9-B9D1-9A002BC4B68A}"/>
            </a:ext>
          </a:extLst>
        </xdr:cNvPr>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a:extLst>
            <a:ext uri="{FF2B5EF4-FFF2-40B4-BE49-F238E27FC236}">
              <a16:creationId xmlns:a16="http://schemas.microsoft.com/office/drawing/2014/main" xmlns="" id="{12093A4A-984B-4710-BAF8-B25B595B6D54}"/>
            </a:ext>
          </a:extLst>
        </xdr:cNvPr>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6E310BD5-6802-4442-AC6A-A243F43FCB46}"/>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85A0C252-6990-4AC0-BE2B-02D8A2ABBDF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561</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3F12E13C-6FBC-4D19-8A96-103CFAA11C0A}"/>
            </a:ext>
          </a:extLst>
        </xdr:cNvPr>
        <xdr:cNvSpPr txBox="1"/>
      </xdr:nvSpPr>
      <xdr:spPr>
        <a:xfrm>
          <a:off x="4673600" y="651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a:extLst>
            <a:ext uri="{FF2B5EF4-FFF2-40B4-BE49-F238E27FC236}">
              <a16:creationId xmlns:a16="http://schemas.microsoft.com/office/drawing/2014/main" xmlns="" id="{AC78673B-9F15-4055-827D-4634478C4835}"/>
            </a:ext>
          </a:extLst>
        </xdr:cNvPr>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a:extLst>
            <a:ext uri="{FF2B5EF4-FFF2-40B4-BE49-F238E27FC236}">
              <a16:creationId xmlns:a16="http://schemas.microsoft.com/office/drawing/2014/main" xmlns="" id="{7103F717-57B0-4D42-AD89-7774283FB383}"/>
            </a:ext>
          </a:extLst>
        </xdr:cNvPr>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15603</xdr:rowOff>
    </xdr:from>
    <xdr:to>
      <xdr:col>15</xdr:col>
      <xdr:colOff>101600</xdr:colOff>
      <xdr:row>38</xdr:row>
      <xdr:rowOff>117203</xdr:rowOff>
    </xdr:to>
    <xdr:sp macro="" textlink="">
      <xdr:nvSpPr>
        <xdr:cNvPr id="65" name="フローチャート: 判断 64">
          <a:extLst>
            <a:ext uri="{FF2B5EF4-FFF2-40B4-BE49-F238E27FC236}">
              <a16:creationId xmlns:a16="http://schemas.microsoft.com/office/drawing/2014/main" xmlns="" id="{3D77189B-40ED-4584-AFFC-D5D72FCD51EB}"/>
            </a:ext>
          </a:extLst>
        </xdr:cNvPr>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6" name="フローチャート: 判断 65">
          <a:extLst>
            <a:ext uri="{FF2B5EF4-FFF2-40B4-BE49-F238E27FC236}">
              <a16:creationId xmlns:a16="http://schemas.microsoft.com/office/drawing/2014/main" xmlns="" id="{9F799B6A-DA53-4D42-A4AB-2D5E1B315271}"/>
            </a:ext>
          </a:extLst>
        </xdr:cNvPr>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D9BF2CB9-85B9-459E-B8E0-6BD7D40BD6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D26460A-40F2-4759-B5E7-8F512C3C1D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A699C0E-C0F4-42B6-B56E-4CC8EE179E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CF892835-8D73-4CC8-910A-ACD49AC195A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20DD1DF-A93D-49B7-AAEE-294817787AB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2" name="楕円 71">
          <a:extLst>
            <a:ext uri="{FF2B5EF4-FFF2-40B4-BE49-F238E27FC236}">
              <a16:creationId xmlns:a16="http://schemas.microsoft.com/office/drawing/2014/main" xmlns="" id="{255633AC-A3C7-4046-AA34-FACAEA740F88}"/>
            </a:ext>
          </a:extLst>
        </xdr:cNvPr>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EFEEC879-4B13-4D64-91FE-FDD3616F3DC3}"/>
            </a:ext>
          </a:extLst>
        </xdr:cNvPr>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4" name="楕円 73">
          <a:extLst>
            <a:ext uri="{FF2B5EF4-FFF2-40B4-BE49-F238E27FC236}">
              <a16:creationId xmlns:a16="http://schemas.microsoft.com/office/drawing/2014/main" xmlns="" id="{B3ED9955-4A3C-41CB-A4BF-7027272DEF44}"/>
            </a:ext>
          </a:extLst>
        </xdr:cNvPr>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123553</xdr:rowOff>
    </xdr:to>
    <xdr:cxnSp macro="">
      <xdr:nvCxnSpPr>
        <xdr:cNvPr id="75" name="直線コネクタ 74">
          <a:extLst>
            <a:ext uri="{FF2B5EF4-FFF2-40B4-BE49-F238E27FC236}">
              <a16:creationId xmlns:a16="http://schemas.microsoft.com/office/drawing/2014/main" xmlns="" id="{5D47C18A-F7A9-4A6B-899C-0B5F3CEBDBA6}"/>
            </a:ext>
          </a:extLst>
        </xdr:cNvPr>
        <xdr:cNvCxnSpPr/>
      </xdr:nvCxnSpPr>
      <xdr:spPr>
        <a:xfrm flipV="1">
          <a:off x="3797300" y="64312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6" name="楕円 75">
          <a:extLst>
            <a:ext uri="{FF2B5EF4-FFF2-40B4-BE49-F238E27FC236}">
              <a16:creationId xmlns:a16="http://schemas.microsoft.com/office/drawing/2014/main" xmlns="" id="{66E7DB12-144C-4575-AFBB-777D454C252A}"/>
            </a:ext>
          </a:extLst>
        </xdr:cNvPr>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37</xdr:row>
      <xdr:rowOff>159476</xdr:rowOff>
    </xdr:to>
    <xdr:cxnSp macro="">
      <xdr:nvCxnSpPr>
        <xdr:cNvPr id="77" name="直線コネクタ 76">
          <a:extLst>
            <a:ext uri="{FF2B5EF4-FFF2-40B4-BE49-F238E27FC236}">
              <a16:creationId xmlns:a16="http://schemas.microsoft.com/office/drawing/2014/main" xmlns="" id="{2DC5CF53-C8AE-420C-B493-16B08E5FB261}"/>
            </a:ext>
          </a:extLst>
        </xdr:cNvPr>
        <xdr:cNvCxnSpPr/>
      </xdr:nvCxnSpPr>
      <xdr:spPr>
        <a:xfrm flipV="1">
          <a:off x="2908300" y="646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78" name="楕円 77">
          <a:extLst>
            <a:ext uri="{FF2B5EF4-FFF2-40B4-BE49-F238E27FC236}">
              <a16:creationId xmlns:a16="http://schemas.microsoft.com/office/drawing/2014/main" xmlns="" id="{1CA5F9B4-5427-43E1-AF58-813E0FD608F1}"/>
            </a:ext>
          </a:extLst>
        </xdr:cNvPr>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159476</xdr:rowOff>
    </xdr:from>
    <xdr:to>
      <xdr:col>15</xdr:col>
      <xdr:colOff>50800</xdr:colOff>
      <xdr:row>38</xdr:row>
      <xdr:rowOff>48441</xdr:rowOff>
    </xdr:to>
    <xdr:cxnSp macro="">
      <xdr:nvCxnSpPr>
        <xdr:cNvPr id="79" name="直線コネクタ 78">
          <a:extLst>
            <a:ext uri="{FF2B5EF4-FFF2-40B4-BE49-F238E27FC236}">
              <a16:creationId xmlns:a16="http://schemas.microsoft.com/office/drawing/2014/main" xmlns="" id="{34928FFD-F0D2-40A3-A80D-DD183BECBB42}"/>
            </a:ext>
          </a:extLst>
        </xdr:cNvPr>
        <xdr:cNvCxnSpPr/>
      </xdr:nvCxnSpPr>
      <xdr:spPr>
        <a:xfrm flipV="1">
          <a:off x="2019300" y="650312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96900</xdr:rowOff>
    </xdr:from>
    <xdr:ext cx="405111" cy="259045"/>
    <xdr:sp macro="" textlink="">
      <xdr:nvSpPr>
        <xdr:cNvPr id="80" name="n_1aveValue【図書館】&#10;有形固定資産減価償却率">
          <a:extLst>
            <a:ext uri="{FF2B5EF4-FFF2-40B4-BE49-F238E27FC236}">
              <a16:creationId xmlns:a16="http://schemas.microsoft.com/office/drawing/2014/main" xmlns="" id="{57E9949C-47A3-472B-9F71-B0B4EB7A3040}"/>
            </a:ext>
          </a:extLst>
        </xdr:cNvPr>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108330</xdr:rowOff>
    </xdr:from>
    <xdr:ext cx="405111" cy="259045"/>
    <xdr:sp macro="" textlink="">
      <xdr:nvSpPr>
        <xdr:cNvPr id="81" name="n_2aveValue【図書館】&#10;有形固定資産減価償却率">
          <a:extLst>
            <a:ext uri="{FF2B5EF4-FFF2-40B4-BE49-F238E27FC236}">
              <a16:creationId xmlns:a16="http://schemas.microsoft.com/office/drawing/2014/main" xmlns="" id="{BF7739B9-1FF6-4374-A53C-6C876DAA17CB}"/>
            </a:ext>
          </a:extLst>
        </xdr:cNvPr>
        <xdr:cNvSpPr txBox="1"/>
      </xdr:nvSpPr>
      <xdr:spPr>
        <a:xfrm>
          <a:off x="2705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82" name="n_3aveValue【図書館】&#10;有形固定資産減価償却率">
          <a:extLst>
            <a:ext uri="{FF2B5EF4-FFF2-40B4-BE49-F238E27FC236}">
              <a16:creationId xmlns:a16="http://schemas.microsoft.com/office/drawing/2014/main" xmlns="" id="{35A08360-2191-4B63-88CB-D82A81E14048}"/>
            </a:ext>
          </a:extLst>
        </xdr:cNvPr>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3" name="n_1mainValue【図書館】&#10;有形固定資産減価償却率">
          <a:extLst>
            <a:ext uri="{FF2B5EF4-FFF2-40B4-BE49-F238E27FC236}">
              <a16:creationId xmlns:a16="http://schemas.microsoft.com/office/drawing/2014/main" xmlns="" id="{4D7850EE-4BA1-4BDC-AAAC-CA4E7F2E42E9}"/>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55353</xdr:rowOff>
    </xdr:from>
    <xdr:ext cx="405111" cy="259045"/>
    <xdr:sp macro="" textlink="">
      <xdr:nvSpPr>
        <xdr:cNvPr id="84" name="n_2mainValue【図書館】&#10;有形固定資産減価償却率">
          <a:extLst>
            <a:ext uri="{FF2B5EF4-FFF2-40B4-BE49-F238E27FC236}">
              <a16:creationId xmlns:a16="http://schemas.microsoft.com/office/drawing/2014/main" xmlns="" id="{79202ADE-7C6E-4E9A-B48A-433EEE8D4D6A}"/>
            </a:ext>
          </a:extLst>
        </xdr:cNvPr>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85" name="n_3mainValue【図書館】&#10;有形固定資産減価償却率">
          <a:extLst>
            <a:ext uri="{FF2B5EF4-FFF2-40B4-BE49-F238E27FC236}">
              <a16:creationId xmlns:a16="http://schemas.microsoft.com/office/drawing/2014/main" xmlns="" id="{6C4B036A-F302-43B6-B735-456BD627082F}"/>
            </a:ext>
          </a:extLst>
        </xdr:cNvPr>
        <xdr:cNvSpPr txBox="1"/>
      </xdr:nvSpPr>
      <xdr:spPr>
        <a:xfrm>
          <a:off x="1816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21EB5D3F-E5C1-4BB4-8061-67B19E65CD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D9816C2B-CBCB-486D-8279-4EB590901D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A8380429-A07B-43B1-A5C1-7E856EE411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803F91BD-4CD3-426D-939C-006B1B0CA37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7D5C950C-1931-4FEA-A2C3-36C9E77975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E15D365C-0D70-47D2-8056-94BE27A9EB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9A73C1F1-51F5-4591-94C4-06B79B6BD7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6ADAF983-6448-4D3C-B7D4-F65CFBE5743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1F13CB47-28E5-4C49-A4A7-9F2A9CC3E9C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CE51520D-E468-4742-8F2B-46A7B527CB9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xmlns="" id="{A5106529-8193-4D58-BA86-46AE6CA820B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xmlns="" id="{CD5E1C88-DC8A-451C-BBB9-E8DBCFD911C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xmlns="" id="{BB73B4D0-17E2-44F8-AB98-8BAEEFC9700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xmlns="" id="{B8A710AB-DB5F-4374-8D5F-8FC00D7F9C02}"/>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xmlns="" id="{B9DB088E-1054-4841-9B05-224D6BC6CB7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xmlns="" id="{656FFECD-12C5-435D-9DDE-8C00FF8BC459}"/>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xmlns="" id="{713DDEEE-AC78-4423-9DB6-A36CFD2F82E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xmlns="" id="{0CD7AF69-C75A-4DF3-BED5-E026C63DDCE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xmlns="" id="{074F603E-A7F7-41F1-877A-0935AFD98A0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xmlns="" id="{FA1408BC-D620-43F3-B1F4-C020FCDF7AE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xmlns="" id="{E356D377-3703-4A41-853C-A4464712B9D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xmlns="" id="{5A7B71A0-097B-4834-8F99-7C75528956A1}"/>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7BD3C28B-0D5F-498D-8BD7-F59F08B162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xmlns="" id="{03167DC2-5B52-4B8D-8811-8B6424330DB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xmlns="" id="{0B2A23EB-34BF-4DCC-9472-6D1CF2A6A0E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1" name="直線コネクタ 110">
          <a:extLst>
            <a:ext uri="{FF2B5EF4-FFF2-40B4-BE49-F238E27FC236}">
              <a16:creationId xmlns:a16="http://schemas.microsoft.com/office/drawing/2014/main" xmlns="" id="{CB36F143-EC60-48C9-9766-699128CEB135}"/>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2" name="【図書館】&#10;一人当たり面積最小値テキスト">
          <a:extLst>
            <a:ext uri="{FF2B5EF4-FFF2-40B4-BE49-F238E27FC236}">
              <a16:creationId xmlns:a16="http://schemas.microsoft.com/office/drawing/2014/main" xmlns="" id="{FBC59E96-BE33-4AAB-9BD3-3C86A4E45844}"/>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3" name="直線コネクタ 112">
          <a:extLst>
            <a:ext uri="{FF2B5EF4-FFF2-40B4-BE49-F238E27FC236}">
              <a16:creationId xmlns:a16="http://schemas.microsoft.com/office/drawing/2014/main" xmlns="" id="{2B8860AB-27AB-48D4-875F-127C971714AA}"/>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4" name="【図書館】&#10;一人当たり面積最大値テキスト">
          <a:extLst>
            <a:ext uri="{FF2B5EF4-FFF2-40B4-BE49-F238E27FC236}">
              <a16:creationId xmlns:a16="http://schemas.microsoft.com/office/drawing/2014/main" xmlns="" id="{EA1C6D0B-C39B-439C-B8F1-C6A6DBA56723}"/>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5" name="直線コネクタ 114">
          <a:extLst>
            <a:ext uri="{FF2B5EF4-FFF2-40B4-BE49-F238E27FC236}">
              <a16:creationId xmlns:a16="http://schemas.microsoft.com/office/drawing/2014/main" xmlns="" id="{4DF9BFCA-0F90-45C6-B5CE-A858ABF73A63}"/>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16" name="【図書館】&#10;一人当たり面積平均値テキスト">
          <a:extLst>
            <a:ext uri="{FF2B5EF4-FFF2-40B4-BE49-F238E27FC236}">
              <a16:creationId xmlns:a16="http://schemas.microsoft.com/office/drawing/2014/main" xmlns="" id="{DABC4BCA-958D-4D2A-913F-D056A865B2F8}"/>
            </a:ext>
          </a:extLst>
        </xdr:cNvPr>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7" name="フローチャート: 判断 116">
          <a:extLst>
            <a:ext uri="{FF2B5EF4-FFF2-40B4-BE49-F238E27FC236}">
              <a16:creationId xmlns:a16="http://schemas.microsoft.com/office/drawing/2014/main" xmlns="" id="{975C4865-8610-467E-A35D-ED631985F8FE}"/>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8" name="フローチャート: 判断 117">
          <a:extLst>
            <a:ext uri="{FF2B5EF4-FFF2-40B4-BE49-F238E27FC236}">
              <a16:creationId xmlns:a16="http://schemas.microsoft.com/office/drawing/2014/main" xmlns="" id="{B7192C67-2A87-4FE5-949D-7CB60A5CB331}"/>
            </a:ext>
          </a:extLst>
        </xdr:cNvPr>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19" name="フローチャート: 判断 118">
          <a:extLst>
            <a:ext uri="{FF2B5EF4-FFF2-40B4-BE49-F238E27FC236}">
              <a16:creationId xmlns:a16="http://schemas.microsoft.com/office/drawing/2014/main" xmlns="" id="{2E785AF9-B4E7-4920-BDB1-3FE1B56E14F7}"/>
            </a:ext>
          </a:extLst>
        </xdr:cNvPr>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20" name="フローチャート: 判断 119">
          <a:extLst>
            <a:ext uri="{FF2B5EF4-FFF2-40B4-BE49-F238E27FC236}">
              <a16:creationId xmlns:a16="http://schemas.microsoft.com/office/drawing/2014/main" xmlns="" id="{2B470EF4-568F-4F99-AE77-7C6F54E65366}"/>
            </a:ext>
          </a:extLst>
        </xdr:cNvPr>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E0A4B7AA-AB41-42FF-AB97-34311272D93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94CB471-26B8-4972-BB15-6BDEB753FB7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DBA1FA0E-BE53-4668-AC21-0C05407F40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4E9A9BAA-2F69-4879-98DF-06E454CF460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5B42507-6DE4-4C05-9091-173E0785F53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6" name="楕円 125">
          <a:extLst>
            <a:ext uri="{FF2B5EF4-FFF2-40B4-BE49-F238E27FC236}">
              <a16:creationId xmlns:a16="http://schemas.microsoft.com/office/drawing/2014/main" xmlns="" id="{BF80866E-DA5B-4D54-B343-943FD7AA5580}"/>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7" name="【図書館】&#10;一人当たり面積該当値テキスト">
          <a:extLst>
            <a:ext uri="{FF2B5EF4-FFF2-40B4-BE49-F238E27FC236}">
              <a16:creationId xmlns:a16="http://schemas.microsoft.com/office/drawing/2014/main" xmlns="" id="{1A12CB05-0E70-4716-BA1D-28FBD5A63CE6}"/>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150585</xdr:rowOff>
    </xdr:from>
    <xdr:to>
      <xdr:col>50</xdr:col>
      <xdr:colOff>165100</xdr:colOff>
      <xdr:row>39</xdr:row>
      <xdr:rowOff>80735</xdr:rowOff>
    </xdr:to>
    <xdr:sp macro="" textlink="">
      <xdr:nvSpPr>
        <xdr:cNvPr id="128" name="楕円 127">
          <a:extLst>
            <a:ext uri="{FF2B5EF4-FFF2-40B4-BE49-F238E27FC236}">
              <a16:creationId xmlns:a16="http://schemas.microsoft.com/office/drawing/2014/main" xmlns="" id="{FF89CF30-2129-4F70-94E4-9FFEE767AA4B}"/>
            </a:ext>
          </a:extLst>
        </xdr:cNvPr>
        <xdr:cNvSpPr/>
      </xdr:nvSpPr>
      <xdr:spPr>
        <a:xfrm>
          <a:off x="9588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29935</xdr:rowOff>
    </xdr:to>
    <xdr:cxnSp macro="">
      <xdr:nvCxnSpPr>
        <xdr:cNvPr id="129" name="直線コネクタ 128">
          <a:extLst>
            <a:ext uri="{FF2B5EF4-FFF2-40B4-BE49-F238E27FC236}">
              <a16:creationId xmlns:a16="http://schemas.microsoft.com/office/drawing/2014/main" xmlns="" id="{5469F936-4468-44FA-AC7A-EA407DA898A1}"/>
            </a:ext>
          </a:extLst>
        </xdr:cNvPr>
        <xdr:cNvCxnSpPr/>
      </xdr:nvCxnSpPr>
      <xdr:spPr>
        <a:xfrm flipV="1">
          <a:off x="9639300" y="67056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30" name="楕円 129">
          <a:extLst>
            <a:ext uri="{FF2B5EF4-FFF2-40B4-BE49-F238E27FC236}">
              <a16:creationId xmlns:a16="http://schemas.microsoft.com/office/drawing/2014/main" xmlns="" id="{2333C34E-C8BF-4DCC-9BF8-4B34EC60EBD9}"/>
            </a:ext>
          </a:extLst>
        </xdr:cNvPr>
        <xdr:cNvSpPr/>
      </xdr:nvSpPr>
      <xdr:spPr>
        <a:xfrm>
          <a:off x="8699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29935</xdr:rowOff>
    </xdr:from>
    <xdr:to>
      <xdr:col>50</xdr:col>
      <xdr:colOff>114300</xdr:colOff>
      <xdr:row>39</xdr:row>
      <xdr:rowOff>40822</xdr:rowOff>
    </xdr:to>
    <xdr:cxnSp macro="">
      <xdr:nvCxnSpPr>
        <xdr:cNvPr id="131" name="直線コネクタ 130">
          <a:extLst>
            <a:ext uri="{FF2B5EF4-FFF2-40B4-BE49-F238E27FC236}">
              <a16:creationId xmlns:a16="http://schemas.microsoft.com/office/drawing/2014/main" xmlns="" id="{29BA0692-C0C0-4157-97DD-72E4C2798DBC}"/>
            </a:ext>
          </a:extLst>
        </xdr:cNvPr>
        <xdr:cNvCxnSpPr/>
      </xdr:nvCxnSpPr>
      <xdr:spPr>
        <a:xfrm flipV="1">
          <a:off x="8750300" y="67164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907</xdr:rowOff>
    </xdr:from>
    <xdr:to>
      <xdr:col>41</xdr:col>
      <xdr:colOff>101600</xdr:colOff>
      <xdr:row>39</xdr:row>
      <xdr:rowOff>102507</xdr:rowOff>
    </xdr:to>
    <xdr:sp macro="" textlink="">
      <xdr:nvSpPr>
        <xdr:cNvPr id="132" name="楕円 131">
          <a:extLst>
            <a:ext uri="{FF2B5EF4-FFF2-40B4-BE49-F238E27FC236}">
              <a16:creationId xmlns:a16="http://schemas.microsoft.com/office/drawing/2014/main" xmlns="" id="{37030B02-EE04-479E-BBAE-A7CA55FF4FDF}"/>
            </a:ext>
          </a:extLst>
        </xdr:cNvPr>
        <xdr:cNvSpPr/>
      </xdr:nvSpPr>
      <xdr:spPr>
        <a:xfrm>
          <a:off x="781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40822</xdr:rowOff>
    </xdr:from>
    <xdr:to>
      <xdr:col>45</xdr:col>
      <xdr:colOff>177800</xdr:colOff>
      <xdr:row>39</xdr:row>
      <xdr:rowOff>51707</xdr:rowOff>
    </xdr:to>
    <xdr:cxnSp macro="">
      <xdr:nvCxnSpPr>
        <xdr:cNvPr id="133" name="直線コネクタ 132">
          <a:extLst>
            <a:ext uri="{FF2B5EF4-FFF2-40B4-BE49-F238E27FC236}">
              <a16:creationId xmlns:a16="http://schemas.microsoft.com/office/drawing/2014/main" xmlns="" id="{D35B6245-9CD3-4DE7-AE91-10D85CFE3A49}"/>
            </a:ext>
          </a:extLst>
        </xdr:cNvPr>
        <xdr:cNvCxnSpPr/>
      </xdr:nvCxnSpPr>
      <xdr:spPr>
        <a:xfrm flipV="1">
          <a:off x="7861300" y="6727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138084</xdr:rowOff>
    </xdr:from>
    <xdr:ext cx="469744" cy="259045"/>
    <xdr:sp macro="" textlink="">
      <xdr:nvSpPr>
        <xdr:cNvPr id="134" name="n_1aveValue【図書館】&#10;一人当たり面積">
          <a:extLst>
            <a:ext uri="{FF2B5EF4-FFF2-40B4-BE49-F238E27FC236}">
              <a16:creationId xmlns:a16="http://schemas.microsoft.com/office/drawing/2014/main" xmlns="" id="{305D7DDD-1CB6-45FE-869D-4C6C626C19E5}"/>
            </a:ext>
          </a:extLst>
        </xdr:cNvPr>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159855</xdr:rowOff>
    </xdr:from>
    <xdr:ext cx="469744" cy="259045"/>
    <xdr:sp macro="" textlink="">
      <xdr:nvSpPr>
        <xdr:cNvPr id="135" name="n_2aveValue【図書館】&#10;一人当たり面積">
          <a:extLst>
            <a:ext uri="{FF2B5EF4-FFF2-40B4-BE49-F238E27FC236}">
              <a16:creationId xmlns:a16="http://schemas.microsoft.com/office/drawing/2014/main" xmlns="" id="{328CCE2C-54F1-4858-A80A-EA46BBFB59B2}"/>
            </a:ext>
          </a:extLst>
        </xdr:cNvPr>
        <xdr:cNvSpPr txBox="1"/>
      </xdr:nvSpPr>
      <xdr:spPr>
        <a:xfrm>
          <a:off x="8515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21063</xdr:rowOff>
    </xdr:from>
    <xdr:ext cx="469744" cy="259045"/>
    <xdr:sp macro="" textlink="">
      <xdr:nvSpPr>
        <xdr:cNvPr id="136" name="n_3aveValue【図書館】&#10;一人当たり面積">
          <a:extLst>
            <a:ext uri="{FF2B5EF4-FFF2-40B4-BE49-F238E27FC236}">
              <a16:creationId xmlns:a16="http://schemas.microsoft.com/office/drawing/2014/main" xmlns="" id="{A0453984-E253-4751-9369-79EF77582DFD}"/>
            </a:ext>
          </a:extLst>
        </xdr:cNvPr>
        <xdr:cNvSpPr txBox="1"/>
      </xdr:nvSpPr>
      <xdr:spPr>
        <a:xfrm>
          <a:off x="7626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71862</xdr:rowOff>
    </xdr:from>
    <xdr:ext cx="469744" cy="259045"/>
    <xdr:sp macro="" textlink="">
      <xdr:nvSpPr>
        <xdr:cNvPr id="137" name="n_1mainValue【図書館】&#10;一人当たり面積">
          <a:extLst>
            <a:ext uri="{FF2B5EF4-FFF2-40B4-BE49-F238E27FC236}">
              <a16:creationId xmlns:a16="http://schemas.microsoft.com/office/drawing/2014/main" xmlns="" id="{6FE31154-6C60-4637-91E8-BE2856CC82FD}"/>
            </a:ext>
          </a:extLst>
        </xdr:cNvPr>
        <xdr:cNvSpPr txBox="1"/>
      </xdr:nvSpPr>
      <xdr:spPr>
        <a:xfrm>
          <a:off x="93917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38" name="n_2mainValue【図書館】&#10;一人当たり面積">
          <a:extLst>
            <a:ext uri="{FF2B5EF4-FFF2-40B4-BE49-F238E27FC236}">
              <a16:creationId xmlns:a16="http://schemas.microsoft.com/office/drawing/2014/main" xmlns="" id="{C3152BF3-3672-4E0A-AAE8-38B63D676818}"/>
            </a:ext>
          </a:extLst>
        </xdr:cNvPr>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93634</xdr:rowOff>
    </xdr:from>
    <xdr:ext cx="469744" cy="259045"/>
    <xdr:sp macro="" textlink="">
      <xdr:nvSpPr>
        <xdr:cNvPr id="139" name="n_3mainValue【図書館】&#10;一人当たり面積">
          <a:extLst>
            <a:ext uri="{FF2B5EF4-FFF2-40B4-BE49-F238E27FC236}">
              <a16:creationId xmlns:a16="http://schemas.microsoft.com/office/drawing/2014/main" xmlns="" id="{37A5D76C-31CF-4764-B2C3-2D073DA1BB8F}"/>
            </a:ext>
          </a:extLst>
        </xdr:cNvPr>
        <xdr:cNvSpPr txBox="1"/>
      </xdr:nvSpPr>
      <xdr:spPr>
        <a:xfrm>
          <a:off x="7626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xmlns="" id="{80EEC69F-BDA4-4889-977D-0D339F9200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xmlns="" id="{6D596CEF-BE1A-4386-BF51-B6982BECF83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xmlns="" id="{5A341ADD-DF6B-44A7-84F2-CD52CB57976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xmlns="" id="{F8CCDD49-684B-4D19-8227-0271FABAD8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xmlns="" id="{3FF29BBE-0B65-4980-9505-CC2D31328E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xmlns="" id="{35531219-295B-4BC9-ADAD-CAAAD87D74C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xmlns="" id="{EE4D3EBF-B3EB-4ECD-87F6-544775585FE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xmlns="" id="{7F173466-2E7E-4643-B15A-95602B7D0F6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xmlns="" id="{E29BF74F-BAE2-460A-A634-73E39BC3FF2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xmlns="" id="{4F02A289-8A74-489D-9FDE-9E1618014A3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xmlns="" id="{767EEEAB-758E-4525-B787-DDB78CAD95B1}"/>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xmlns="" id="{FE8CC8A7-772C-4E7D-BEC3-915D1165568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xmlns="" id="{7E37E6D0-88F6-4F82-B1EB-7680F2CBB0E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xmlns="" id="{0D580C8A-01DB-46DE-A826-EC1AF2E2454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xmlns="" id="{FC8FF682-C8D1-4E42-BC82-BEC01D191654}"/>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xmlns="" id="{24A96475-C247-41B1-953A-8D004198380B}"/>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xmlns="" id="{A091DFA8-32E9-482A-B57C-1E6289A87AEB}"/>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xmlns="" id="{0FF37B4A-FC30-41EF-B7C9-AE04EDF33311}"/>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a:extLst>
            <a:ext uri="{FF2B5EF4-FFF2-40B4-BE49-F238E27FC236}">
              <a16:creationId xmlns:a16="http://schemas.microsoft.com/office/drawing/2014/main" xmlns="" id="{D21CF1D4-5D35-47ED-AAFB-4605C161BCD2}"/>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7571FC75-1BC2-48D5-BC95-CB40EBE8C3D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xmlns="" id="{2C7D9C17-DB74-4CA5-BC5B-1DA3CE335BA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xmlns="" id="{45472DCB-2132-4AAE-B5D3-DDFF3FEDC3B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62" name="直線コネクタ 161">
          <a:extLst>
            <a:ext uri="{FF2B5EF4-FFF2-40B4-BE49-F238E27FC236}">
              <a16:creationId xmlns:a16="http://schemas.microsoft.com/office/drawing/2014/main" xmlns="" id="{21B4F03C-61A5-4111-8D07-8B65186AD05D}"/>
            </a:ext>
          </a:extLst>
        </xdr:cNvPr>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xmlns="" id="{D31D1BA5-F8DF-4B67-B6C5-6A739E26C732}"/>
            </a:ext>
          </a:extLst>
        </xdr:cNvPr>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64" name="直線コネクタ 163">
          <a:extLst>
            <a:ext uri="{FF2B5EF4-FFF2-40B4-BE49-F238E27FC236}">
              <a16:creationId xmlns:a16="http://schemas.microsoft.com/office/drawing/2014/main" xmlns="" id="{F9B2749E-A8E7-4DA1-9215-66E529000EB9}"/>
            </a:ext>
          </a:extLst>
        </xdr:cNvPr>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xmlns="" id="{2DAD54F9-910B-40DB-ADF8-67416311E3FB}"/>
            </a:ext>
          </a:extLst>
        </xdr:cNvPr>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66" name="直線コネクタ 165">
          <a:extLst>
            <a:ext uri="{FF2B5EF4-FFF2-40B4-BE49-F238E27FC236}">
              <a16:creationId xmlns:a16="http://schemas.microsoft.com/office/drawing/2014/main" xmlns="" id="{20B3FE71-0B77-4B5E-AFEF-AD58E7D550A1}"/>
            </a:ext>
          </a:extLst>
        </xdr:cNvPr>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xmlns="" id="{A6BDA3A4-76A0-4108-9D10-25BE5C9135C8}"/>
            </a:ext>
          </a:extLst>
        </xdr:cNvPr>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8" name="フローチャート: 判断 167">
          <a:extLst>
            <a:ext uri="{FF2B5EF4-FFF2-40B4-BE49-F238E27FC236}">
              <a16:creationId xmlns:a16="http://schemas.microsoft.com/office/drawing/2014/main" xmlns="" id="{078C91EF-E54B-4528-A8D0-CE324A2C2280}"/>
            </a:ext>
          </a:extLst>
        </xdr:cNvPr>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69" name="フローチャート: 判断 168">
          <a:extLst>
            <a:ext uri="{FF2B5EF4-FFF2-40B4-BE49-F238E27FC236}">
              <a16:creationId xmlns:a16="http://schemas.microsoft.com/office/drawing/2014/main" xmlns="" id="{5D2A3729-D9CE-48AB-A3C6-2C342EAF422D}"/>
            </a:ext>
          </a:extLst>
        </xdr:cNvPr>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136652</xdr:rowOff>
    </xdr:from>
    <xdr:to>
      <xdr:col>15</xdr:col>
      <xdr:colOff>101600</xdr:colOff>
      <xdr:row>60</xdr:row>
      <xdr:rowOff>66802</xdr:rowOff>
    </xdr:to>
    <xdr:sp macro="" textlink="">
      <xdr:nvSpPr>
        <xdr:cNvPr id="170" name="フローチャート: 判断 169">
          <a:extLst>
            <a:ext uri="{FF2B5EF4-FFF2-40B4-BE49-F238E27FC236}">
              <a16:creationId xmlns:a16="http://schemas.microsoft.com/office/drawing/2014/main" xmlns="" id="{41A0A9E8-E6B1-46FF-989D-6E3986A0696C}"/>
            </a:ext>
          </a:extLst>
        </xdr:cNvPr>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136652</xdr:rowOff>
    </xdr:from>
    <xdr:to>
      <xdr:col>10</xdr:col>
      <xdr:colOff>165100</xdr:colOff>
      <xdr:row>59</xdr:row>
      <xdr:rowOff>66802</xdr:rowOff>
    </xdr:to>
    <xdr:sp macro="" textlink="">
      <xdr:nvSpPr>
        <xdr:cNvPr id="171" name="フローチャート: 判断 170">
          <a:extLst>
            <a:ext uri="{FF2B5EF4-FFF2-40B4-BE49-F238E27FC236}">
              <a16:creationId xmlns:a16="http://schemas.microsoft.com/office/drawing/2014/main" xmlns="" id="{5E617743-4CD3-4F72-B574-73FA0D15EADE}"/>
            </a:ext>
          </a:extLst>
        </xdr:cNvPr>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8886E8A9-3875-44A8-A9F8-28B8FC1EC6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6EB46067-D972-4364-9A2D-18201BCDD3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1D3AEE5C-490A-4ACE-8A6D-D90E5C66B4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768C193A-E770-413E-AB4E-6390C9DBE8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5C00A152-C2FD-47C8-916F-082088FB27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104648</xdr:rowOff>
    </xdr:from>
    <xdr:to>
      <xdr:col>24</xdr:col>
      <xdr:colOff>114300</xdr:colOff>
      <xdr:row>62</xdr:row>
      <xdr:rowOff>34798</xdr:rowOff>
    </xdr:to>
    <xdr:sp macro="" textlink="">
      <xdr:nvSpPr>
        <xdr:cNvPr id="177" name="楕円 176">
          <a:extLst>
            <a:ext uri="{FF2B5EF4-FFF2-40B4-BE49-F238E27FC236}">
              <a16:creationId xmlns:a16="http://schemas.microsoft.com/office/drawing/2014/main" xmlns="" id="{1FBBFAE9-70A7-4038-B713-87D900D5DAB5}"/>
            </a:ext>
          </a:extLst>
        </xdr:cNvPr>
        <xdr:cNvSpPr/>
      </xdr:nvSpPr>
      <xdr:spPr>
        <a:xfrm>
          <a:off x="45847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83075</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xmlns="" id="{8FF59A2A-EAE1-484F-9D59-57D1261D0DF7}"/>
            </a:ext>
          </a:extLst>
        </xdr:cNvPr>
        <xdr:cNvSpPr txBox="1"/>
      </xdr:nvSpPr>
      <xdr:spPr>
        <a:xfrm>
          <a:off x="4673600" y="1054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79" name="楕円 178">
          <a:extLst>
            <a:ext uri="{FF2B5EF4-FFF2-40B4-BE49-F238E27FC236}">
              <a16:creationId xmlns:a16="http://schemas.microsoft.com/office/drawing/2014/main" xmlns="" id="{2CA11F5F-F533-4952-9D2D-66DB371C719E}"/>
            </a:ext>
          </a:extLst>
        </xdr:cNvPr>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155448</xdr:rowOff>
    </xdr:from>
    <xdr:to>
      <xdr:col>24</xdr:col>
      <xdr:colOff>63500</xdr:colOff>
      <xdr:row>62</xdr:row>
      <xdr:rowOff>57150</xdr:rowOff>
    </xdr:to>
    <xdr:cxnSp macro="">
      <xdr:nvCxnSpPr>
        <xdr:cNvPr id="180" name="直線コネクタ 179">
          <a:extLst>
            <a:ext uri="{FF2B5EF4-FFF2-40B4-BE49-F238E27FC236}">
              <a16:creationId xmlns:a16="http://schemas.microsoft.com/office/drawing/2014/main" xmlns="" id="{933A7988-48D4-4A50-9E7A-5680DFA769E3}"/>
            </a:ext>
          </a:extLst>
        </xdr:cNvPr>
        <xdr:cNvCxnSpPr/>
      </xdr:nvCxnSpPr>
      <xdr:spPr>
        <a:xfrm flipV="1">
          <a:off x="3797300" y="1061389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81788</xdr:rowOff>
    </xdr:from>
    <xdr:to>
      <xdr:col>15</xdr:col>
      <xdr:colOff>101600</xdr:colOff>
      <xdr:row>63</xdr:row>
      <xdr:rowOff>11938</xdr:rowOff>
    </xdr:to>
    <xdr:sp macro="" textlink="">
      <xdr:nvSpPr>
        <xdr:cNvPr id="181" name="楕円 180">
          <a:extLst>
            <a:ext uri="{FF2B5EF4-FFF2-40B4-BE49-F238E27FC236}">
              <a16:creationId xmlns:a16="http://schemas.microsoft.com/office/drawing/2014/main" xmlns="" id="{105C6108-244E-4C31-8A93-FDE4F81F43A2}"/>
            </a:ext>
          </a:extLst>
        </xdr:cNvPr>
        <xdr:cNvSpPr/>
      </xdr:nvSpPr>
      <xdr:spPr>
        <a:xfrm>
          <a:off x="2857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132588</xdr:rowOff>
    </xdr:to>
    <xdr:cxnSp macro="">
      <xdr:nvCxnSpPr>
        <xdr:cNvPr id="182" name="直線コネクタ 181">
          <a:extLst>
            <a:ext uri="{FF2B5EF4-FFF2-40B4-BE49-F238E27FC236}">
              <a16:creationId xmlns:a16="http://schemas.microsoft.com/office/drawing/2014/main" xmlns="" id="{50B61C81-5A54-4A5F-B414-6520682ACCCB}"/>
            </a:ext>
          </a:extLst>
        </xdr:cNvPr>
        <xdr:cNvCxnSpPr/>
      </xdr:nvCxnSpPr>
      <xdr:spPr>
        <a:xfrm flipV="1">
          <a:off x="2908300" y="1068705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152654</xdr:rowOff>
    </xdr:from>
    <xdr:to>
      <xdr:col>10</xdr:col>
      <xdr:colOff>165100</xdr:colOff>
      <xdr:row>63</xdr:row>
      <xdr:rowOff>82804</xdr:rowOff>
    </xdr:to>
    <xdr:sp macro="" textlink="">
      <xdr:nvSpPr>
        <xdr:cNvPr id="183" name="楕円 182">
          <a:extLst>
            <a:ext uri="{FF2B5EF4-FFF2-40B4-BE49-F238E27FC236}">
              <a16:creationId xmlns:a16="http://schemas.microsoft.com/office/drawing/2014/main" xmlns="" id="{C3D1B1FD-DB04-454E-AEA3-AC1588E4805E}"/>
            </a:ext>
          </a:extLst>
        </xdr:cNvPr>
        <xdr:cNvSpPr/>
      </xdr:nvSpPr>
      <xdr:spPr>
        <a:xfrm>
          <a:off x="1968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132588</xdr:rowOff>
    </xdr:from>
    <xdr:to>
      <xdr:col>15</xdr:col>
      <xdr:colOff>50800</xdr:colOff>
      <xdr:row>63</xdr:row>
      <xdr:rowOff>32004</xdr:rowOff>
    </xdr:to>
    <xdr:cxnSp macro="">
      <xdr:nvCxnSpPr>
        <xdr:cNvPr id="184" name="直線コネクタ 183">
          <a:extLst>
            <a:ext uri="{FF2B5EF4-FFF2-40B4-BE49-F238E27FC236}">
              <a16:creationId xmlns:a16="http://schemas.microsoft.com/office/drawing/2014/main" xmlns="" id="{2E184EE8-B5E9-486C-898E-EA4701909E97}"/>
            </a:ext>
          </a:extLst>
        </xdr:cNvPr>
        <xdr:cNvCxnSpPr/>
      </xdr:nvCxnSpPr>
      <xdr:spPr>
        <a:xfrm flipV="1">
          <a:off x="2019300" y="1076248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140479</xdr:rowOff>
    </xdr:from>
    <xdr:ext cx="405111" cy="259045"/>
    <xdr:sp macro="" textlink="">
      <xdr:nvSpPr>
        <xdr:cNvPr id="185" name="n_1aveValue【体育館・プール】&#10;有形固定資産減価償却率">
          <a:extLst>
            <a:ext uri="{FF2B5EF4-FFF2-40B4-BE49-F238E27FC236}">
              <a16:creationId xmlns:a16="http://schemas.microsoft.com/office/drawing/2014/main" xmlns="" id="{DD0C3BCC-3D9C-453C-9E8F-23EBEB6567DE}"/>
            </a:ext>
          </a:extLst>
        </xdr:cNvPr>
        <xdr:cNvSpPr txBox="1"/>
      </xdr:nvSpPr>
      <xdr:spPr>
        <a:xfrm>
          <a:off x="3582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83329</xdr:rowOff>
    </xdr:from>
    <xdr:ext cx="405111" cy="259045"/>
    <xdr:sp macro="" textlink="">
      <xdr:nvSpPr>
        <xdr:cNvPr id="186" name="n_2aveValue【体育館・プール】&#10;有形固定資産減価償却率">
          <a:extLst>
            <a:ext uri="{FF2B5EF4-FFF2-40B4-BE49-F238E27FC236}">
              <a16:creationId xmlns:a16="http://schemas.microsoft.com/office/drawing/2014/main" xmlns="" id="{9A83A60F-4D02-4E01-A56F-865149CD6D73}"/>
            </a:ext>
          </a:extLst>
        </xdr:cNvPr>
        <xdr:cNvSpPr txBox="1"/>
      </xdr:nvSpPr>
      <xdr:spPr>
        <a:xfrm>
          <a:off x="27057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83329</xdr:rowOff>
    </xdr:from>
    <xdr:ext cx="405111" cy="259045"/>
    <xdr:sp macro="" textlink="">
      <xdr:nvSpPr>
        <xdr:cNvPr id="187" name="n_3aveValue【体育館・プール】&#10;有形固定資産減価償却率">
          <a:extLst>
            <a:ext uri="{FF2B5EF4-FFF2-40B4-BE49-F238E27FC236}">
              <a16:creationId xmlns:a16="http://schemas.microsoft.com/office/drawing/2014/main" xmlns="" id="{F3AC47AD-7C36-4F66-86B7-720397B2939F}"/>
            </a:ext>
          </a:extLst>
        </xdr:cNvPr>
        <xdr:cNvSpPr txBox="1"/>
      </xdr:nvSpPr>
      <xdr:spPr>
        <a:xfrm>
          <a:off x="1816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188" name="n_1mainValue【体育館・プール】&#10;有形固定資産減価償却率">
          <a:extLst>
            <a:ext uri="{FF2B5EF4-FFF2-40B4-BE49-F238E27FC236}">
              <a16:creationId xmlns:a16="http://schemas.microsoft.com/office/drawing/2014/main" xmlns="" id="{8B483249-8E63-49F9-9977-CA297D8B1AD1}"/>
            </a:ext>
          </a:extLst>
        </xdr:cNvPr>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3065</xdr:rowOff>
    </xdr:from>
    <xdr:ext cx="405111" cy="259045"/>
    <xdr:sp macro="" textlink="">
      <xdr:nvSpPr>
        <xdr:cNvPr id="189" name="n_2mainValue【体育館・プール】&#10;有形固定資産減価償却率">
          <a:extLst>
            <a:ext uri="{FF2B5EF4-FFF2-40B4-BE49-F238E27FC236}">
              <a16:creationId xmlns:a16="http://schemas.microsoft.com/office/drawing/2014/main" xmlns="" id="{3621A305-79AB-4465-8DE8-0E5151BD2404}"/>
            </a:ext>
          </a:extLst>
        </xdr:cNvPr>
        <xdr:cNvSpPr txBox="1"/>
      </xdr:nvSpPr>
      <xdr:spPr>
        <a:xfrm>
          <a:off x="2705744" y="108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73931</xdr:rowOff>
    </xdr:from>
    <xdr:ext cx="405111" cy="259045"/>
    <xdr:sp macro="" textlink="">
      <xdr:nvSpPr>
        <xdr:cNvPr id="190" name="n_3mainValue【体育館・プール】&#10;有形固定資産減価償却率">
          <a:extLst>
            <a:ext uri="{FF2B5EF4-FFF2-40B4-BE49-F238E27FC236}">
              <a16:creationId xmlns:a16="http://schemas.microsoft.com/office/drawing/2014/main" xmlns="" id="{771E607D-AFA8-430B-8CBB-B6463EC89E59}"/>
            </a:ext>
          </a:extLst>
        </xdr:cNvPr>
        <xdr:cNvSpPr txBox="1"/>
      </xdr:nvSpPr>
      <xdr:spPr>
        <a:xfrm>
          <a:off x="1816744" y="1087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xmlns="" id="{1E407D1F-1218-456F-9A33-D7EEE90473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xmlns="" id="{94CBB9AD-AC9D-4657-8D35-06896AD970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xmlns="" id="{D5D2B164-F122-48C9-8F9A-6699ED29D7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xmlns="" id="{D9DEED0C-3C9D-4875-BCA1-772783A1F04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xmlns="" id="{0E4B9E1C-7AC2-428A-807B-DDEBA55825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xmlns="" id="{4AA110CE-8BE3-497D-B322-87397448BA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xmlns="" id="{07A225A7-05B9-4E91-8A9E-1C083AF779A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xmlns="" id="{854A06C6-7230-49CB-B365-24175C34CA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xmlns="" id="{2A4469B1-93B5-4C0F-8FC1-CE8AAF4B9A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xmlns="" id="{090A22AD-B488-433A-A63A-E26B73C43C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xmlns="" id="{13567B28-1581-4277-8A80-7EEA4C60273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xmlns="" id="{17CB45D5-12CD-4134-B12F-480FBA47F1D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xmlns="" id="{811534F3-2922-4DD3-AC84-C2375E2D739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xmlns="" id="{F7696EDF-F4BD-434A-AC4F-976FD681E3DC}"/>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xmlns="" id="{F1508D7D-90A0-4322-8C14-88D8527B576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xmlns="" id="{B06D40DE-043C-4FF9-856B-6D91DDF1635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xmlns="" id="{AD6C3915-B75E-4FFE-801D-FB23C0D005D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xmlns="" id="{52AB3A1A-A6E3-4A8F-8818-A5312BC94A3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xmlns="" id="{75D72574-FF9A-4776-BBEF-6ACD0B21E88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xmlns="" id="{C93C6106-3683-4DC7-AB7C-61F92B09352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xmlns="" id="{E65E1804-996D-4561-86D9-9D8AD6E295E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xmlns="" id="{240F7C6F-42DC-4311-B1EA-A9884293CE43}"/>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xmlns="" id="{2AFF8768-AA47-468B-848E-5BA41CEA6C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xmlns="" id="{37192926-F3C0-4758-854E-BF88C6E2E65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xmlns="" id="{698DFC12-B5AA-4A8E-A4A6-5FA5F77CAA4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216" name="直線コネクタ 215">
          <a:extLst>
            <a:ext uri="{FF2B5EF4-FFF2-40B4-BE49-F238E27FC236}">
              <a16:creationId xmlns:a16="http://schemas.microsoft.com/office/drawing/2014/main" xmlns="" id="{892CC606-4836-43A3-BD74-AEFCD034A63B}"/>
            </a:ext>
          </a:extLst>
        </xdr:cNvPr>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217" name="【体育館・プール】&#10;一人当たり面積最小値テキスト">
          <a:extLst>
            <a:ext uri="{FF2B5EF4-FFF2-40B4-BE49-F238E27FC236}">
              <a16:creationId xmlns:a16="http://schemas.microsoft.com/office/drawing/2014/main" xmlns="" id="{61C6F367-34B3-4F6D-A308-D3C6184D8FF6}"/>
            </a:ext>
          </a:extLst>
        </xdr:cNvPr>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18" name="直線コネクタ 217">
          <a:extLst>
            <a:ext uri="{FF2B5EF4-FFF2-40B4-BE49-F238E27FC236}">
              <a16:creationId xmlns:a16="http://schemas.microsoft.com/office/drawing/2014/main" xmlns="" id="{84305650-3DCA-4802-A558-2800602493D2}"/>
            </a:ext>
          </a:extLst>
        </xdr:cNvPr>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19" name="【体育館・プール】&#10;一人当たり面積最大値テキスト">
          <a:extLst>
            <a:ext uri="{FF2B5EF4-FFF2-40B4-BE49-F238E27FC236}">
              <a16:creationId xmlns:a16="http://schemas.microsoft.com/office/drawing/2014/main" xmlns="" id="{5B8059B2-B1F3-4085-B20C-70FBC70B79FD}"/>
            </a:ext>
          </a:extLst>
        </xdr:cNvPr>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20" name="直線コネクタ 219">
          <a:extLst>
            <a:ext uri="{FF2B5EF4-FFF2-40B4-BE49-F238E27FC236}">
              <a16:creationId xmlns:a16="http://schemas.microsoft.com/office/drawing/2014/main" xmlns="" id="{49092CE9-E218-4E61-8F41-FED7BBC862E6}"/>
            </a:ext>
          </a:extLst>
        </xdr:cNvPr>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10903</xdr:rowOff>
    </xdr:from>
    <xdr:ext cx="469744" cy="259045"/>
    <xdr:sp macro="" textlink="">
      <xdr:nvSpPr>
        <xdr:cNvPr id="221" name="【体育館・プール】&#10;一人当たり面積平均値テキスト">
          <a:extLst>
            <a:ext uri="{FF2B5EF4-FFF2-40B4-BE49-F238E27FC236}">
              <a16:creationId xmlns:a16="http://schemas.microsoft.com/office/drawing/2014/main" xmlns="" id="{34DE2B70-8C77-4D9C-9EAD-70154780B08E}"/>
            </a:ext>
          </a:extLst>
        </xdr:cNvPr>
        <xdr:cNvSpPr txBox="1"/>
      </xdr:nvSpPr>
      <xdr:spPr>
        <a:xfrm>
          <a:off x="10515600" y="1046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22" name="フローチャート: 判断 221">
          <a:extLst>
            <a:ext uri="{FF2B5EF4-FFF2-40B4-BE49-F238E27FC236}">
              <a16:creationId xmlns:a16="http://schemas.microsoft.com/office/drawing/2014/main" xmlns="" id="{85C23ABD-B1F8-47C3-848D-9B01919E50D9}"/>
            </a:ext>
          </a:extLst>
        </xdr:cNvPr>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23" name="フローチャート: 判断 222">
          <a:extLst>
            <a:ext uri="{FF2B5EF4-FFF2-40B4-BE49-F238E27FC236}">
              <a16:creationId xmlns:a16="http://schemas.microsoft.com/office/drawing/2014/main" xmlns="" id="{5D1F8BC8-2E18-4E3E-BFCC-77D27FA6202F}"/>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24" name="フローチャート: 判断 223">
          <a:extLst>
            <a:ext uri="{FF2B5EF4-FFF2-40B4-BE49-F238E27FC236}">
              <a16:creationId xmlns:a16="http://schemas.microsoft.com/office/drawing/2014/main" xmlns="" id="{61937EB3-3F0D-46B0-A7C9-AC2D8E8438D2}"/>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127181</xdr:rowOff>
    </xdr:from>
    <xdr:to>
      <xdr:col>41</xdr:col>
      <xdr:colOff>101600</xdr:colOff>
      <xdr:row>61</xdr:row>
      <xdr:rowOff>57331</xdr:rowOff>
    </xdr:to>
    <xdr:sp macro="" textlink="">
      <xdr:nvSpPr>
        <xdr:cNvPr id="225" name="フローチャート: 判断 224">
          <a:extLst>
            <a:ext uri="{FF2B5EF4-FFF2-40B4-BE49-F238E27FC236}">
              <a16:creationId xmlns:a16="http://schemas.microsoft.com/office/drawing/2014/main" xmlns="" id="{D4C8A2B3-6137-446B-8307-5F55E3693FC9}"/>
            </a:ext>
          </a:extLst>
        </xdr:cNvPr>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AA7E34F1-7501-4357-A145-854DCCD8721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43AE047-D391-4E4E-90B9-E9B6B666A0B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15486E2A-6077-43C4-8CBC-FC82859A8D0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B2588716-040C-4C10-8186-9337BD44156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375806BF-B61D-4B23-BA32-19190A24B48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150041</xdr:rowOff>
    </xdr:from>
    <xdr:to>
      <xdr:col>55</xdr:col>
      <xdr:colOff>50800</xdr:colOff>
      <xdr:row>61</xdr:row>
      <xdr:rowOff>80191</xdr:rowOff>
    </xdr:to>
    <xdr:sp macro="" textlink="">
      <xdr:nvSpPr>
        <xdr:cNvPr id="231" name="楕円 230">
          <a:extLst>
            <a:ext uri="{FF2B5EF4-FFF2-40B4-BE49-F238E27FC236}">
              <a16:creationId xmlns:a16="http://schemas.microsoft.com/office/drawing/2014/main" xmlns="" id="{461DB347-DFA3-40E0-86F8-0490B1BBD162}"/>
            </a:ext>
          </a:extLst>
        </xdr:cNvPr>
        <xdr:cNvSpPr/>
      </xdr:nvSpPr>
      <xdr:spPr>
        <a:xfrm>
          <a:off x="10426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1468</xdr:rowOff>
    </xdr:from>
    <xdr:ext cx="469744" cy="259045"/>
    <xdr:sp macro="" textlink="">
      <xdr:nvSpPr>
        <xdr:cNvPr id="232" name="【体育館・プール】&#10;一人当たり面積該当値テキスト">
          <a:extLst>
            <a:ext uri="{FF2B5EF4-FFF2-40B4-BE49-F238E27FC236}">
              <a16:creationId xmlns:a16="http://schemas.microsoft.com/office/drawing/2014/main" xmlns="" id="{C6C38FEE-1F5F-4B7A-96BC-15EDE9EFFFE7}"/>
            </a:ext>
          </a:extLst>
        </xdr:cNvPr>
        <xdr:cNvSpPr txBox="1"/>
      </xdr:nvSpPr>
      <xdr:spPr>
        <a:xfrm>
          <a:off x="10515600" y="1028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159838</xdr:rowOff>
    </xdr:from>
    <xdr:to>
      <xdr:col>50</xdr:col>
      <xdr:colOff>165100</xdr:colOff>
      <xdr:row>61</xdr:row>
      <xdr:rowOff>89988</xdr:rowOff>
    </xdr:to>
    <xdr:sp macro="" textlink="">
      <xdr:nvSpPr>
        <xdr:cNvPr id="233" name="楕円 232">
          <a:extLst>
            <a:ext uri="{FF2B5EF4-FFF2-40B4-BE49-F238E27FC236}">
              <a16:creationId xmlns:a16="http://schemas.microsoft.com/office/drawing/2014/main" xmlns="" id="{AAF45EDB-223E-4E04-857C-7A985D6202FB}"/>
            </a:ext>
          </a:extLst>
        </xdr:cNvPr>
        <xdr:cNvSpPr/>
      </xdr:nvSpPr>
      <xdr:spPr>
        <a:xfrm>
          <a:off x="9588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29391</xdr:rowOff>
    </xdr:from>
    <xdr:to>
      <xdr:col>55</xdr:col>
      <xdr:colOff>0</xdr:colOff>
      <xdr:row>61</xdr:row>
      <xdr:rowOff>39188</xdr:rowOff>
    </xdr:to>
    <xdr:cxnSp macro="">
      <xdr:nvCxnSpPr>
        <xdr:cNvPr id="234" name="直線コネクタ 233">
          <a:extLst>
            <a:ext uri="{FF2B5EF4-FFF2-40B4-BE49-F238E27FC236}">
              <a16:creationId xmlns:a16="http://schemas.microsoft.com/office/drawing/2014/main" xmlns="" id="{3C029A50-28F3-4CDD-934A-181CE71EBE2B}"/>
            </a:ext>
          </a:extLst>
        </xdr:cNvPr>
        <xdr:cNvCxnSpPr/>
      </xdr:nvCxnSpPr>
      <xdr:spPr>
        <a:xfrm flipV="1">
          <a:off x="9639300" y="1048784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158206</xdr:rowOff>
    </xdr:from>
    <xdr:to>
      <xdr:col>46</xdr:col>
      <xdr:colOff>38100</xdr:colOff>
      <xdr:row>61</xdr:row>
      <xdr:rowOff>88356</xdr:rowOff>
    </xdr:to>
    <xdr:sp macro="" textlink="">
      <xdr:nvSpPr>
        <xdr:cNvPr id="235" name="楕円 234">
          <a:extLst>
            <a:ext uri="{FF2B5EF4-FFF2-40B4-BE49-F238E27FC236}">
              <a16:creationId xmlns:a16="http://schemas.microsoft.com/office/drawing/2014/main" xmlns="" id="{68FF0B9A-FD48-4855-B051-7AC1DE9CD39F}"/>
            </a:ext>
          </a:extLst>
        </xdr:cNvPr>
        <xdr:cNvSpPr/>
      </xdr:nvSpPr>
      <xdr:spPr>
        <a:xfrm>
          <a:off x="8699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37556</xdr:rowOff>
    </xdr:from>
    <xdr:to>
      <xdr:col>50</xdr:col>
      <xdr:colOff>114300</xdr:colOff>
      <xdr:row>61</xdr:row>
      <xdr:rowOff>39188</xdr:rowOff>
    </xdr:to>
    <xdr:cxnSp macro="">
      <xdr:nvCxnSpPr>
        <xdr:cNvPr id="236" name="直線コネクタ 235">
          <a:extLst>
            <a:ext uri="{FF2B5EF4-FFF2-40B4-BE49-F238E27FC236}">
              <a16:creationId xmlns:a16="http://schemas.microsoft.com/office/drawing/2014/main" xmlns="" id="{52F9810B-8748-4FC3-86A1-D5F7D713EE09}"/>
            </a:ext>
          </a:extLst>
        </xdr:cNvPr>
        <xdr:cNvCxnSpPr/>
      </xdr:nvCxnSpPr>
      <xdr:spPr>
        <a:xfrm>
          <a:off x="8750300" y="104960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56969</xdr:rowOff>
    </xdr:from>
    <xdr:to>
      <xdr:col>41</xdr:col>
      <xdr:colOff>101600</xdr:colOff>
      <xdr:row>60</xdr:row>
      <xdr:rowOff>158569</xdr:rowOff>
    </xdr:to>
    <xdr:sp macro="" textlink="">
      <xdr:nvSpPr>
        <xdr:cNvPr id="237" name="楕円 236">
          <a:extLst>
            <a:ext uri="{FF2B5EF4-FFF2-40B4-BE49-F238E27FC236}">
              <a16:creationId xmlns:a16="http://schemas.microsoft.com/office/drawing/2014/main" xmlns="" id="{588CF4F0-4589-472A-BBF5-AD8F0FB945AF}"/>
            </a:ext>
          </a:extLst>
        </xdr:cNvPr>
        <xdr:cNvSpPr/>
      </xdr:nvSpPr>
      <xdr:spPr>
        <a:xfrm>
          <a:off x="781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107769</xdr:rowOff>
    </xdr:from>
    <xdr:to>
      <xdr:col>45</xdr:col>
      <xdr:colOff>177800</xdr:colOff>
      <xdr:row>61</xdr:row>
      <xdr:rowOff>37556</xdr:rowOff>
    </xdr:to>
    <xdr:cxnSp macro="">
      <xdr:nvCxnSpPr>
        <xdr:cNvPr id="238" name="直線コネクタ 237">
          <a:extLst>
            <a:ext uri="{FF2B5EF4-FFF2-40B4-BE49-F238E27FC236}">
              <a16:creationId xmlns:a16="http://schemas.microsoft.com/office/drawing/2014/main" xmlns="" id="{4D479BB1-BE65-44F2-B327-E02DE6C3A707}"/>
            </a:ext>
          </a:extLst>
        </xdr:cNvPr>
        <xdr:cNvCxnSpPr/>
      </xdr:nvCxnSpPr>
      <xdr:spPr>
        <a:xfrm>
          <a:off x="7861300" y="1039476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144797</xdr:rowOff>
    </xdr:from>
    <xdr:ext cx="469744" cy="259045"/>
    <xdr:sp macro="" textlink="">
      <xdr:nvSpPr>
        <xdr:cNvPr id="239" name="n_1aveValue【体育館・プール】&#10;一人当たり面積">
          <a:extLst>
            <a:ext uri="{FF2B5EF4-FFF2-40B4-BE49-F238E27FC236}">
              <a16:creationId xmlns:a16="http://schemas.microsoft.com/office/drawing/2014/main" xmlns="" id="{E18B89CC-936D-442B-A741-EA2D7AD6F9A5}"/>
            </a:ext>
          </a:extLst>
        </xdr:cNvPr>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40" name="n_2aveValue【体育館・プール】&#10;一人当たり面積">
          <a:extLst>
            <a:ext uri="{FF2B5EF4-FFF2-40B4-BE49-F238E27FC236}">
              <a16:creationId xmlns:a16="http://schemas.microsoft.com/office/drawing/2014/main" xmlns="" id="{64B2CE61-8733-44B2-A11B-45F4CA694756}"/>
            </a:ext>
          </a:extLst>
        </xdr:cNvPr>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48458</xdr:rowOff>
    </xdr:from>
    <xdr:ext cx="469744" cy="259045"/>
    <xdr:sp macro="" textlink="">
      <xdr:nvSpPr>
        <xdr:cNvPr id="241" name="n_3aveValue【体育館・プール】&#10;一人当たり面積">
          <a:extLst>
            <a:ext uri="{FF2B5EF4-FFF2-40B4-BE49-F238E27FC236}">
              <a16:creationId xmlns:a16="http://schemas.microsoft.com/office/drawing/2014/main" xmlns="" id="{48B539BE-4298-4278-85F1-8E9881D10B5D}"/>
            </a:ext>
          </a:extLst>
        </xdr:cNvPr>
        <xdr:cNvSpPr txBox="1"/>
      </xdr:nvSpPr>
      <xdr:spPr>
        <a:xfrm>
          <a:off x="76264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106515</xdr:rowOff>
    </xdr:from>
    <xdr:ext cx="469744" cy="259045"/>
    <xdr:sp macro="" textlink="">
      <xdr:nvSpPr>
        <xdr:cNvPr id="242" name="n_1mainValue【体育館・プール】&#10;一人当たり面積">
          <a:extLst>
            <a:ext uri="{FF2B5EF4-FFF2-40B4-BE49-F238E27FC236}">
              <a16:creationId xmlns:a16="http://schemas.microsoft.com/office/drawing/2014/main" xmlns="" id="{9F683C49-A047-46BB-B5BD-07BEF98E992A}"/>
            </a:ext>
          </a:extLst>
        </xdr:cNvPr>
        <xdr:cNvSpPr txBox="1"/>
      </xdr:nvSpPr>
      <xdr:spPr>
        <a:xfrm>
          <a:off x="9391727" y="10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104883</xdr:rowOff>
    </xdr:from>
    <xdr:ext cx="469744" cy="259045"/>
    <xdr:sp macro="" textlink="">
      <xdr:nvSpPr>
        <xdr:cNvPr id="243" name="n_2mainValue【体育館・プール】&#10;一人当たり面積">
          <a:extLst>
            <a:ext uri="{FF2B5EF4-FFF2-40B4-BE49-F238E27FC236}">
              <a16:creationId xmlns:a16="http://schemas.microsoft.com/office/drawing/2014/main" xmlns="" id="{1F6E26AB-FBBA-4357-B79B-B182FD97985D}"/>
            </a:ext>
          </a:extLst>
        </xdr:cNvPr>
        <xdr:cNvSpPr txBox="1"/>
      </xdr:nvSpPr>
      <xdr:spPr>
        <a:xfrm>
          <a:off x="8515427" y="1022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3646</xdr:rowOff>
    </xdr:from>
    <xdr:ext cx="469744" cy="259045"/>
    <xdr:sp macro="" textlink="">
      <xdr:nvSpPr>
        <xdr:cNvPr id="244" name="n_3mainValue【体育館・プール】&#10;一人当たり面積">
          <a:extLst>
            <a:ext uri="{FF2B5EF4-FFF2-40B4-BE49-F238E27FC236}">
              <a16:creationId xmlns:a16="http://schemas.microsoft.com/office/drawing/2014/main" xmlns="" id="{3A4524E4-F8BD-4BC6-ADB6-AADDD43DBDC5}"/>
            </a:ext>
          </a:extLst>
        </xdr:cNvPr>
        <xdr:cNvSpPr txBox="1"/>
      </xdr:nvSpPr>
      <xdr:spPr>
        <a:xfrm>
          <a:off x="7626427" y="1011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xmlns="" id="{67AABA60-A45C-45E7-99A5-20D0C20FDC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xmlns="" id="{C965B584-47E7-4F3F-A9F6-5CBFBCC809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xmlns="" id="{0CD85E61-0364-4F8A-B683-E4895ACA0CF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xmlns="" id="{EF389C5F-5339-4165-BA61-D013378C4C5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xmlns="" id="{1B63DC8C-BAE4-4376-BAD0-7808410A4B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xmlns="" id="{6AC83979-558D-47A9-9C81-3EC3631A02F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xmlns="" id="{F1CE7885-7037-4247-B578-10F5DBD3814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xmlns="" id="{81DCB041-0DAD-4BFD-8ECD-111041503BB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xmlns="" id="{5134D97A-9FE7-414F-B33F-84433FEEC82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xmlns="" id="{0F6FA41C-1E36-47AD-922D-CECF5E65EC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xmlns="" id="{147775D7-48BC-48D4-8A4B-9A934501E4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xmlns="" id="{70B3C9CD-2569-4384-8728-9657EF0C54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xmlns="" id="{B28C348A-C929-4BBF-B5A1-D45FB8F4B12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xmlns="" id="{733810B5-CE66-45B6-9D0F-19BBCF5AACC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xmlns="" id="{3258DDA7-E6BB-41A1-A577-CE6AE3F54E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xmlns="" id="{43F079A6-BBD4-4DB2-A88D-346FD158F05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xmlns="" id="{D9925895-6CAA-485B-BF24-14CD0844D2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xmlns="" id="{0B68CACF-00FC-48D7-843C-BE665E2BE55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xmlns="" id="{FB08C65A-3F70-4474-A904-84B1AAEF46F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xmlns="" id="{F46B7439-5E88-4461-BA6A-42F418DA8DA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xmlns="" id="{48C139C6-1E26-4C07-AC9E-02878A7F9A4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xmlns="" id="{73B9412F-FD96-41FE-9879-51CA157906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xmlns="" id="{21C5358B-2164-4BF6-B351-2E05607602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xmlns="" id="{45161AE1-144B-4799-9E57-091DDC185BA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xmlns="" id="{90B52F63-6BC3-4F0A-907C-469B2D7EBBC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xmlns="" id="{004FD452-4358-4D74-8644-8A4D703ABC4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a:extLst>
            <a:ext uri="{FF2B5EF4-FFF2-40B4-BE49-F238E27FC236}">
              <a16:creationId xmlns:a16="http://schemas.microsoft.com/office/drawing/2014/main" xmlns="" id="{92AAD2BB-B8A1-43CF-BFAE-877BBC355E94}"/>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2" name="直線コネクタ 271">
          <a:extLst>
            <a:ext uri="{FF2B5EF4-FFF2-40B4-BE49-F238E27FC236}">
              <a16:creationId xmlns:a16="http://schemas.microsoft.com/office/drawing/2014/main" xmlns="" id="{687549AF-4CDD-4BDF-A731-6C27AA049B71}"/>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3" name="テキスト ボックス 272">
          <a:extLst>
            <a:ext uri="{FF2B5EF4-FFF2-40B4-BE49-F238E27FC236}">
              <a16:creationId xmlns:a16="http://schemas.microsoft.com/office/drawing/2014/main" xmlns="" id="{D61AD6CE-2DBE-4303-BA62-B437E12137A8}"/>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4" name="直線コネクタ 273">
          <a:extLst>
            <a:ext uri="{FF2B5EF4-FFF2-40B4-BE49-F238E27FC236}">
              <a16:creationId xmlns:a16="http://schemas.microsoft.com/office/drawing/2014/main" xmlns="" id="{D9CE5808-D66B-4ACB-A682-198C5C62B6CF}"/>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5" name="テキスト ボックス 274">
          <a:extLst>
            <a:ext uri="{FF2B5EF4-FFF2-40B4-BE49-F238E27FC236}">
              <a16:creationId xmlns:a16="http://schemas.microsoft.com/office/drawing/2014/main" xmlns="" id="{25FE6486-F171-421D-824B-B10D5729FC01}"/>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6" name="直線コネクタ 275">
          <a:extLst>
            <a:ext uri="{FF2B5EF4-FFF2-40B4-BE49-F238E27FC236}">
              <a16:creationId xmlns:a16="http://schemas.microsoft.com/office/drawing/2014/main" xmlns="" id="{F6202E30-2C5E-4A7B-8875-CEB22765F618}"/>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7" name="テキスト ボックス 276">
          <a:extLst>
            <a:ext uri="{FF2B5EF4-FFF2-40B4-BE49-F238E27FC236}">
              <a16:creationId xmlns:a16="http://schemas.microsoft.com/office/drawing/2014/main" xmlns="" id="{8B940D54-50C6-45C3-A789-924956EBC46F}"/>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8" name="直線コネクタ 277">
          <a:extLst>
            <a:ext uri="{FF2B5EF4-FFF2-40B4-BE49-F238E27FC236}">
              <a16:creationId xmlns:a16="http://schemas.microsoft.com/office/drawing/2014/main" xmlns="" id="{EE5029F3-BB83-4D3B-BAC5-4E1D4AD09BE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79" name="テキスト ボックス 278">
          <a:extLst>
            <a:ext uri="{FF2B5EF4-FFF2-40B4-BE49-F238E27FC236}">
              <a16:creationId xmlns:a16="http://schemas.microsoft.com/office/drawing/2014/main" xmlns="" id="{6EF48097-C557-47A4-AC09-0B5A2077BF13}"/>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a:extLst>
            <a:ext uri="{FF2B5EF4-FFF2-40B4-BE49-F238E27FC236}">
              <a16:creationId xmlns:a16="http://schemas.microsoft.com/office/drawing/2014/main" xmlns="" id="{BB5DE08E-2573-43E8-8AF8-6448F072F43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a:extLst>
            <a:ext uri="{FF2B5EF4-FFF2-40B4-BE49-F238E27FC236}">
              <a16:creationId xmlns:a16="http://schemas.microsoft.com/office/drawing/2014/main" xmlns="" id="{82503335-BFF2-4198-A16B-FDA1508737B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a:extLst>
            <a:ext uri="{FF2B5EF4-FFF2-40B4-BE49-F238E27FC236}">
              <a16:creationId xmlns:a16="http://schemas.microsoft.com/office/drawing/2014/main" xmlns="" id="{E5435A2F-C86A-41AD-8888-9B563D1E267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xdr:rowOff>
    </xdr:from>
    <xdr:to>
      <xdr:col>24</xdr:col>
      <xdr:colOff>62865</xdr:colOff>
      <xdr:row>107</xdr:row>
      <xdr:rowOff>763</xdr:rowOff>
    </xdr:to>
    <xdr:cxnSp macro="">
      <xdr:nvCxnSpPr>
        <xdr:cNvPr id="283" name="直線コネクタ 282">
          <a:extLst>
            <a:ext uri="{FF2B5EF4-FFF2-40B4-BE49-F238E27FC236}">
              <a16:creationId xmlns:a16="http://schemas.microsoft.com/office/drawing/2014/main" xmlns="" id="{B537B860-B355-4BE8-A243-69690880404E}"/>
            </a:ext>
          </a:extLst>
        </xdr:cNvPr>
        <xdr:cNvCxnSpPr/>
      </xdr:nvCxnSpPr>
      <xdr:spPr>
        <a:xfrm flipV="1">
          <a:off x="4634865" y="17159478"/>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284" name="【市民会館】&#10;有形固定資産減価償却率最小値テキスト">
          <a:extLst>
            <a:ext uri="{FF2B5EF4-FFF2-40B4-BE49-F238E27FC236}">
              <a16:creationId xmlns:a16="http://schemas.microsoft.com/office/drawing/2014/main" xmlns="" id="{9E62B5E6-71BD-405D-AFD9-4E386F2A67C0}"/>
            </a:ext>
          </a:extLst>
        </xdr:cNvPr>
        <xdr:cNvSpPr txBox="1"/>
      </xdr:nvSpPr>
      <xdr:spPr>
        <a:xfrm>
          <a:off x="46736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285" name="直線コネクタ 284">
          <a:extLst>
            <a:ext uri="{FF2B5EF4-FFF2-40B4-BE49-F238E27FC236}">
              <a16:creationId xmlns:a16="http://schemas.microsoft.com/office/drawing/2014/main" xmlns="" id="{D88C0534-08A8-4D65-A097-C88CEAA83240}"/>
            </a:ext>
          </a:extLst>
        </xdr:cNvPr>
        <xdr:cNvCxnSpPr/>
      </xdr:nvCxnSpPr>
      <xdr:spPr>
        <a:xfrm>
          <a:off x="4546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132605</xdr:rowOff>
    </xdr:from>
    <xdr:ext cx="405111" cy="259045"/>
    <xdr:sp macro="" textlink="">
      <xdr:nvSpPr>
        <xdr:cNvPr id="286" name="【市民会館】&#10;有形固定資産減価償却率最大値テキスト">
          <a:extLst>
            <a:ext uri="{FF2B5EF4-FFF2-40B4-BE49-F238E27FC236}">
              <a16:creationId xmlns:a16="http://schemas.microsoft.com/office/drawing/2014/main" xmlns="" id="{5FF2F99B-D09F-4C31-A040-287C776163AB}"/>
            </a:ext>
          </a:extLst>
        </xdr:cNvPr>
        <xdr:cNvSpPr txBox="1"/>
      </xdr:nvSpPr>
      <xdr:spPr>
        <a:xfrm>
          <a:off x="46736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xdr:rowOff>
    </xdr:from>
    <xdr:to>
      <xdr:col>24</xdr:col>
      <xdr:colOff>152400</xdr:colOff>
      <xdr:row>100</xdr:row>
      <xdr:rowOff>14478</xdr:rowOff>
    </xdr:to>
    <xdr:cxnSp macro="">
      <xdr:nvCxnSpPr>
        <xdr:cNvPr id="287" name="直線コネクタ 286">
          <a:extLst>
            <a:ext uri="{FF2B5EF4-FFF2-40B4-BE49-F238E27FC236}">
              <a16:creationId xmlns:a16="http://schemas.microsoft.com/office/drawing/2014/main" xmlns="" id="{3A5AD3AA-6178-486A-AEF4-F7BF4DED9981}"/>
            </a:ext>
          </a:extLst>
        </xdr:cNvPr>
        <xdr:cNvCxnSpPr/>
      </xdr:nvCxnSpPr>
      <xdr:spPr>
        <a:xfrm>
          <a:off x="4546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167149</xdr:rowOff>
    </xdr:from>
    <xdr:ext cx="405111" cy="259045"/>
    <xdr:sp macro="" textlink="">
      <xdr:nvSpPr>
        <xdr:cNvPr id="288" name="【市民会館】&#10;有形固定資産減価償却率平均値テキスト">
          <a:extLst>
            <a:ext uri="{FF2B5EF4-FFF2-40B4-BE49-F238E27FC236}">
              <a16:creationId xmlns:a16="http://schemas.microsoft.com/office/drawing/2014/main" xmlns="" id="{2DD437A9-F4EF-4DF7-96C7-841519401DB1}"/>
            </a:ext>
          </a:extLst>
        </xdr:cNvPr>
        <xdr:cNvSpPr txBox="1"/>
      </xdr:nvSpPr>
      <xdr:spPr>
        <a:xfrm>
          <a:off x="4673600" y="1765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289" name="フローチャート: 判断 288">
          <a:extLst>
            <a:ext uri="{FF2B5EF4-FFF2-40B4-BE49-F238E27FC236}">
              <a16:creationId xmlns:a16="http://schemas.microsoft.com/office/drawing/2014/main" xmlns="" id="{6C770AAB-E87D-4394-A572-D679FDE67EC7}"/>
            </a:ext>
          </a:extLst>
        </xdr:cNvPr>
        <xdr:cNvSpPr/>
      </xdr:nvSpPr>
      <xdr:spPr>
        <a:xfrm>
          <a:off x="45847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55118</xdr:rowOff>
    </xdr:from>
    <xdr:to>
      <xdr:col>20</xdr:col>
      <xdr:colOff>38100</xdr:colOff>
      <xdr:row>104</xdr:row>
      <xdr:rowOff>156718</xdr:rowOff>
    </xdr:to>
    <xdr:sp macro="" textlink="">
      <xdr:nvSpPr>
        <xdr:cNvPr id="290" name="フローチャート: 判断 289">
          <a:extLst>
            <a:ext uri="{FF2B5EF4-FFF2-40B4-BE49-F238E27FC236}">
              <a16:creationId xmlns:a16="http://schemas.microsoft.com/office/drawing/2014/main" xmlns="" id="{CAAECB9A-76BA-41D3-94DE-3E3509192364}"/>
            </a:ext>
          </a:extLst>
        </xdr:cNvPr>
        <xdr:cNvSpPr/>
      </xdr:nvSpPr>
      <xdr:spPr>
        <a:xfrm>
          <a:off x="3746500" y="178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116839</xdr:rowOff>
    </xdr:from>
    <xdr:to>
      <xdr:col>15</xdr:col>
      <xdr:colOff>101600</xdr:colOff>
      <xdr:row>105</xdr:row>
      <xdr:rowOff>46989</xdr:rowOff>
    </xdr:to>
    <xdr:sp macro="" textlink="">
      <xdr:nvSpPr>
        <xdr:cNvPr id="291" name="フローチャート: 判断 290">
          <a:extLst>
            <a:ext uri="{FF2B5EF4-FFF2-40B4-BE49-F238E27FC236}">
              <a16:creationId xmlns:a16="http://schemas.microsoft.com/office/drawing/2014/main" xmlns="" id="{2221DC0D-3F5E-45FF-A757-EC0286635DAC}"/>
            </a:ext>
          </a:extLst>
        </xdr:cNvPr>
        <xdr:cNvSpPr/>
      </xdr:nvSpPr>
      <xdr:spPr>
        <a:xfrm>
          <a:off x="2857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292" name="フローチャート: 判断 291">
          <a:extLst>
            <a:ext uri="{FF2B5EF4-FFF2-40B4-BE49-F238E27FC236}">
              <a16:creationId xmlns:a16="http://schemas.microsoft.com/office/drawing/2014/main" xmlns="" id="{53813048-08D0-401E-AA65-487F3948C310}"/>
            </a:ext>
          </a:extLst>
        </xdr:cNvPr>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xmlns="" id="{27AF435B-5949-4524-8681-7FE0D8BFCB6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xmlns="" id="{1E7BF940-9197-4E0F-9558-B520315B059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xmlns="" id="{C5B15592-8E3D-4E73-B877-8B790D4DA90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xmlns="" id="{A009060C-6AEA-409C-B7B4-C294022CE7D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xmlns="" id="{063911E7-6A74-4723-80EE-B5FFC0D11A1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153415</xdr:rowOff>
    </xdr:from>
    <xdr:to>
      <xdr:col>24</xdr:col>
      <xdr:colOff>114300</xdr:colOff>
      <xdr:row>104</xdr:row>
      <xdr:rowOff>83565</xdr:rowOff>
    </xdr:to>
    <xdr:sp macro="" textlink="">
      <xdr:nvSpPr>
        <xdr:cNvPr id="298" name="楕円 297">
          <a:extLst>
            <a:ext uri="{FF2B5EF4-FFF2-40B4-BE49-F238E27FC236}">
              <a16:creationId xmlns:a16="http://schemas.microsoft.com/office/drawing/2014/main" xmlns="" id="{7091A8E5-11CA-4263-8BC3-94F131F02660}"/>
            </a:ext>
          </a:extLst>
        </xdr:cNvPr>
        <xdr:cNvSpPr/>
      </xdr:nvSpPr>
      <xdr:spPr>
        <a:xfrm>
          <a:off x="45847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131842</xdr:rowOff>
    </xdr:from>
    <xdr:ext cx="405111" cy="259045"/>
    <xdr:sp macro="" textlink="">
      <xdr:nvSpPr>
        <xdr:cNvPr id="299" name="【市民会館】&#10;有形固定資産減価償却率該当値テキスト">
          <a:extLst>
            <a:ext uri="{FF2B5EF4-FFF2-40B4-BE49-F238E27FC236}">
              <a16:creationId xmlns:a16="http://schemas.microsoft.com/office/drawing/2014/main" xmlns="" id="{14199B57-375F-4658-8C5E-E7EFDB59CF76}"/>
            </a:ext>
          </a:extLst>
        </xdr:cNvPr>
        <xdr:cNvSpPr txBox="1"/>
      </xdr:nvSpPr>
      <xdr:spPr>
        <a:xfrm>
          <a:off x="4673600" y="177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43687</xdr:rowOff>
    </xdr:from>
    <xdr:to>
      <xdr:col>20</xdr:col>
      <xdr:colOff>38100</xdr:colOff>
      <xdr:row>104</xdr:row>
      <xdr:rowOff>145287</xdr:rowOff>
    </xdr:to>
    <xdr:sp macro="" textlink="">
      <xdr:nvSpPr>
        <xdr:cNvPr id="300" name="楕円 299">
          <a:extLst>
            <a:ext uri="{FF2B5EF4-FFF2-40B4-BE49-F238E27FC236}">
              <a16:creationId xmlns:a16="http://schemas.microsoft.com/office/drawing/2014/main" xmlns="" id="{F11D52F6-2E24-4890-A7EE-9FA76760451D}"/>
            </a:ext>
          </a:extLst>
        </xdr:cNvPr>
        <xdr:cNvSpPr/>
      </xdr:nvSpPr>
      <xdr:spPr>
        <a:xfrm>
          <a:off x="3746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32765</xdr:rowOff>
    </xdr:from>
    <xdr:to>
      <xdr:col>24</xdr:col>
      <xdr:colOff>63500</xdr:colOff>
      <xdr:row>104</xdr:row>
      <xdr:rowOff>94487</xdr:rowOff>
    </xdr:to>
    <xdr:cxnSp macro="">
      <xdr:nvCxnSpPr>
        <xdr:cNvPr id="301" name="直線コネクタ 300">
          <a:extLst>
            <a:ext uri="{FF2B5EF4-FFF2-40B4-BE49-F238E27FC236}">
              <a16:creationId xmlns:a16="http://schemas.microsoft.com/office/drawing/2014/main" xmlns="" id="{F5868627-B926-4F65-A102-85F1F1384092}"/>
            </a:ext>
          </a:extLst>
        </xdr:cNvPr>
        <xdr:cNvCxnSpPr/>
      </xdr:nvCxnSpPr>
      <xdr:spPr>
        <a:xfrm flipV="1">
          <a:off x="3797300" y="17863565"/>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109982</xdr:rowOff>
    </xdr:from>
    <xdr:to>
      <xdr:col>15</xdr:col>
      <xdr:colOff>101600</xdr:colOff>
      <xdr:row>105</xdr:row>
      <xdr:rowOff>40132</xdr:rowOff>
    </xdr:to>
    <xdr:sp macro="" textlink="">
      <xdr:nvSpPr>
        <xdr:cNvPr id="302" name="楕円 301">
          <a:extLst>
            <a:ext uri="{FF2B5EF4-FFF2-40B4-BE49-F238E27FC236}">
              <a16:creationId xmlns:a16="http://schemas.microsoft.com/office/drawing/2014/main" xmlns="" id="{B0DBB1F4-A81A-4881-8CD7-893BF12781BF}"/>
            </a:ext>
          </a:extLst>
        </xdr:cNvPr>
        <xdr:cNvSpPr/>
      </xdr:nvSpPr>
      <xdr:spPr>
        <a:xfrm>
          <a:off x="2857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94487</xdr:rowOff>
    </xdr:from>
    <xdr:to>
      <xdr:col>19</xdr:col>
      <xdr:colOff>177800</xdr:colOff>
      <xdr:row>104</xdr:row>
      <xdr:rowOff>160782</xdr:rowOff>
    </xdr:to>
    <xdr:cxnSp macro="">
      <xdr:nvCxnSpPr>
        <xdr:cNvPr id="303" name="直線コネクタ 302">
          <a:extLst>
            <a:ext uri="{FF2B5EF4-FFF2-40B4-BE49-F238E27FC236}">
              <a16:creationId xmlns:a16="http://schemas.microsoft.com/office/drawing/2014/main" xmlns="" id="{178903B2-0D10-4129-AE73-007D8125E478}"/>
            </a:ext>
          </a:extLst>
        </xdr:cNvPr>
        <xdr:cNvCxnSpPr/>
      </xdr:nvCxnSpPr>
      <xdr:spPr>
        <a:xfrm flipV="1">
          <a:off x="2908300" y="17925287"/>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167132</xdr:rowOff>
    </xdr:from>
    <xdr:to>
      <xdr:col>10</xdr:col>
      <xdr:colOff>165100</xdr:colOff>
      <xdr:row>105</xdr:row>
      <xdr:rowOff>97282</xdr:rowOff>
    </xdr:to>
    <xdr:sp macro="" textlink="">
      <xdr:nvSpPr>
        <xdr:cNvPr id="304" name="楕円 303">
          <a:extLst>
            <a:ext uri="{FF2B5EF4-FFF2-40B4-BE49-F238E27FC236}">
              <a16:creationId xmlns:a16="http://schemas.microsoft.com/office/drawing/2014/main" xmlns="" id="{1AD4FA89-92AC-4BB1-A61D-646F6DE97C03}"/>
            </a:ext>
          </a:extLst>
        </xdr:cNvPr>
        <xdr:cNvSpPr/>
      </xdr:nvSpPr>
      <xdr:spPr>
        <a:xfrm>
          <a:off x="1968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160782</xdr:rowOff>
    </xdr:from>
    <xdr:to>
      <xdr:col>15</xdr:col>
      <xdr:colOff>50800</xdr:colOff>
      <xdr:row>105</xdr:row>
      <xdr:rowOff>46482</xdr:rowOff>
    </xdr:to>
    <xdr:cxnSp macro="">
      <xdr:nvCxnSpPr>
        <xdr:cNvPr id="305" name="直線コネクタ 304">
          <a:extLst>
            <a:ext uri="{FF2B5EF4-FFF2-40B4-BE49-F238E27FC236}">
              <a16:creationId xmlns:a16="http://schemas.microsoft.com/office/drawing/2014/main" xmlns="" id="{56B51468-32CD-4EF2-8134-86E89A424675}"/>
            </a:ext>
          </a:extLst>
        </xdr:cNvPr>
        <xdr:cNvCxnSpPr/>
      </xdr:nvCxnSpPr>
      <xdr:spPr>
        <a:xfrm flipV="1">
          <a:off x="2019300" y="1799158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147845</xdr:rowOff>
    </xdr:from>
    <xdr:ext cx="405111" cy="259045"/>
    <xdr:sp macro="" textlink="">
      <xdr:nvSpPr>
        <xdr:cNvPr id="306" name="n_1aveValue【市民会館】&#10;有形固定資産減価償却率">
          <a:extLst>
            <a:ext uri="{FF2B5EF4-FFF2-40B4-BE49-F238E27FC236}">
              <a16:creationId xmlns:a16="http://schemas.microsoft.com/office/drawing/2014/main" xmlns="" id="{3B41573A-A8D2-4C4A-B00A-D5DA3E47E22B}"/>
            </a:ext>
          </a:extLst>
        </xdr:cNvPr>
        <xdr:cNvSpPr txBox="1"/>
      </xdr:nvSpPr>
      <xdr:spPr>
        <a:xfrm>
          <a:off x="3582044" y="1797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38116</xdr:rowOff>
    </xdr:from>
    <xdr:ext cx="405111" cy="259045"/>
    <xdr:sp macro="" textlink="">
      <xdr:nvSpPr>
        <xdr:cNvPr id="307" name="n_2aveValue【市民会館】&#10;有形固定資産減価償却率">
          <a:extLst>
            <a:ext uri="{FF2B5EF4-FFF2-40B4-BE49-F238E27FC236}">
              <a16:creationId xmlns:a16="http://schemas.microsoft.com/office/drawing/2014/main" xmlns="" id="{F8001AD6-3830-4EC7-8F33-8DA724B667E1}"/>
            </a:ext>
          </a:extLst>
        </xdr:cNvPr>
        <xdr:cNvSpPr txBox="1"/>
      </xdr:nvSpPr>
      <xdr:spPr>
        <a:xfrm>
          <a:off x="2705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136414</xdr:rowOff>
    </xdr:from>
    <xdr:ext cx="405111" cy="259045"/>
    <xdr:sp macro="" textlink="">
      <xdr:nvSpPr>
        <xdr:cNvPr id="308" name="n_3aveValue【市民会館】&#10;有形固定資産減価償却率">
          <a:extLst>
            <a:ext uri="{FF2B5EF4-FFF2-40B4-BE49-F238E27FC236}">
              <a16:creationId xmlns:a16="http://schemas.microsoft.com/office/drawing/2014/main" xmlns="" id="{E4ADBC95-2BCF-4ED2-BE6C-1E77222E9F16}"/>
            </a:ext>
          </a:extLst>
        </xdr:cNvPr>
        <xdr:cNvSpPr txBox="1"/>
      </xdr:nvSpPr>
      <xdr:spPr>
        <a:xfrm>
          <a:off x="1816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161814</xdr:rowOff>
    </xdr:from>
    <xdr:ext cx="405111" cy="259045"/>
    <xdr:sp macro="" textlink="">
      <xdr:nvSpPr>
        <xdr:cNvPr id="309" name="n_1mainValue【市民会館】&#10;有形固定資産減価償却率">
          <a:extLst>
            <a:ext uri="{FF2B5EF4-FFF2-40B4-BE49-F238E27FC236}">
              <a16:creationId xmlns:a16="http://schemas.microsoft.com/office/drawing/2014/main" xmlns="" id="{504CFB53-D0DA-4561-9B7B-5C2C6E29241E}"/>
            </a:ext>
          </a:extLst>
        </xdr:cNvPr>
        <xdr:cNvSpPr txBox="1"/>
      </xdr:nvSpPr>
      <xdr:spPr>
        <a:xfrm>
          <a:off x="35820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56659</xdr:rowOff>
    </xdr:from>
    <xdr:ext cx="405111" cy="259045"/>
    <xdr:sp macro="" textlink="">
      <xdr:nvSpPr>
        <xdr:cNvPr id="310" name="n_2mainValue【市民会館】&#10;有形固定資産減価償却率">
          <a:extLst>
            <a:ext uri="{FF2B5EF4-FFF2-40B4-BE49-F238E27FC236}">
              <a16:creationId xmlns:a16="http://schemas.microsoft.com/office/drawing/2014/main" xmlns="" id="{9C6CCCD9-CC9B-41FE-BC2A-368E659BCBD2}"/>
            </a:ext>
          </a:extLst>
        </xdr:cNvPr>
        <xdr:cNvSpPr txBox="1"/>
      </xdr:nvSpPr>
      <xdr:spPr>
        <a:xfrm>
          <a:off x="2705744" y="1771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113809</xdr:rowOff>
    </xdr:from>
    <xdr:ext cx="405111" cy="259045"/>
    <xdr:sp macro="" textlink="">
      <xdr:nvSpPr>
        <xdr:cNvPr id="311" name="n_3mainValue【市民会館】&#10;有形固定資産減価償却率">
          <a:extLst>
            <a:ext uri="{FF2B5EF4-FFF2-40B4-BE49-F238E27FC236}">
              <a16:creationId xmlns:a16="http://schemas.microsoft.com/office/drawing/2014/main" xmlns="" id="{3937A9C8-1951-483B-9CC0-DF91DB0F29A5}"/>
            </a:ext>
          </a:extLst>
        </xdr:cNvPr>
        <xdr:cNvSpPr txBox="1"/>
      </xdr:nvSpPr>
      <xdr:spPr>
        <a:xfrm>
          <a:off x="1816744" y="1777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xmlns="" id="{1FB56959-F1FB-473F-A3F8-CF49B983A8B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xmlns="" id="{1116682D-F0C8-464F-86BB-5900EA82C7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xmlns="" id="{934F7B0F-1B22-45BC-8C8D-4CA8EE1D18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xmlns="" id="{1F67E5E0-5B7A-4AB3-A5A3-F37D54DEED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xmlns="" id="{DC4415F4-75FA-4503-BF36-F3AE648E6DE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xmlns="" id="{5B1E34B0-7A51-4A1F-B252-085A37B8413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xmlns="" id="{AD39A189-4404-4380-B8C5-CB3FEFAC87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xmlns="" id="{79761343-7767-4C40-9173-84DB8F06ECF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a:extLst>
            <a:ext uri="{FF2B5EF4-FFF2-40B4-BE49-F238E27FC236}">
              <a16:creationId xmlns:a16="http://schemas.microsoft.com/office/drawing/2014/main" xmlns="" id="{0F0211C2-3F5A-4240-9772-CF52CA940FC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a:extLst>
            <a:ext uri="{FF2B5EF4-FFF2-40B4-BE49-F238E27FC236}">
              <a16:creationId xmlns:a16="http://schemas.microsoft.com/office/drawing/2014/main" xmlns="" id="{DEEB4BBA-E16E-400E-A78D-70F8B1A0F07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2" name="直線コネクタ 321">
          <a:extLst>
            <a:ext uri="{FF2B5EF4-FFF2-40B4-BE49-F238E27FC236}">
              <a16:creationId xmlns:a16="http://schemas.microsoft.com/office/drawing/2014/main" xmlns="" id="{ABB6FB60-7646-43E1-BC13-E7129F1A4B2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3" name="テキスト ボックス 322">
          <a:extLst>
            <a:ext uri="{FF2B5EF4-FFF2-40B4-BE49-F238E27FC236}">
              <a16:creationId xmlns:a16="http://schemas.microsoft.com/office/drawing/2014/main" xmlns="" id="{99F223FD-2EF4-4182-84BD-C235E196A59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4" name="直線コネクタ 323">
          <a:extLst>
            <a:ext uri="{FF2B5EF4-FFF2-40B4-BE49-F238E27FC236}">
              <a16:creationId xmlns:a16="http://schemas.microsoft.com/office/drawing/2014/main" xmlns="" id="{4C085BC3-F21B-4671-BB15-BA32E65D679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5" name="テキスト ボックス 324">
          <a:extLst>
            <a:ext uri="{FF2B5EF4-FFF2-40B4-BE49-F238E27FC236}">
              <a16:creationId xmlns:a16="http://schemas.microsoft.com/office/drawing/2014/main" xmlns="" id="{833B2FF5-C1B2-4C54-9531-C04DADE5575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6" name="直線コネクタ 325">
          <a:extLst>
            <a:ext uri="{FF2B5EF4-FFF2-40B4-BE49-F238E27FC236}">
              <a16:creationId xmlns:a16="http://schemas.microsoft.com/office/drawing/2014/main" xmlns="" id="{D24FDF0F-BC1F-4F7C-828D-371F3E98473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7" name="テキスト ボックス 326">
          <a:extLst>
            <a:ext uri="{FF2B5EF4-FFF2-40B4-BE49-F238E27FC236}">
              <a16:creationId xmlns:a16="http://schemas.microsoft.com/office/drawing/2014/main" xmlns="" id="{7DE6766B-EE1C-4924-83AE-B63B9879C3B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8" name="直線コネクタ 327">
          <a:extLst>
            <a:ext uri="{FF2B5EF4-FFF2-40B4-BE49-F238E27FC236}">
              <a16:creationId xmlns:a16="http://schemas.microsoft.com/office/drawing/2014/main" xmlns="" id="{812CFA79-4418-4E96-9FB4-F112D811476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9" name="テキスト ボックス 328">
          <a:extLst>
            <a:ext uri="{FF2B5EF4-FFF2-40B4-BE49-F238E27FC236}">
              <a16:creationId xmlns:a16="http://schemas.microsoft.com/office/drawing/2014/main" xmlns="" id="{CFE5349D-B211-489C-83BC-C8085B19EED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0" name="直線コネクタ 329">
          <a:extLst>
            <a:ext uri="{FF2B5EF4-FFF2-40B4-BE49-F238E27FC236}">
              <a16:creationId xmlns:a16="http://schemas.microsoft.com/office/drawing/2014/main" xmlns="" id="{9931E490-E74E-4EF5-9CA6-50B05BF6FD1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1" name="テキスト ボックス 330">
          <a:extLst>
            <a:ext uri="{FF2B5EF4-FFF2-40B4-BE49-F238E27FC236}">
              <a16:creationId xmlns:a16="http://schemas.microsoft.com/office/drawing/2014/main" xmlns="" id="{F7A48E94-4BE8-4743-81E5-FAD6A3491E2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2" name="直線コネクタ 331">
          <a:extLst>
            <a:ext uri="{FF2B5EF4-FFF2-40B4-BE49-F238E27FC236}">
              <a16:creationId xmlns:a16="http://schemas.microsoft.com/office/drawing/2014/main" xmlns="" id="{D982CCD7-CC63-4FF4-B881-219268072EA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3" name="テキスト ボックス 332">
          <a:extLst>
            <a:ext uri="{FF2B5EF4-FFF2-40B4-BE49-F238E27FC236}">
              <a16:creationId xmlns:a16="http://schemas.microsoft.com/office/drawing/2014/main" xmlns="" id="{0B81181A-9006-4416-A853-FAB53444BED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4" name="【市民会館】&#10;一人当たり面積グラフ枠">
          <a:extLst>
            <a:ext uri="{FF2B5EF4-FFF2-40B4-BE49-F238E27FC236}">
              <a16:creationId xmlns:a16="http://schemas.microsoft.com/office/drawing/2014/main" xmlns="" id="{EBE4F820-C414-4B9A-BC11-521505C745A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335" name="直線コネクタ 334">
          <a:extLst>
            <a:ext uri="{FF2B5EF4-FFF2-40B4-BE49-F238E27FC236}">
              <a16:creationId xmlns:a16="http://schemas.microsoft.com/office/drawing/2014/main" xmlns="" id="{B4970FA5-F256-4BD4-8890-CD67C1B61A9C}"/>
            </a:ext>
          </a:extLst>
        </xdr:cNvPr>
        <xdr:cNvCxnSpPr/>
      </xdr:nvCxnSpPr>
      <xdr:spPr>
        <a:xfrm flipV="1">
          <a:off x="10476865" y="1720977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336" name="【市民会館】&#10;一人当たり面積最小値テキスト">
          <a:extLst>
            <a:ext uri="{FF2B5EF4-FFF2-40B4-BE49-F238E27FC236}">
              <a16:creationId xmlns:a16="http://schemas.microsoft.com/office/drawing/2014/main" xmlns="" id="{5CA33F78-0E30-42F2-90DE-4A06BDE4FC9C}"/>
            </a:ext>
          </a:extLst>
        </xdr:cNvPr>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337" name="直線コネクタ 336">
          <a:extLst>
            <a:ext uri="{FF2B5EF4-FFF2-40B4-BE49-F238E27FC236}">
              <a16:creationId xmlns:a16="http://schemas.microsoft.com/office/drawing/2014/main" xmlns="" id="{37D6AC05-8B99-4563-AC62-1FED919BE5C5}"/>
            </a:ext>
          </a:extLst>
        </xdr:cNvPr>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38" name="【市民会館】&#10;一人当たり面積最大値テキスト">
          <a:extLst>
            <a:ext uri="{FF2B5EF4-FFF2-40B4-BE49-F238E27FC236}">
              <a16:creationId xmlns:a16="http://schemas.microsoft.com/office/drawing/2014/main" xmlns="" id="{A2BF005A-7C63-4F60-A9C6-91B586A971EA}"/>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39" name="直線コネクタ 338">
          <a:extLst>
            <a:ext uri="{FF2B5EF4-FFF2-40B4-BE49-F238E27FC236}">
              <a16:creationId xmlns:a16="http://schemas.microsoft.com/office/drawing/2014/main" xmlns="" id="{2EB72E65-8023-40D7-8E3F-402D76058762}"/>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15257</xdr:rowOff>
    </xdr:from>
    <xdr:ext cx="469744" cy="259045"/>
    <xdr:sp macro="" textlink="">
      <xdr:nvSpPr>
        <xdr:cNvPr id="340" name="【市民会館】&#10;一人当たり面積平均値テキスト">
          <a:extLst>
            <a:ext uri="{FF2B5EF4-FFF2-40B4-BE49-F238E27FC236}">
              <a16:creationId xmlns:a16="http://schemas.microsoft.com/office/drawing/2014/main" xmlns="" id="{40254391-105C-4EEF-801D-10869107912F}"/>
            </a:ext>
          </a:extLst>
        </xdr:cNvPr>
        <xdr:cNvSpPr txBox="1"/>
      </xdr:nvSpPr>
      <xdr:spPr>
        <a:xfrm>
          <a:off x="105156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341" name="フローチャート: 判断 340">
          <a:extLst>
            <a:ext uri="{FF2B5EF4-FFF2-40B4-BE49-F238E27FC236}">
              <a16:creationId xmlns:a16="http://schemas.microsoft.com/office/drawing/2014/main" xmlns="" id="{9BB5D3CD-72B0-47BD-8159-B21030F66102}"/>
            </a:ext>
          </a:extLst>
        </xdr:cNvPr>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342" name="フローチャート: 判断 341">
          <a:extLst>
            <a:ext uri="{FF2B5EF4-FFF2-40B4-BE49-F238E27FC236}">
              <a16:creationId xmlns:a16="http://schemas.microsoft.com/office/drawing/2014/main" xmlns="" id="{0617A4FE-A6A2-47F9-898E-C9ADFF2118C9}"/>
            </a:ext>
          </a:extLst>
        </xdr:cNvPr>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343" name="フローチャート: 判断 342">
          <a:extLst>
            <a:ext uri="{FF2B5EF4-FFF2-40B4-BE49-F238E27FC236}">
              <a16:creationId xmlns:a16="http://schemas.microsoft.com/office/drawing/2014/main" xmlns="" id="{4D42EFC5-1B97-48B0-953C-E625C2C3F021}"/>
            </a:ext>
          </a:extLst>
        </xdr:cNvPr>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71120</xdr:rowOff>
    </xdr:from>
    <xdr:to>
      <xdr:col>41</xdr:col>
      <xdr:colOff>101600</xdr:colOff>
      <xdr:row>105</xdr:row>
      <xdr:rowOff>1270</xdr:rowOff>
    </xdr:to>
    <xdr:sp macro="" textlink="">
      <xdr:nvSpPr>
        <xdr:cNvPr id="344" name="フローチャート: 判断 343">
          <a:extLst>
            <a:ext uri="{FF2B5EF4-FFF2-40B4-BE49-F238E27FC236}">
              <a16:creationId xmlns:a16="http://schemas.microsoft.com/office/drawing/2014/main" xmlns="" id="{9F5082F3-277D-459B-83A7-572DF219C4E6}"/>
            </a:ext>
          </a:extLst>
        </xdr:cNvPr>
        <xdr:cNvSpPr/>
      </xdr:nvSpPr>
      <xdr:spPr>
        <a:xfrm>
          <a:off x="781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xmlns="" id="{0EE2581A-D912-4B36-AA02-C6317D8290B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xmlns="" id="{763BEF37-816A-46CD-AFC0-66B919461F3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xmlns="" id="{6CB07BDE-C8B7-4EFE-812A-2DD9A88A1D4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xmlns="" id="{68D6A25D-ECC3-44D9-A882-2518DA1349B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xmlns="" id="{22F21649-065F-452C-A47F-8D8B9E6204F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13970</xdr:rowOff>
    </xdr:from>
    <xdr:to>
      <xdr:col>55</xdr:col>
      <xdr:colOff>50800</xdr:colOff>
      <xdr:row>100</xdr:row>
      <xdr:rowOff>115570</xdr:rowOff>
    </xdr:to>
    <xdr:sp macro="" textlink="">
      <xdr:nvSpPr>
        <xdr:cNvPr id="350" name="楕円 349">
          <a:extLst>
            <a:ext uri="{FF2B5EF4-FFF2-40B4-BE49-F238E27FC236}">
              <a16:creationId xmlns:a16="http://schemas.microsoft.com/office/drawing/2014/main" xmlns="" id="{7199CA4E-AB11-46CB-80C0-658FA13D7B4D}"/>
            </a:ext>
          </a:extLst>
        </xdr:cNvPr>
        <xdr:cNvSpPr/>
      </xdr:nvSpPr>
      <xdr:spPr>
        <a:xfrm>
          <a:off x="104267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138447</xdr:rowOff>
    </xdr:from>
    <xdr:ext cx="469744" cy="259045"/>
    <xdr:sp macro="" textlink="">
      <xdr:nvSpPr>
        <xdr:cNvPr id="351" name="【市民会館】&#10;一人当たり面積該当値テキスト">
          <a:extLst>
            <a:ext uri="{FF2B5EF4-FFF2-40B4-BE49-F238E27FC236}">
              <a16:creationId xmlns:a16="http://schemas.microsoft.com/office/drawing/2014/main" xmlns="" id="{F2A81466-9C1B-4659-BCF9-C1CE7D1E7D71}"/>
            </a:ext>
          </a:extLst>
        </xdr:cNvPr>
        <xdr:cNvSpPr txBox="1"/>
      </xdr:nvSpPr>
      <xdr:spPr>
        <a:xfrm>
          <a:off x="10515600" y="1711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36830</xdr:rowOff>
    </xdr:from>
    <xdr:to>
      <xdr:col>50</xdr:col>
      <xdr:colOff>165100</xdr:colOff>
      <xdr:row>100</xdr:row>
      <xdr:rowOff>138430</xdr:rowOff>
    </xdr:to>
    <xdr:sp macro="" textlink="">
      <xdr:nvSpPr>
        <xdr:cNvPr id="352" name="楕円 351">
          <a:extLst>
            <a:ext uri="{FF2B5EF4-FFF2-40B4-BE49-F238E27FC236}">
              <a16:creationId xmlns:a16="http://schemas.microsoft.com/office/drawing/2014/main" xmlns="" id="{45656F2B-DDEF-40B7-97F8-DEFCD7826AD4}"/>
            </a:ext>
          </a:extLst>
        </xdr:cNvPr>
        <xdr:cNvSpPr/>
      </xdr:nvSpPr>
      <xdr:spPr>
        <a:xfrm>
          <a:off x="9588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64770</xdr:rowOff>
    </xdr:from>
    <xdr:to>
      <xdr:col>55</xdr:col>
      <xdr:colOff>0</xdr:colOff>
      <xdr:row>100</xdr:row>
      <xdr:rowOff>87630</xdr:rowOff>
    </xdr:to>
    <xdr:cxnSp macro="">
      <xdr:nvCxnSpPr>
        <xdr:cNvPr id="353" name="直線コネクタ 352">
          <a:extLst>
            <a:ext uri="{FF2B5EF4-FFF2-40B4-BE49-F238E27FC236}">
              <a16:creationId xmlns:a16="http://schemas.microsoft.com/office/drawing/2014/main" xmlns="" id="{D3737D79-914E-40F1-8699-3FDDB45D5F67}"/>
            </a:ext>
          </a:extLst>
        </xdr:cNvPr>
        <xdr:cNvCxnSpPr/>
      </xdr:nvCxnSpPr>
      <xdr:spPr>
        <a:xfrm flipV="1">
          <a:off x="9639300" y="17209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59689</xdr:rowOff>
    </xdr:from>
    <xdr:to>
      <xdr:col>46</xdr:col>
      <xdr:colOff>38100</xdr:colOff>
      <xdr:row>100</xdr:row>
      <xdr:rowOff>161289</xdr:rowOff>
    </xdr:to>
    <xdr:sp macro="" textlink="">
      <xdr:nvSpPr>
        <xdr:cNvPr id="354" name="楕円 353">
          <a:extLst>
            <a:ext uri="{FF2B5EF4-FFF2-40B4-BE49-F238E27FC236}">
              <a16:creationId xmlns:a16="http://schemas.microsoft.com/office/drawing/2014/main" xmlns="" id="{DC6AF97B-08FE-4CD8-971B-1FC097751191}"/>
            </a:ext>
          </a:extLst>
        </xdr:cNvPr>
        <xdr:cNvSpPr/>
      </xdr:nvSpPr>
      <xdr:spPr>
        <a:xfrm>
          <a:off x="8699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87630</xdr:rowOff>
    </xdr:from>
    <xdr:to>
      <xdr:col>50</xdr:col>
      <xdr:colOff>114300</xdr:colOff>
      <xdr:row>100</xdr:row>
      <xdr:rowOff>110489</xdr:rowOff>
    </xdr:to>
    <xdr:cxnSp macro="">
      <xdr:nvCxnSpPr>
        <xdr:cNvPr id="355" name="直線コネクタ 354">
          <a:extLst>
            <a:ext uri="{FF2B5EF4-FFF2-40B4-BE49-F238E27FC236}">
              <a16:creationId xmlns:a16="http://schemas.microsoft.com/office/drawing/2014/main" xmlns="" id="{3F047AF2-555F-4774-B390-64B5412C4A05}"/>
            </a:ext>
          </a:extLst>
        </xdr:cNvPr>
        <xdr:cNvCxnSpPr/>
      </xdr:nvCxnSpPr>
      <xdr:spPr>
        <a:xfrm flipV="1">
          <a:off x="8750300" y="172326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71120</xdr:rowOff>
    </xdr:from>
    <xdr:to>
      <xdr:col>41</xdr:col>
      <xdr:colOff>101600</xdr:colOff>
      <xdr:row>101</xdr:row>
      <xdr:rowOff>1270</xdr:rowOff>
    </xdr:to>
    <xdr:sp macro="" textlink="">
      <xdr:nvSpPr>
        <xdr:cNvPr id="356" name="楕円 355">
          <a:extLst>
            <a:ext uri="{FF2B5EF4-FFF2-40B4-BE49-F238E27FC236}">
              <a16:creationId xmlns:a16="http://schemas.microsoft.com/office/drawing/2014/main" xmlns="" id="{193A33D5-10CF-4A22-9E86-3A3EC9BB4F5A}"/>
            </a:ext>
          </a:extLst>
        </xdr:cNvPr>
        <xdr:cNvSpPr/>
      </xdr:nvSpPr>
      <xdr:spPr>
        <a:xfrm>
          <a:off x="7810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110489</xdr:rowOff>
    </xdr:from>
    <xdr:to>
      <xdr:col>45</xdr:col>
      <xdr:colOff>177800</xdr:colOff>
      <xdr:row>100</xdr:row>
      <xdr:rowOff>121920</xdr:rowOff>
    </xdr:to>
    <xdr:cxnSp macro="">
      <xdr:nvCxnSpPr>
        <xdr:cNvPr id="357" name="直線コネクタ 356">
          <a:extLst>
            <a:ext uri="{FF2B5EF4-FFF2-40B4-BE49-F238E27FC236}">
              <a16:creationId xmlns:a16="http://schemas.microsoft.com/office/drawing/2014/main" xmlns="" id="{5193610B-2F77-4077-AD2E-813D8EBA5181}"/>
            </a:ext>
          </a:extLst>
        </xdr:cNvPr>
        <xdr:cNvCxnSpPr/>
      </xdr:nvCxnSpPr>
      <xdr:spPr>
        <a:xfrm flipV="1">
          <a:off x="7861300" y="17255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68597</xdr:rowOff>
    </xdr:from>
    <xdr:ext cx="469744" cy="259045"/>
    <xdr:sp macro="" textlink="">
      <xdr:nvSpPr>
        <xdr:cNvPr id="358" name="n_1aveValue【市民会館】&#10;一人当たり面積">
          <a:extLst>
            <a:ext uri="{FF2B5EF4-FFF2-40B4-BE49-F238E27FC236}">
              <a16:creationId xmlns:a16="http://schemas.microsoft.com/office/drawing/2014/main" xmlns="" id="{BB614AF0-E8BC-4114-A63F-8E3531318AEE}"/>
            </a:ext>
          </a:extLst>
        </xdr:cNvPr>
        <xdr:cNvSpPr txBox="1"/>
      </xdr:nvSpPr>
      <xdr:spPr>
        <a:xfrm>
          <a:off x="93917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87647</xdr:rowOff>
    </xdr:from>
    <xdr:ext cx="469744" cy="259045"/>
    <xdr:sp macro="" textlink="">
      <xdr:nvSpPr>
        <xdr:cNvPr id="359" name="n_2aveValue【市民会館】&#10;一人当たり面積">
          <a:extLst>
            <a:ext uri="{FF2B5EF4-FFF2-40B4-BE49-F238E27FC236}">
              <a16:creationId xmlns:a16="http://schemas.microsoft.com/office/drawing/2014/main" xmlns="" id="{CDE88720-1AAA-40BB-A794-C58E766AD53C}"/>
            </a:ext>
          </a:extLst>
        </xdr:cNvPr>
        <xdr:cNvSpPr txBox="1"/>
      </xdr:nvSpPr>
      <xdr:spPr>
        <a:xfrm>
          <a:off x="8515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163847</xdr:rowOff>
    </xdr:from>
    <xdr:ext cx="469744" cy="259045"/>
    <xdr:sp macro="" textlink="">
      <xdr:nvSpPr>
        <xdr:cNvPr id="360" name="n_3aveValue【市民会館】&#10;一人当たり面積">
          <a:extLst>
            <a:ext uri="{FF2B5EF4-FFF2-40B4-BE49-F238E27FC236}">
              <a16:creationId xmlns:a16="http://schemas.microsoft.com/office/drawing/2014/main" xmlns="" id="{C683911D-431B-4D44-AF50-041B2A3BC517}"/>
            </a:ext>
          </a:extLst>
        </xdr:cNvPr>
        <xdr:cNvSpPr txBox="1"/>
      </xdr:nvSpPr>
      <xdr:spPr>
        <a:xfrm>
          <a:off x="76264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154957</xdr:rowOff>
    </xdr:from>
    <xdr:ext cx="469744" cy="259045"/>
    <xdr:sp macro="" textlink="">
      <xdr:nvSpPr>
        <xdr:cNvPr id="361" name="n_1mainValue【市民会館】&#10;一人当たり面積">
          <a:extLst>
            <a:ext uri="{FF2B5EF4-FFF2-40B4-BE49-F238E27FC236}">
              <a16:creationId xmlns:a16="http://schemas.microsoft.com/office/drawing/2014/main" xmlns="" id="{84E0922F-728F-4429-8577-D0CA88C3AFF8}"/>
            </a:ext>
          </a:extLst>
        </xdr:cNvPr>
        <xdr:cNvSpPr txBox="1"/>
      </xdr:nvSpPr>
      <xdr:spPr>
        <a:xfrm>
          <a:off x="9391727" y="1695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6366</xdr:rowOff>
    </xdr:from>
    <xdr:ext cx="469744" cy="259045"/>
    <xdr:sp macro="" textlink="">
      <xdr:nvSpPr>
        <xdr:cNvPr id="362" name="n_2mainValue【市民会館】&#10;一人当たり面積">
          <a:extLst>
            <a:ext uri="{FF2B5EF4-FFF2-40B4-BE49-F238E27FC236}">
              <a16:creationId xmlns:a16="http://schemas.microsoft.com/office/drawing/2014/main" xmlns="" id="{5A659CD0-C525-4F25-A151-6E151BFC834E}"/>
            </a:ext>
          </a:extLst>
        </xdr:cNvPr>
        <xdr:cNvSpPr txBox="1"/>
      </xdr:nvSpPr>
      <xdr:spPr>
        <a:xfrm>
          <a:off x="8515427" y="1697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17797</xdr:rowOff>
    </xdr:from>
    <xdr:ext cx="469744" cy="259045"/>
    <xdr:sp macro="" textlink="">
      <xdr:nvSpPr>
        <xdr:cNvPr id="363" name="n_3mainValue【市民会館】&#10;一人当たり面積">
          <a:extLst>
            <a:ext uri="{FF2B5EF4-FFF2-40B4-BE49-F238E27FC236}">
              <a16:creationId xmlns:a16="http://schemas.microsoft.com/office/drawing/2014/main" xmlns="" id="{9A7B52AF-CC10-42C8-B4AA-091CF477B4C8}"/>
            </a:ext>
          </a:extLst>
        </xdr:cNvPr>
        <xdr:cNvSpPr txBox="1"/>
      </xdr:nvSpPr>
      <xdr:spPr>
        <a:xfrm>
          <a:off x="7626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xmlns="" id="{E288C5A2-8EC3-4518-A1D9-43D6598AD0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xmlns="" id="{54C2FC9D-3036-46DA-85F2-D243E4E1384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xmlns="" id="{312C3B36-0876-499D-AA1D-7419CB54EB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xmlns="" id="{66402FCE-5902-4942-BEC3-81B9662E03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xmlns="" id="{EB7D725C-2E4B-4D24-BC98-18AF08F5296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xmlns="" id="{8209FA25-A421-4377-AE17-3F6D24DC4A9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xmlns="" id="{9636B76B-71B0-4DAE-8966-C74AE989616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xmlns="" id="{8B58F965-A3B7-4767-889F-CF1ADB6D55E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a:extLst>
            <a:ext uri="{FF2B5EF4-FFF2-40B4-BE49-F238E27FC236}">
              <a16:creationId xmlns:a16="http://schemas.microsoft.com/office/drawing/2014/main" xmlns="" id="{AC115517-F638-436C-B9AC-DB4EAC59F9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a:extLst>
            <a:ext uri="{FF2B5EF4-FFF2-40B4-BE49-F238E27FC236}">
              <a16:creationId xmlns:a16="http://schemas.microsoft.com/office/drawing/2014/main" xmlns="" id="{066F4FC0-313D-4966-A369-90059AA3E30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a:extLst>
            <a:ext uri="{FF2B5EF4-FFF2-40B4-BE49-F238E27FC236}">
              <a16:creationId xmlns:a16="http://schemas.microsoft.com/office/drawing/2014/main" xmlns="" id="{3D17F505-F038-48F1-9101-41C17E9770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a:extLst>
            <a:ext uri="{FF2B5EF4-FFF2-40B4-BE49-F238E27FC236}">
              <a16:creationId xmlns:a16="http://schemas.microsoft.com/office/drawing/2014/main" xmlns="" id="{884D089C-2352-4610-B43B-0499A79428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a:extLst>
            <a:ext uri="{FF2B5EF4-FFF2-40B4-BE49-F238E27FC236}">
              <a16:creationId xmlns:a16="http://schemas.microsoft.com/office/drawing/2014/main" xmlns="" id="{BFA370E8-DC85-46CF-AF1D-6374BFD575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a:extLst>
            <a:ext uri="{FF2B5EF4-FFF2-40B4-BE49-F238E27FC236}">
              <a16:creationId xmlns:a16="http://schemas.microsoft.com/office/drawing/2014/main" xmlns="" id="{FBB9A688-43C5-46F6-833A-8DF087941EA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a:extLst>
            <a:ext uri="{FF2B5EF4-FFF2-40B4-BE49-F238E27FC236}">
              <a16:creationId xmlns:a16="http://schemas.microsoft.com/office/drawing/2014/main" xmlns="" id="{52C6A4F3-B35A-4A10-9D5C-BB5A4A61CA3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a:extLst>
            <a:ext uri="{FF2B5EF4-FFF2-40B4-BE49-F238E27FC236}">
              <a16:creationId xmlns:a16="http://schemas.microsoft.com/office/drawing/2014/main" xmlns="" id="{11A363B4-38A7-422E-B615-3F8ADEA7D34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a:extLst>
            <a:ext uri="{FF2B5EF4-FFF2-40B4-BE49-F238E27FC236}">
              <a16:creationId xmlns:a16="http://schemas.microsoft.com/office/drawing/2014/main" xmlns="" id="{25CB57A0-B7F4-4DB2-9575-3D7CEA8A137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a:extLst>
            <a:ext uri="{FF2B5EF4-FFF2-40B4-BE49-F238E27FC236}">
              <a16:creationId xmlns:a16="http://schemas.microsoft.com/office/drawing/2014/main" xmlns="" id="{83FC0F51-230C-449E-9482-C353D64098C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a:extLst>
            <a:ext uri="{FF2B5EF4-FFF2-40B4-BE49-F238E27FC236}">
              <a16:creationId xmlns:a16="http://schemas.microsoft.com/office/drawing/2014/main" xmlns="" id="{C356103D-CA6C-4DD7-B275-29E2784A355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a:extLst>
            <a:ext uri="{FF2B5EF4-FFF2-40B4-BE49-F238E27FC236}">
              <a16:creationId xmlns:a16="http://schemas.microsoft.com/office/drawing/2014/main" xmlns="" id="{7E648817-094C-457E-B949-064CE2EB25C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a:extLst>
            <a:ext uri="{FF2B5EF4-FFF2-40B4-BE49-F238E27FC236}">
              <a16:creationId xmlns:a16="http://schemas.microsoft.com/office/drawing/2014/main" xmlns="" id="{3E8498C0-4421-47C7-87F2-68AB209DD6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a:extLst>
            <a:ext uri="{FF2B5EF4-FFF2-40B4-BE49-F238E27FC236}">
              <a16:creationId xmlns:a16="http://schemas.microsoft.com/office/drawing/2014/main" xmlns="" id="{581549D9-3261-4B21-8758-9896960C661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a:extLst>
            <a:ext uri="{FF2B5EF4-FFF2-40B4-BE49-F238E27FC236}">
              <a16:creationId xmlns:a16="http://schemas.microsoft.com/office/drawing/2014/main" xmlns="" id="{C6EF6247-79BD-4CA5-8F6D-FCF49FDD06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a:extLst>
            <a:ext uri="{FF2B5EF4-FFF2-40B4-BE49-F238E27FC236}">
              <a16:creationId xmlns:a16="http://schemas.microsoft.com/office/drawing/2014/main" xmlns="" id="{1A63B74E-1CC4-4709-989E-8E6FB35A06F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8" name="正方形/長方形 387">
          <a:extLst>
            <a:ext uri="{FF2B5EF4-FFF2-40B4-BE49-F238E27FC236}">
              <a16:creationId xmlns:a16="http://schemas.microsoft.com/office/drawing/2014/main" xmlns="" id="{B7933FAD-84E1-4092-B53F-11BDAC4DEE5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9" name="正方形/長方形 388">
          <a:extLst>
            <a:ext uri="{FF2B5EF4-FFF2-40B4-BE49-F238E27FC236}">
              <a16:creationId xmlns:a16="http://schemas.microsoft.com/office/drawing/2014/main" xmlns="" id="{1CF68136-4E16-4F5E-B3E7-CDB682EEC4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0" name="正方形/長方形 389">
          <a:extLst>
            <a:ext uri="{FF2B5EF4-FFF2-40B4-BE49-F238E27FC236}">
              <a16:creationId xmlns:a16="http://schemas.microsoft.com/office/drawing/2014/main" xmlns="" id="{0BE039DD-C408-48C5-93F5-5AE9F1BCEE4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1" name="正方形/長方形 390">
          <a:extLst>
            <a:ext uri="{FF2B5EF4-FFF2-40B4-BE49-F238E27FC236}">
              <a16:creationId xmlns:a16="http://schemas.microsoft.com/office/drawing/2014/main" xmlns="" id="{8CC2EC9A-DD87-4CC5-AF71-7DF8F0C6F16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2" name="正方形/長方形 391">
          <a:extLst>
            <a:ext uri="{FF2B5EF4-FFF2-40B4-BE49-F238E27FC236}">
              <a16:creationId xmlns:a16="http://schemas.microsoft.com/office/drawing/2014/main" xmlns="" id="{72A065A6-EE4B-4631-945E-4B670DAC74D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3" name="正方形/長方形 392">
          <a:extLst>
            <a:ext uri="{FF2B5EF4-FFF2-40B4-BE49-F238E27FC236}">
              <a16:creationId xmlns:a16="http://schemas.microsoft.com/office/drawing/2014/main" xmlns="" id="{908BD7BC-5DEF-4B81-BCFB-AE8B5657B2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4" name="正方形/長方形 393">
          <a:extLst>
            <a:ext uri="{FF2B5EF4-FFF2-40B4-BE49-F238E27FC236}">
              <a16:creationId xmlns:a16="http://schemas.microsoft.com/office/drawing/2014/main" xmlns="" id="{342534F9-96D2-45EE-B3CB-70E2FB915F0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5" name="正方形/長方形 394">
          <a:extLst>
            <a:ext uri="{FF2B5EF4-FFF2-40B4-BE49-F238E27FC236}">
              <a16:creationId xmlns:a16="http://schemas.microsoft.com/office/drawing/2014/main" xmlns="" id="{5C8909EB-6D96-4090-AD25-A37940E06FF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a:extLst>
            <a:ext uri="{FF2B5EF4-FFF2-40B4-BE49-F238E27FC236}">
              <a16:creationId xmlns:a16="http://schemas.microsoft.com/office/drawing/2014/main" xmlns="" id="{9EBE1220-6792-4B8F-A18A-2F973B71A1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a:extLst>
            <a:ext uri="{FF2B5EF4-FFF2-40B4-BE49-F238E27FC236}">
              <a16:creationId xmlns:a16="http://schemas.microsoft.com/office/drawing/2014/main" xmlns="" id="{EC39DBE2-0CD3-4CA6-A967-CD818AA163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a:extLst>
            <a:ext uri="{FF2B5EF4-FFF2-40B4-BE49-F238E27FC236}">
              <a16:creationId xmlns:a16="http://schemas.microsoft.com/office/drawing/2014/main" xmlns="" id="{0A9B4211-BF24-4E0C-BA81-B6106269E3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a:extLst>
            <a:ext uri="{FF2B5EF4-FFF2-40B4-BE49-F238E27FC236}">
              <a16:creationId xmlns:a16="http://schemas.microsoft.com/office/drawing/2014/main" xmlns="" id="{F360EAEE-958C-4C5E-84F1-CA99FD89FC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a:extLst>
            <a:ext uri="{FF2B5EF4-FFF2-40B4-BE49-F238E27FC236}">
              <a16:creationId xmlns:a16="http://schemas.microsoft.com/office/drawing/2014/main" xmlns="" id="{987F4E44-A2BB-4592-AA97-37D463421F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a:extLst>
            <a:ext uri="{FF2B5EF4-FFF2-40B4-BE49-F238E27FC236}">
              <a16:creationId xmlns:a16="http://schemas.microsoft.com/office/drawing/2014/main" xmlns="" id="{0F1B7423-3F96-4BA4-B4FD-40319524F52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a:extLst>
            <a:ext uri="{FF2B5EF4-FFF2-40B4-BE49-F238E27FC236}">
              <a16:creationId xmlns:a16="http://schemas.microsoft.com/office/drawing/2014/main" xmlns="" id="{B728FA2D-9A82-4541-B8DD-422C1C8625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a:extLst>
            <a:ext uri="{FF2B5EF4-FFF2-40B4-BE49-F238E27FC236}">
              <a16:creationId xmlns:a16="http://schemas.microsoft.com/office/drawing/2014/main" xmlns="" id="{D8E55902-6DE8-4F44-8A91-D52DBE0280D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4" name="テキスト ボックス 403">
          <a:extLst>
            <a:ext uri="{FF2B5EF4-FFF2-40B4-BE49-F238E27FC236}">
              <a16:creationId xmlns:a16="http://schemas.microsoft.com/office/drawing/2014/main" xmlns="" id="{DA9EA9B6-3A49-47DE-B875-F0E4F881D37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5" name="直線コネクタ 404">
          <a:extLst>
            <a:ext uri="{FF2B5EF4-FFF2-40B4-BE49-F238E27FC236}">
              <a16:creationId xmlns:a16="http://schemas.microsoft.com/office/drawing/2014/main" xmlns="" id="{4205BC8B-FDFC-46E1-9821-4CF54E60F1F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6" name="直線コネクタ 405">
          <a:extLst>
            <a:ext uri="{FF2B5EF4-FFF2-40B4-BE49-F238E27FC236}">
              <a16:creationId xmlns:a16="http://schemas.microsoft.com/office/drawing/2014/main" xmlns="" id="{4FE7B687-C90D-484F-B125-CE6BF0FF8EC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7" name="テキスト ボックス 406">
          <a:extLst>
            <a:ext uri="{FF2B5EF4-FFF2-40B4-BE49-F238E27FC236}">
              <a16:creationId xmlns:a16="http://schemas.microsoft.com/office/drawing/2014/main" xmlns="" id="{259CED8F-03DD-46AC-B87A-2D73C992508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8" name="直線コネクタ 407">
          <a:extLst>
            <a:ext uri="{FF2B5EF4-FFF2-40B4-BE49-F238E27FC236}">
              <a16:creationId xmlns:a16="http://schemas.microsoft.com/office/drawing/2014/main" xmlns="" id="{7BDD1574-555C-4226-977D-E52A895D74D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9" name="テキスト ボックス 408">
          <a:extLst>
            <a:ext uri="{FF2B5EF4-FFF2-40B4-BE49-F238E27FC236}">
              <a16:creationId xmlns:a16="http://schemas.microsoft.com/office/drawing/2014/main" xmlns="" id="{F9FB6B79-E573-437D-A12F-300ABA52BAE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0" name="直線コネクタ 409">
          <a:extLst>
            <a:ext uri="{FF2B5EF4-FFF2-40B4-BE49-F238E27FC236}">
              <a16:creationId xmlns:a16="http://schemas.microsoft.com/office/drawing/2014/main" xmlns="" id="{31A32361-5913-4616-AF48-B555A3DE981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1" name="テキスト ボックス 410">
          <a:extLst>
            <a:ext uri="{FF2B5EF4-FFF2-40B4-BE49-F238E27FC236}">
              <a16:creationId xmlns:a16="http://schemas.microsoft.com/office/drawing/2014/main" xmlns="" id="{EDCFDB65-F11C-489A-9715-B6ED6BE4F3B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2" name="直線コネクタ 411">
          <a:extLst>
            <a:ext uri="{FF2B5EF4-FFF2-40B4-BE49-F238E27FC236}">
              <a16:creationId xmlns:a16="http://schemas.microsoft.com/office/drawing/2014/main" xmlns="" id="{17233C3D-22D1-4AF0-8A2F-1E420802416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3" name="テキスト ボックス 412">
          <a:extLst>
            <a:ext uri="{FF2B5EF4-FFF2-40B4-BE49-F238E27FC236}">
              <a16:creationId xmlns:a16="http://schemas.microsoft.com/office/drawing/2014/main" xmlns="" id="{510722DA-AD44-47B7-9B55-1EFA9DD01D7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4" name="直線コネクタ 413">
          <a:extLst>
            <a:ext uri="{FF2B5EF4-FFF2-40B4-BE49-F238E27FC236}">
              <a16:creationId xmlns:a16="http://schemas.microsoft.com/office/drawing/2014/main" xmlns="" id="{D847C2A3-41C4-4A82-95B9-C6DD56AD502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5" name="テキスト ボックス 414">
          <a:extLst>
            <a:ext uri="{FF2B5EF4-FFF2-40B4-BE49-F238E27FC236}">
              <a16:creationId xmlns:a16="http://schemas.microsoft.com/office/drawing/2014/main" xmlns="" id="{B4646730-AAF3-48F2-883B-3C553EB95F9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6" name="直線コネクタ 415">
          <a:extLst>
            <a:ext uri="{FF2B5EF4-FFF2-40B4-BE49-F238E27FC236}">
              <a16:creationId xmlns:a16="http://schemas.microsoft.com/office/drawing/2014/main" xmlns="" id="{1B80A2BA-1C2B-41B4-996E-6739BB84A86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7" name="テキスト ボックス 416">
          <a:extLst>
            <a:ext uri="{FF2B5EF4-FFF2-40B4-BE49-F238E27FC236}">
              <a16:creationId xmlns:a16="http://schemas.microsoft.com/office/drawing/2014/main" xmlns="" id="{A2006B9E-8F4F-410F-8796-C5C38D1285A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8" name="直線コネクタ 417">
          <a:extLst>
            <a:ext uri="{FF2B5EF4-FFF2-40B4-BE49-F238E27FC236}">
              <a16:creationId xmlns:a16="http://schemas.microsoft.com/office/drawing/2014/main" xmlns="" id="{41306652-9F97-4585-BD62-E3DC534597A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9" name="テキスト ボックス 418">
          <a:extLst>
            <a:ext uri="{FF2B5EF4-FFF2-40B4-BE49-F238E27FC236}">
              <a16:creationId xmlns:a16="http://schemas.microsoft.com/office/drawing/2014/main" xmlns="" id="{C15E0097-6587-49A6-BBFA-698152480EB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0" name="【消防施設】&#10;有形固定資産減価償却率グラフ枠">
          <a:extLst>
            <a:ext uri="{FF2B5EF4-FFF2-40B4-BE49-F238E27FC236}">
              <a16:creationId xmlns:a16="http://schemas.microsoft.com/office/drawing/2014/main" xmlns="" id="{83DD30D4-BDDA-4366-91D6-063897A751C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421" name="直線コネクタ 420">
          <a:extLst>
            <a:ext uri="{FF2B5EF4-FFF2-40B4-BE49-F238E27FC236}">
              <a16:creationId xmlns:a16="http://schemas.microsoft.com/office/drawing/2014/main" xmlns="" id="{17900150-1116-4330-95E0-1C7EEB76D1EE}"/>
            </a:ext>
          </a:extLst>
        </xdr:cNvPr>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422" name="【消防施設】&#10;有形固定資産減価償却率最小値テキスト">
          <a:extLst>
            <a:ext uri="{FF2B5EF4-FFF2-40B4-BE49-F238E27FC236}">
              <a16:creationId xmlns:a16="http://schemas.microsoft.com/office/drawing/2014/main" xmlns="" id="{F5BB63DA-B4BB-4545-BA66-7486BFD8B54F}"/>
            </a:ext>
          </a:extLst>
        </xdr:cNvPr>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423" name="直線コネクタ 422">
          <a:extLst>
            <a:ext uri="{FF2B5EF4-FFF2-40B4-BE49-F238E27FC236}">
              <a16:creationId xmlns:a16="http://schemas.microsoft.com/office/drawing/2014/main" xmlns="" id="{0E047913-4A65-4DBC-839D-FAAB5C82FCBA}"/>
            </a:ext>
          </a:extLst>
        </xdr:cNvPr>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424" name="【消防施設】&#10;有形固定資産減価償却率最大値テキスト">
          <a:extLst>
            <a:ext uri="{FF2B5EF4-FFF2-40B4-BE49-F238E27FC236}">
              <a16:creationId xmlns:a16="http://schemas.microsoft.com/office/drawing/2014/main" xmlns="" id="{5533160A-CCD5-4367-B4BE-B6CD1066BAD4}"/>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425" name="直線コネクタ 424">
          <a:extLst>
            <a:ext uri="{FF2B5EF4-FFF2-40B4-BE49-F238E27FC236}">
              <a16:creationId xmlns:a16="http://schemas.microsoft.com/office/drawing/2014/main" xmlns="" id="{F37207D3-E0F6-4F10-B8C3-D3AFEB577ABE}"/>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124114</xdr:rowOff>
    </xdr:from>
    <xdr:ext cx="405111" cy="259045"/>
    <xdr:sp macro="" textlink="">
      <xdr:nvSpPr>
        <xdr:cNvPr id="426" name="【消防施設】&#10;有形固定資産減価償却率平均値テキスト">
          <a:extLst>
            <a:ext uri="{FF2B5EF4-FFF2-40B4-BE49-F238E27FC236}">
              <a16:creationId xmlns:a16="http://schemas.microsoft.com/office/drawing/2014/main" xmlns="" id="{D319C316-9951-4F2C-A142-2B6629B2C0BF}"/>
            </a:ext>
          </a:extLst>
        </xdr:cNvPr>
        <xdr:cNvSpPr txBox="1"/>
      </xdr:nvSpPr>
      <xdr:spPr>
        <a:xfrm>
          <a:off x="16357600" y="1366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427" name="フローチャート: 判断 426">
          <a:extLst>
            <a:ext uri="{FF2B5EF4-FFF2-40B4-BE49-F238E27FC236}">
              <a16:creationId xmlns:a16="http://schemas.microsoft.com/office/drawing/2014/main" xmlns="" id="{0C8C0903-085A-4357-B94A-C2107262A353}"/>
            </a:ext>
          </a:extLst>
        </xdr:cNvPr>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428" name="フローチャート: 判断 427">
          <a:extLst>
            <a:ext uri="{FF2B5EF4-FFF2-40B4-BE49-F238E27FC236}">
              <a16:creationId xmlns:a16="http://schemas.microsoft.com/office/drawing/2014/main" xmlns="" id="{2EC99849-F3F1-4D92-9E5E-DE4AB29F5DAF}"/>
            </a:ext>
          </a:extLst>
        </xdr:cNvPr>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429" name="フローチャート: 判断 428">
          <a:extLst>
            <a:ext uri="{FF2B5EF4-FFF2-40B4-BE49-F238E27FC236}">
              <a16:creationId xmlns:a16="http://schemas.microsoft.com/office/drawing/2014/main" xmlns="" id="{5D638D91-ABC1-4C9A-9C90-3DE5F165FE2D}"/>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111398</xdr:rowOff>
    </xdr:from>
    <xdr:to>
      <xdr:col>72</xdr:col>
      <xdr:colOff>38100</xdr:colOff>
      <xdr:row>81</xdr:row>
      <xdr:rowOff>41548</xdr:rowOff>
    </xdr:to>
    <xdr:sp macro="" textlink="">
      <xdr:nvSpPr>
        <xdr:cNvPr id="430" name="フローチャート: 判断 429">
          <a:extLst>
            <a:ext uri="{FF2B5EF4-FFF2-40B4-BE49-F238E27FC236}">
              <a16:creationId xmlns:a16="http://schemas.microsoft.com/office/drawing/2014/main" xmlns="" id="{BBD1EC30-327F-4A8F-A33C-FAF763EF5359}"/>
            </a:ext>
          </a:extLst>
        </xdr:cNvPr>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xmlns="" id="{E3A9C158-E567-420B-BC28-2C8775FD61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xmlns="" id="{68C20344-84D2-4DE1-ADF5-4CE745FC2D3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xmlns="" id="{3EADA9AA-5280-4716-9090-099173EBD21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xmlns="" id="{186D1593-0CEC-4598-9C0A-F12AA71F1C9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xmlns="" id="{D23A8F0E-12D5-4448-B35E-729DF6C0F83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23223</xdr:rowOff>
    </xdr:from>
    <xdr:to>
      <xdr:col>85</xdr:col>
      <xdr:colOff>177800</xdr:colOff>
      <xdr:row>79</xdr:row>
      <xdr:rowOff>124823</xdr:rowOff>
    </xdr:to>
    <xdr:sp macro="" textlink="">
      <xdr:nvSpPr>
        <xdr:cNvPr id="436" name="楕円 435">
          <a:extLst>
            <a:ext uri="{FF2B5EF4-FFF2-40B4-BE49-F238E27FC236}">
              <a16:creationId xmlns:a16="http://schemas.microsoft.com/office/drawing/2014/main" xmlns="" id="{EED6CA39-35FB-4106-8D54-C6AE1223A35C}"/>
            </a:ext>
          </a:extLst>
        </xdr:cNvPr>
        <xdr:cNvSpPr/>
      </xdr:nvSpPr>
      <xdr:spPr>
        <a:xfrm>
          <a:off x="162687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46100</xdr:rowOff>
    </xdr:from>
    <xdr:ext cx="405111" cy="259045"/>
    <xdr:sp macro="" textlink="">
      <xdr:nvSpPr>
        <xdr:cNvPr id="437" name="【消防施設】&#10;有形固定資産減価償却率該当値テキスト">
          <a:extLst>
            <a:ext uri="{FF2B5EF4-FFF2-40B4-BE49-F238E27FC236}">
              <a16:creationId xmlns:a16="http://schemas.microsoft.com/office/drawing/2014/main" xmlns="" id="{4F7981F0-A66E-4E97-8606-D70E9FF03A57}"/>
            </a:ext>
          </a:extLst>
        </xdr:cNvPr>
        <xdr:cNvSpPr txBox="1"/>
      </xdr:nvSpPr>
      <xdr:spPr>
        <a:xfrm>
          <a:off x="16357600" y="1341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39551</xdr:rowOff>
    </xdr:from>
    <xdr:to>
      <xdr:col>81</xdr:col>
      <xdr:colOff>101600</xdr:colOff>
      <xdr:row>79</xdr:row>
      <xdr:rowOff>141151</xdr:rowOff>
    </xdr:to>
    <xdr:sp macro="" textlink="">
      <xdr:nvSpPr>
        <xdr:cNvPr id="438" name="楕円 437">
          <a:extLst>
            <a:ext uri="{FF2B5EF4-FFF2-40B4-BE49-F238E27FC236}">
              <a16:creationId xmlns:a16="http://schemas.microsoft.com/office/drawing/2014/main" xmlns="" id="{8AD685F8-B4E9-4C6F-9174-2C64CCD29FFA}"/>
            </a:ext>
          </a:extLst>
        </xdr:cNvPr>
        <xdr:cNvSpPr/>
      </xdr:nvSpPr>
      <xdr:spPr>
        <a:xfrm>
          <a:off x="154305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74023</xdr:rowOff>
    </xdr:from>
    <xdr:to>
      <xdr:col>85</xdr:col>
      <xdr:colOff>127000</xdr:colOff>
      <xdr:row>79</xdr:row>
      <xdr:rowOff>90351</xdr:rowOff>
    </xdr:to>
    <xdr:cxnSp macro="">
      <xdr:nvCxnSpPr>
        <xdr:cNvPr id="439" name="直線コネクタ 438">
          <a:extLst>
            <a:ext uri="{FF2B5EF4-FFF2-40B4-BE49-F238E27FC236}">
              <a16:creationId xmlns:a16="http://schemas.microsoft.com/office/drawing/2014/main" xmlns="" id="{EA0FC26B-15EB-495C-A206-94828821DAB5}"/>
            </a:ext>
          </a:extLst>
        </xdr:cNvPr>
        <xdr:cNvCxnSpPr/>
      </xdr:nvCxnSpPr>
      <xdr:spPr>
        <a:xfrm flipV="1">
          <a:off x="15481300" y="1361857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72208</xdr:rowOff>
    </xdr:from>
    <xdr:to>
      <xdr:col>76</xdr:col>
      <xdr:colOff>165100</xdr:colOff>
      <xdr:row>80</xdr:row>
      <xdr:rowOff>2358</xdr:rowOff>
    </xdr:to>
    <xdr:sp macro="" textlink="">
      <xdr:nvSpPr>
        <xdr:cNvPr id="440" name="楕円 439">
          <a:extLst>
            <a:ext uri="{FF2B5EF4-FFF2-40B4-BE49-F238E27FC236}">
              <a16:creationId xmlns:a16="http://schemas.microsoft.com/office/drawing/2014/main" xmlns="" id="{1EFDEE1C-E62E-4121-9421-C6178F666893}"/>
            </a:ext>
          </a:extLst>
        </xdr:cNvPr>
        <xdr:cNvSpPr/>
      </xdr:nvSpPr>
      <xdr:spPr>
        <a:xfrm>
          <a:off x="145415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90351</xdr:rowOff>
    </xdr:from>
    <xdr:to>
      <xdr:col>81</xdr:col>
      <xdr:colOff>50800</xdr:colOff>
      <xdr:row>79</xdr:row>
      <xdr:rowOff>123008</xdr:rowOff>
    </xdr:to>
    <xdr:cxnSp macro="">
      <xdr:nvCxnSpPr>
        <xdr:cNvPr id="441" name="直線コネクタ 440">
          <a:extLst>
            <a:ext uri="{FF2B5EF4-FFF2-40B4-BE49-F238E27FC236}">
              <a16:creationId xmlns:a16="http://schemas.microsoft.com/office/drawing/2014/main" xmlns="" id="{4B858059-16FF-4614-AFAC-69DC717E4F08}"/>
            </a:ext>
          </a:extLst>
        </xdr:cNvPr>
        <xdr:cNvCxnSpPr/>
      </xdr:nvCxnSpPr>
      <xdr:spPr>
        <a:xfrm flipV="1">
          <a:off x="14592300" y="136349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139156</xdr:rowOff>
    </xdr:from>
    <xdr:to>
      <xdr:col>72</xdr:col>
      <xdr:colOff>38100</xdr:colOff>
      <xdr:row>80</xdr:row>
      <xdr:rowOff>69306</xdr:rowOff>
    </xdr:to>
    <xdr:sp macro="" textlink="">
      <xdr:nvSpPr>
        <xdr:cNvPr id="442" name="楕円 441">
          <a:extLst>
            <a:ext uri="{FF2B5EF4-FFF2-40B4-BE49-F238E27FC236}">
              <a16:creationId xmlns:a16="http://schemas.microsoft.com/office/drawing/2014/main" xmlns="" id="{67E93D45-6AFC-4304-8979-357DFF131002}"/>
            </a:ext>
          </a:extLst>
        </xdr:cNvPr>
        <xdr:cNvSpPr/>
      </xdr:nvSpPr>
      <xdr:spPr>
        <a:xfrm>
          <a:off x="13652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123008</xdr:rowOff>
    </xdr:from>
    <xdr:to>
      <xdr:col>76</xdr:col>
      <xdr:colOff>114300</xdr:colOff>
      <xdr:row>80</xdr:row>
      <xdr:rowOff>18506</xdr:rowOff>
    </xdr:to>
    <xdr:cxnSp macro="">
      <xdr:nvCxnSpPr>
        <xdr:cNvPr id="443" name="直線コネクタ 442">
          <a:extLst>
            <a:ext uri="{FF2B5EF4-FFF2-40B4-BE49-F238E27FC236}">
              <a16:creationId xmlns:a16="http://schemas.microsoft.com/office/drawing/2014/main" xmlns="" id="{747D48D0-D0B1-4ABB-AFD9-DE20500DBBFD}"/>
            </a:ext>
          </a:extLst>
        </xdr:cNvPr>
        <xdr:cNvCxnSpPr/>
      </xdr:nvCxnSpPr>
      <xdr:spPr>
        <a:xfrm flipV="1">
          <a:off x="13703300" y="13667558"/>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78395</xdr:rowOff>
    </xdr:from>
    <xdr:ext cx="405111" cy="259045"/>
    <xdr:sp macro="" textlink="">
      <xdr:nvSpPr>
        <xdr:cNvPr id="444" name="n_1aveValue【消防施設】&#10;有形固定資産減価償却率">
          <a:extLst>
            <a:ext uri="{FF2B5EF4-FFF2-40B4-BE49-F238E27FC236}">
              <a16:creationId xmlns:a16="http://schemas.microsoft.com/office/drawing/2014/main" xmlns="" id="{A8995408-4647-4E13-B581-38F629C90A45}"/>
            </a:ext>
          </a:extLst>
        </xdr:cNvPr>
        <xdr:cNvSpPr txBox="1"/>
      </xdr:nvSpPr>
      <xdr:spPr>
        <a:xfrm>
          <a:off x="15266044" y="1379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55534</xdr:rowOff>
    </xdr:from>
    <xdr:ext cx="405111" cy="259045"/>
    <xdr:sp macro="" textlink="">
      <xdr:nvSpPr>
        <xdr:cNvPr id="445" name="n_2aveValue【消防施設】&#10;有形固定資産減価償却率">
          <a:extLst>
            <a:ext uri="{FF2B5EF4-FFF2-40B4-BE49-F238E27FC236}">
              <a16:creationId xmlns:a16="http://schemas.microsoft.com/office/drawing/2014/main" xmlns="" id="{E95DD5BA-B7B6-49EC-87BB-BE7C08F5B418}"/>
            </a:ext>
          </a:extLst>
        </xdr:cNvPr>
        <xdr:cNvSpPr txBox="1"/>
      </xdr:nvSpPr>
      <xdr:spPr>
        <a:xfrm>
          <a:off x="14389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32675</xdr:rowOff>
    </xdr:from>
    <xdr:ext cx="405111" cy="259045"/>
    <xdr:sp macro="" textlink="">
      <xdr:nvSpPr>
        <xdr:cNvPr id="446" name="n_3aveValue【消防施設】&#10;有形固定資産減価償却率">
          <a:extLst>
            <a:ext uri="{FF2B5EF4-FFF2-40B4-BE49-F238E27FC236}">
              <a16:creationId xmlns:a16="http://schemas.microsoft.com/office/drawing/2014/main" xmlns="" id="{04BEF6B8-C113-42E1-98AB-625AD77E93B1}"/>
            </a:ext>
          </a:extLst>
        </xdr:cNvPr>
        <xdr:cNvSpPr txBox="1"/>
      </xdr:nvSpPr>
      <xdr:spPr>
        <a:xfrm>
          <a:off x="135007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157678</xdr:rowOff>
    </xdr:from>
    <xdr:ext cx="405111" cy="259045"/>
    <xdr:sp macro="" textlink="">
      <xdr:nvSpPr>
        <xdr:cNvPr id="447" name="n_1mainValue【消防施設】&#10;有形固定資産減価償却率">
          <a:extLst>
            <a:ext uri="{FF2B5EF4-FFF2-40B4-BE49-F238E27FC236}">
              <a16:creationId xmlns:a16="http://schemas.microsoft.com/office/drawing/2014/main" xmlns="" id="{8458ECE1-98A7-4CF3-96FF-C0C7ABE99099}"/>
            </a:ext>
          </a:extLst>
        </xdr:cNvPr>
        <xdr:cNvSpPr txBox="1"/>
      </xdr:nvSpPr>
      <xdr:spPr>
        <a:xfrm>
          <a:off x="15266044" y="1335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18885</xdr:rowOff>
    </xdr:from>
    <xdr:ext cx="405111" cy="259045"/>
    <xdr:sp macro="" textlink="">
      <xdr:nvSpPr>
        <xdr:cNvPr id="448" name="n_2mainValue【消防施設】&#10;有形固定資産減価償却率">
          <a:extLst>
            <a:ext uri="{FF2B5EF4-FFF2-40B4-BE49-F238E27FC236}">
              <a16:creationId xmlns:a16="http://schemas.microsoft.com/office/drawing/2014/main" xmlns="" id="{BE23596F-A3CE-4C3D-8E33-5ECE184613EB}"/>
            </a:ext>
          </a:extLst>
        </xdr:cNvPr>
        <xdr:cNvSpPr txBox="1"/>
      </xdr:nvSpPr>
      <xdr:spPr>
        <a:xfrm>
          <a:off x="14389744" y="1339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85833</xdr:rowOff>
    </xdr:from>
    <xdr:ext cx="405111" cy="259045"/>
    <xdr:sp macro="" textlink="">
      <xdr:nvSpPr>
        <xdr:cNvPr id="449" name="n_3mainValue【消防施設】&#10;有形固定資産減価償却率">
          <a:extLst>
            <a:ext uri="{FF2B5EF4-FFF2-40B4-BE49-F238E27FC236}">
              <a16:creationId xmlns:a16="http://schemas.microsoft.com/office/drawing/2014/main" xmlns="" id="{7D88B71F-6BAD-4095-A6DB-4A294741B7C1}"/>
            </a:ext>
          </a:extLst>
        </xdr:cNvPr>
        <xdr:cNvSpPr txBox="1"/>
      </xdr:nvSpPr>
      <xdr:spPr>
        <a:xfrm>
          <a:off x="13500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0" name="正方形/長方形 449">
          <a:extLst>
            <a:ext uri="{FF2B5EF4-FFF2-40B4-BE49-F238E27FC236}">
              <a16:creationId xmlns:a16="http://schemas.microsoft.com/office/drawing/2014/main" xmlns="" id="{C25CBAB2-60A7-4139-81FC-851AAA024EB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1" name="正方形/長方形 450">
          <a:extLst>
            <a:ext uri="{FF2B5EF4-FFF2-40B4-BE49-F238E27FC236}">
              <a16:creationId xmlns:a16="http://schemas.microsoft.com/office/drawing/2014/main" xmlns="" id="{61724BC6-324D-492F-81C9-68FC3267F49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2" name="正方形/長方形 451">
          <a:extLst>
            <a:ext uri="{FF2B5EF4-FFF2-40B4-BE49-F238E27FC236}">
              <a16:creationId xmlns:a16="http://schemas.microsoft.com/office/drawing/2014/main" xmlns="" id="{CC82248F-0722-4188-BFC9-5D1B99D0A9E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3" name="正方形/長方形 452">
          <a:extLst>
            <a:ext uri="{FF2B5EF4-FFF2-40B4-BE49-F238E27FC236}">
              <a16:creationId xmlns:a16="http://schemas.microsoft.com/office/drawing/2014/main" xmlns="" id="{2D069F94-1709-4F43-9DD4-D260FD15B29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4" name="正方形/長方形 453">
          <a:extLst>
            <a:ext uri="{FF2B5EF4-FFF2-40B4-BE49-F238E27FC236}">
              <a16:creationId xmlns:a16="http://schemas.microsoft.com/office/drawing/2014/main" xmlns="" id="{E82BBCB7-C88E-4224-8287-51AD62D042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5" name="正方形/長方形 454">
          <a:extLst>
            <a:ext uri="{FF2B5EF4-FFF2-40B4-BE49-F238E27FC236}">
              <a16:creationId xmlns:a16="http://schemas.microsoft.com/office/drawing/2014/main" xmlns="" id="{8FC1A48E-EB61-4D37-96E7-DC3AD1F6247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6" name="正方形/長方形 455">
          <a:extLst>
            <a:ext uri="{FF2B5EF4-FFF2-40B4-BE49-F238E27FC236}">
              <a16:creationId xmlns:a16="http://schemas.microsoft.com/office/drawing/2014/main" xmlns="" id="{58C5D73C-63EA-4799-BD2C-1B7F664743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7" name="正方形/長方形 456">
          <a:extLst>
            <a:ext uri="{FF2B5EF4-FFF2-40B4-BE49-F238E27FC236}">
              <a16:creationId xmlns:a16="http://schemas.microsoft.com/office/drawing/2014/main" xmlns="" id="{6D993ACA-E464-40A9-B807-050E8945A3B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8" name="テキスト ボックス 457">
          <a:extLst>
            <a:ext uri="{FF2B5EF4-FFF2-40B4-BE49-F238E27FC236}">
              <a16:creationId xmlns:a16="http://schemas.microsoft.com/office/drawing/2014/main" xmlns="" id="{2C3BCCEE-C634-4F48-BF92-B2156775D0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9" name="直線コネクタ 458">
          <a:extLst>
            <a:ext uri="{FF2B5EF4-FFF2-40B4-BE49-F238E27FC236}">
              <a16:creationId xmlns:a16="http://schemas.microsoft.com/office/drawing/2014/main" xmlns="" id="{4EAD15FA-B0CE-4E79-9EC5-3D269F5BE14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0" name="直線コネクタ 459">
          <a:extLst>
            <a:ext uri="{FF2B5EF4-FFF2-40B4-BE49-F238E27FC236}">
              <a16:creationId xmlns:a16="http://schemas.microsoft.com/office/drawing/2014/main" xmlns="" id="{15B4DC99-E23F-4D07-8E0F-8D0AFE432B0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1" name="テキスト ボックス 460">
          <a:extLst>
            <a:ext uri="{FF2B5EF4-FFF2-40B4-BE49-F238E27FC236}">
              <a16:creationId xmlns:a16="http://schemas.microsoft.com/office/drawing/2014/main" xmlns="" id="{E1A1AB0D-2A2A-4567-84BC-01D01860568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2" name="直線コネクタ 461">
          <a:extLst>
            <a:ext uri="{FF2B5EF4-FFF2-40B4-BE49-F238E27FC236}">
              <a16:creationId xmlns:a16="http://schemas.microsoft.com/office/drawing/2014/main" xmlns="" id="{023D8A71-DBA4-4BDD-9BCC-D0970438012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3" name="テキスト ボックス 462">
          <a:extLst>
            <a:ext uri="{FF2B5EF4-FFF2-40B4-BE49-F238E27FC236}">
              <a16:creationId xmlns:a16="http://schemas.microsoft.com/office/drawing/2014/main" xmlns="" id="{1AE82D2A-E226-4698-8EA0-3C4EACF0AB8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4" name="直線コネクタ 463">
          <a:extLst>
            <a:ext uri="{FF2B5EF4-FFF2-40B4-BE49-F238E27FC236}">
              <a16:creationId xmlns:a16="http://schemas.microsoft.com/office/drawing/2014/main" xmlns="" id="{91E1593F-C890-46D5-B1B3-76DA6A4E6E5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5" name="テキスト ボックス 464">
          <a:extLst>
            <a:ext uri="{FF2B5EF4-FFF2-40B4-BE49-F238E27FC236}">
              <a16:creationId xmlns:a16="http://schemas.microsoft.com/office/drawing/2014/main" xmlns="" id="{A6FF1859-602D-40CC-8EF8-5CDF4052889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6" name="直線コネクタ 465">
          <a:extLst>
            <a:ext uri="{FF2B5EF4-FFF2-40B4-BE49-F238E27FC236}">
              <a16:creationId xmlns:a16="http://schemas.microsoft.com/office/drawing/2014/main" xmlns="" id="{41FD4E27-E0EB-49DC-9369-EEB66732223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7" name="テキスト ボックス 466">
          <a:extLst>
            <a:ext uri="{FF2B5EF4-FFF2-40B4-BE49-F238E27FC236}">
              <a16:creationId xmlns:a16="http://schemas.microsoft.com/office/drawing/2014/main" xmlns="" id="{837D0CFA-2C52-4689-B6F7-D4ADBCAD20C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8" name="直線コネクタ 467">
          <a:extLst>
            <a:ext uri="{FF2B5EF4-FFF2-40B4-BE49-F238E27FC236}">
              <a16:creationId xmlns:a16="http://schemas.microsoft.com/office/drawing/2014/main" xmlns="" id="{7202AED5-F140-4D97-8556-7C94403B89B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9" name="テキスト ボックス 468">
          <a:extLst>
            <a:ext uri="{FF2B5EF4-FFF2-40B4-BE49-F238E27FC236}">
              <a16:creationId xmlns:a16="http://schemas.microsoft.com/office/drawing/2014/main" xmlns="" id="{029AAD91-5FC1-4DEB-9DE0-FAAB2D7E08C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0" name="【消防施設】&#10;一人当たり面積グラフ枠">
          <a:extLst>
            <a:ext uri="{FF2B5EF4-FFF2-40B4-BE49-F238E27FC236}">
              <a16:creationId xmlns:a16="http://schemas.microsoft.com/office/drawing/2014/main" xmlns="" id="{8593A4D8-D6C7-406D-82CA-3B682664E02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471" name="直線コネクタ 470">
          <a:extLst>
            <a:ext uri="{FF2B5EF4-FFF2-40B4-BE49-F238E27FC236}">
              <a16:creationId xmlns:a16="http://schemas.microsoft.com/office/drawing/2014/main" xmlns="" id="{E415B54B-4450-437B-A062-B44AEF73DE97}"/>
            </a:ext>
          </a:extLst>
        </xdr:cNvPr>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472" name="【消防施設】&#10;一人当たり面積最小値テキスト">
          <a:extLst>
            <a:ext uri="{FF2B5EF4-FFF2-40B4-BE49-F238E27FC236}">
              <a16:creationId xmlns:a16="http://schemas.microsoft.com/office/drawing/2014/main" xmlns="" id="{9CC88F29-D292-422D-84C0-F550804015FC}"/>
            </a:ext>
          </a:extLst>
        </xdr:cNvPr>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473" name="直線コネクタ 472">
          <a:extLst>
            <a:ext uri="{FF2B5EF4-FFF2-40B4-BE49-F238E27FC236}">
              <a16:creationId xmlns:a16="http://schemas.microsoft.com/office/drawing/2014/main" xmlns="" id="{E7988303-EDC2-47F7-A001-C0007ABA3D03}"/>
            </a:ext>
          </a:extLst>
        </xdr:cNvPr>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474" name="【消防施設】&#10;一人当たり面積最大値テキスト">
          <a:extLst>
            <a:ext uri="{FF2B5EF4-FFF2-40B4-BE49-F238E27FC236}">
              <a16:creationId xmlns:a16="http://schemas.microsoft.com/office/drawing/2014/main" xmlns="" id="{8CA321E6-5F38-423A-8147-7DA3BADDAAA7}"/>
            </a:ext>
          </a:extLst>
        </xdr:cNvPr>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475" name="直線コネクタ 474">
          <a:extLst>
            <a:ext uri="{FF2B5EF4-FFF2-40B4-BE49-F238E27FC236}">
              <a16:creationId xmlns:a16="http://schemas.microsoft.com/office/drawing/2014/main" xmlns="" id="{16F7262B-E1D8-4CBE-82D9-D52F6643C747}"/>
            </a:ext>
          </a:extLst>
        </xdr:cNvPr>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476" name="【消防施設】&#10;一人当たり面積平均値テキスト">
          <a:extLst>
            <a:ext uri="{FF2B5EF4-FFF2-40B4-BE49-F238E27FC236}">
              <a16:creationId xmlns:a16="http://schemas.microsoft.com/office/drawing/2014/main" xmlns="" id="{D5325540-DB03-465C-B4E0-C10B23E078C6}"/>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477" name="フローチャート: 判断 476">
          <a:extLst>
            <a:ext uri="{FF2B5EF4-FFF2-40B4-BE49-F238E27FC236}">
              <a16:creationId xmlns:a16="http://schemas.microsoft.com/office/drawing/2014/main" xmlns="" id="{D99F53EE-A0F6-4A2F-82B4-A3D810307A92}"/>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478" name="フローチャート: 判断 477">
          <a:extLst>
            <a:ext uri="{FF2B5EF4-FFF2-40B4-BE49-F238E27FC236}">
              <a16:creationId xmlns:a16="http://schemas.microsoft.com/office/drawing/2014/main" xmlns="" id="{850BE363-9264-4BEB-B9EC-661D2BCC7EBF}"/>
            </a:ext>
          </a:extLst>
        </xdr:cNvPr>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479" name="フローチャート: 判断 478">
          <a:extLst>
            <a:ext uri="{FF2B5EF4-FFF2-40B4-BE49-F238E27FC236}">
              <a16:creationId xmlns:a16="http://schemas.microsoft.com/office/drawing/2014/main" xmlns="" id="{2724CB40-F64E-466D-9904-297B45897796}"/>
            </a:ext>
          </a:extLst>
        </xdr:cNvPr>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480" name="フローチャート: 判断 479">
          <a:extLst>
            <a:ext uri="{FF2B5EF4-FFF2-40B4-BE49-F238E27FC236}">
              <a16:creationId xmlns:a16="http://schemas.microsoft.com/office/drawing/2014/main" xmlns="" id="{AEA51B1C-AB38-421B-8579-F52531D72298}"/>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xmlns="" id="{71F318AC-D0EB-4AAA-91ED-9ADEA3B7B22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xmlns="" id="{AC6AE5B8-A183-4373-84CA-189F1DBD0CD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xmlns="" id="{FF7811F3-72C4-4A2F-A154-5980FB22B0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xmlns="" id="{D2C49478-16DB-47F9-BD77-02F63304C2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xmlns="" id="{40EB83A5-777A-4043-A714-F31C4F55B4B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486" name="楕円 485">
          <a:extLst>
            <a:ext uri="{FF2B5EF4-FFF2-40B4-BE49-F238E27FC236}">
              <a16:creationId xmlns:a16="http://schemas.microsoft.com/office/drawing/2014/main" xmlns="" id="{DFABF38D-7C3E-4BDC-98F2-E6246AD27452}"/>
            </a:ext>
          </a:extLst>
        </xdr:cNvPr>
        <xdr:cNvSpPr/>
      </xdr:nvSpPr>
      <xdr:spPr>
        <a:xfrm>
          <a:off x="22110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119397</xdr:rowOff>
    </xdr:from>
    <xdr:ext cx="469744" cy="259045"/>
    <xdr:sp macro="" textlink="">
      <xdr:nvSpPr>
        <xdr:cNvPr id="487" name="【消防施設】&#10;一人当たり面積該当値テキスト">
          <a:extLst>
            <a:ext uri="{FF2B5EF4-FFF2-40B4-BE49-F238E27FC236}">
              <a16:creationId xmlns:a16="http://schemas.microsoft.com/office/drawing/2014/main" xmlns="" id="{476ED5C5-CEF4-4C3E-A6CF-95669BECA626}"/>
            </a:ext>
          </a:extLst>
        </xdr:cNvPr>
        <xdr:cNvSpPr txBox="1"/>
      </xdr:nvSpPr>
      <xdr:spPr>
        <a:xfrm>
          <a:off x="22199600" y="1452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35306</xdr:rowOff>
    </xdr:from>
    <xdr:to>
      <xdr:col>112</xdr:col>
      <xdr:colOff>38100</xdr:colOff>
      <xdr:row>85</xdr:row>
      <xdr:rowOff>136906</xdr:rowOff>
    </xdr:to>
    <xdr:sp macro="" textlink="">
      <xdr:nvSpPr>
        <xdr:cNvPr id="488" name="楕円 487">
          <a:extLst>
            <a:ext uri="{FF2B5EF4-FFF2-40B4-BE49-F238E27FC236}">
              <a16:creationId xmlns:a16="http://schemas.microsoft.com/office/drawing/2014/main" xmlns="" id="{6E155DC5-EF3F-42F8-B3A5-491EAC8D3C56}"/>
            </a:ext>
          </a:extLst>
        </xdr:cNvPr>
        <xdr:cNvSpPr/>
      </xdr:nvSpPr>
      <xdr:spPr>
        <a:xfrm>
          <a:off x="21272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83820</xdr:rowOff>
    </xdr:from>
    <xdr:to>
      <xdr:col>116</xdr:col>
      <xdr:colOff>63500</xdr:colOff>
      <xdr:row>85</xdr:row>
      <xdr:rowOff>86106</xdr:rowOff>
    </xdr:to>
    <xdr:cxnSp macro="">
      <xdr:nvCxnSpPr>
        <xdr:cNvPr id="489" name="直線コネクタ 488">
          <a:extLst>
            <a:ext uri="{FF2B5EF4-FFF2-40B4-BE49-F238E27FC236}">
              <a16:creationId xmlns:a16="http://schemas.microsoft.com/office/drawing/2014/main" xmlns="" id="{E596D54C-E552-4040-8F54-0F7BEDCB2396}"/>
            </a:ext>
          </a:extLst>
        </xdr:cNvPr>
        <xdr:cNvCxnSpPr/>
      </xdr:nvCxnSpPr>
      <xdr:spPr>
        <a:xfrm flipV="1">
          <a:off x="21323300" y="146570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490" name="楕円 489">
          <a:extLst>
            <a:ext uri="{FF2B5EF4-FFF2-40B4-BE49-F238E27FC236}">
              <a16:creationId xmlns:a16="http://schemas.microsoft.com/office/drawing/2014/main" xmlns="" id="{2DB16A77-AB93-429C-8AC2-03231EC07515}"/>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86106</xdr:rowOff>
    </xdr:to>
    <xdr:cxnSp macro="">
      <xdr:nvCxnSpPr>
        <xdr:cNvPr id="491" name="直線コネクタ 490">
          <a:extLst>
            <a:ext uri="{FF2B5EF4-FFF2-40B4-BE49-F238E27FC236}">
              <a16:creationId xmlns:a16="http://schemas.microsoft.com/office/drawing/2014/main" xmlns="" id="{C97BA81C-6611-4574-8AA4-C4241C13D2CC}"/>
            </a:ext>
          </a:extLst>
        </xdr:cNvPr>
        <xdr:cNvCxnSpPr/>
      </xdr:nvCxnSpPr>
      <xdr:spPr>
        <a:xfrm>
          <a:off x="20434300" y="14650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37592</xdr:rowOff>
    </xdr:from>
    <xdr:to>
      <xdr:col>102</xdr:col>
      <xdr:colOff>165100</xdr:colOff>
      <xdr:row>85</xdr:row>
      <xdr:rowOff>139192</xdr:rowOff>
    </xdr:to>
    <xdr:sp macro="" textlink="">
      <xdr:nvSpPr>
        <xdr:cNvPr id="492" name="楕円 491">
          <a:extLst>
            <a:ext uri="{FF2B5EF4-FFF2-40B4-BE49-F238E27FC236}">
              <a16:creationId xmlns:a16="http://schemas.microsoft.com/office/drawing/2014/main" xmlns="" id="{18F36147-93AB-41EC-AB1E-DC46BF107E60}"/>
            </a:ext>
          </a:extLst>
        </xdr:cNvPr>
        <xdr:cNvSpPr/>
      </xdr:nvSpPr>
      <xdr:spPr>
        <a:xfrm>
          <a:off x="19494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88392</xdr:rowOff>
    </xdr:to>
    <xdr:cxnSp macro="">
      <xdr:nvCxnSpPr>
        <xdr:cNvPr id="493" name="直線コネクタ 492">
          <a:extLst>
            <a:ext uri="{FF2B5EF4-FFF2-40B4-BE49-F238E27FC236}">
              <a16:creationId xmlns:a16="http://schemas.microsoft.com/office/drawing/2014/main" xmlns="" id="{0F3E378A-88C8-440B-9A16-4537658EAE1D}"/>
            </a:ext>
          </a:extLst>
        </xdr:cNvPr>
        <xdr:cNvCxnSpPr/>
      </xdr:nvCxnSpPr>
      <xdr:spPr>
        <a:xfrm flipV="1">
          <a:off x="19545300" y="1465021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23131</xdr:rowOff>
    </xdr:from>
    <xdr:ext cx="469744" cy="259045"/>
    <xdr:sp macro="" textlink="">
      <xdr:nvSpPr>
        <xdr:cNvPr id="494" name="n_1aveValue【消防施設】&#10;一人当たり面積">
          <a:extLst>
            <a:ext uri="{FF2B5EF4-FFF2-40B4-BE49-F238E27FC236}">
              <a16:creationId xmlns:a16="http://schemas.microsoft.com/office/drawing/2014/main" xmlns="" id="{B379D82F-921A-4774-8BF2-F927A6553387}"/>
            </a:ext>
          </a:extLst>
        </xdr:cNvPr>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495" name="n_2aveValue【消防施設】&#10;一人当たり面積">
          <a:extLst>
            <a:ext uri="{FF2B5EF4-FFF2-40B4-BE49-F238E27FC236}">
              <a16:creationId xmlns:a16="http://schemas.microsoft.com/office/drawing/2014/main" xmlns="" id="{D5758E0B-8BE9-40C0-87AC-DF6EF2BEC25C}"/>
            </a:ext>
          </a:extLst>
        </xdr:cNvPr>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496" name="n_3aveValue【消防施設】&#10;一人当たり面積">
          <a:extLst>
            <a:ext uri="{FF2B5EF4-FFF2-40B4-BE49-F238E27FC236}">
              <a16:creationId xmlns:a16="http://schemas.microsoft.com/office/drawing/2014/main" xmlns="" id="{ECF26F7A-6CFA-4FFD-990A-AA56412424BF}"/>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128033</xdr:rowOff>
    </xdr:from>
    <xdr:ext cx="469744" cy="259045"/>
    <xdr:sp macro="" textlink="">
      <xdr:nvSpPr>
        <xdr:cNvPr id="497" name="n_1mainValue【消防施設】&#10;一人当たり面積">
          <a:extLst>
            <a:ext uri="{FF2B5EF4-FFF2-40B4-BE49-F238E27FC236}">
              <a16:creationId xmlns:a16="http://schemas.microsoft.com/office/drawing/2014/main" xmlns="" id="{547492B8-4CB1-4E47-A00D-A1C44F47395D}"/>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498" name="n_2mainValue【消防施設】&#10;一人当たり面積">
          <a:extLst>
            <a:ext uri="{FF2B5EF4-FFF2-40B4-BE49-F238E27FC236}">
              <a16:creationId xmlns:a16="http://schemas.microsoft.com/office/drawing/2014/main" xmlns="" id="{AE328E5A-EEA9-4BF8-8FAC-D7D37A294CAF}"/>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130319</xdr:rowOff>
    </xdr:from>
    <xdr:ext cx="469744" cy="259045"/>
    <xdr:sp macro="" textlink="">
      <xdr:nvSpPr>
        <xdr:cNvPr id="499" name="n_3mainValue【消防施設】&#10;一人当たり面積">
          <a:extLst>
            <a:ext uri="{FF2B5EF4-FFF2-40B4-BE49-F238E27FC236}">
              <a16:creationId xmlns:a16="http://schemas.microsoft.com/office/drawing/2014/main" xmlns="" id="{065C22B0-197F-4FD4-9A74-7F560B39F9AC}"/>
            </a:ext>
          </a:extLst>
        </xdr:cNvPr>
        <xdr:cNvSpPr txBox="1"/>
      </xdr:nvSpPr>
      <xdr:spPr>
        <a:xfrm>
          <a:off x="19310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a:extLst>
            <a:ext uri="{FF2B5EF4-FFF2-40B4-BE49-F238E27FC236}">
              <a16:creationId xmlns:a16="http://schemas.microsoft.com/office/drawing/2014/main" xmlns="" id="{3E9F45F8-40BF-4942-BDA9-A277A97A94C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a:extLst>
            <a:ext uri="{FF2B5EF4-FFF2-40B4-BE49-F238E27FC236}">
              <a16:creationId xmlns:a16="http://schemas.microsoft.com/office/drawing/2014/main" xmlns="" id="{02007F2E-08D9-4AD3-9537-D3F19A3C68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a:extLst>
            <a:ext uri="{FF2B5EF4-FFF2-40B4-BE49-F238E27FC236}">
              <a16:creationId xmlns:a16="http://schemas.microsoft.com/office/drawing/2014/main" xmlns="" id="{A5981586-400B-4047-8FC8-D85382F94A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a:extLst>
            <a:ext uri="{FF2B5EF4-FFF2-40B4-BE49-F238E27FC236}">
              <a16:creationId xmlns:a16="http://schemas.microsoft.com/office/drawing/2014/main" xmlns="" id="{9CAA3FD3-76C4-4CC2-AEA2-4AEF8C9137B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a:extLst>
            <a:ext uri="{FF2B5EF4-FFF2-40B4-BE49-F238E27FC236}">
              <a16:creationId xmlns:a16="http://schemas.microsoft.com/office/drawing/2014/main" xmlns="" id="{1C3BE894-1EA0-4883-A20B-862152A541E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a:extLst>
            <a:ext uri="{FF2B5EF4-FFF2-40B4-BE49-F238E27FC236}">
              <a16:creationId xmlns:a16="http://schemas.microsoft.com/office/drawing/2014/main" xmlns="" id="{47D11137-FC07-4D16-9925-ED16130F43B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a:extLst>
            <a:ext uri="{FF2B5EF4-FFF2-40B4-BE49-F238E27FC236}">
              <a16:creationId xmlns:a16="http://schemas.microsoft.com/office/drawing/2014/main" xmlns="" id="{90150867-0534-474C-ABBD-9DEAD965A4D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a:extLst>
            <a:ext uri="{FF2B5EF4-FFF2-40B4-BE49-F238E27FC236}">
              <a16:creationId xmlns:a16="http://schemas.microsoft.com/office/drawing/2014/main" xmlns="" id="{8509645C-B8BC-4784-8E60-8155D7EB8F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a:extLst>
            <a:ext uri="{FF2B5EF4-FFF2-40B4-BE49-F238E27FC236}">
              <a16:creationId xmlns:a16="http://schemas.microsoft.com/office/drawing/2014/main" xmlns="" id="{FFA32B7D-7893-4016-B1E9-2808527AE2A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a:extLst>
            <a:ext uri="{FF2B5EF4-FFF2-40B4-BE49-F238E27FC236}">
              <a16:creationId xmlns:a16="http://schemas.microsoft.com/office/drawing/2014/main" xmlns="" id="{CB0A249E-35D6-41F8-9267-1880411C6B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a:extLst>
            <a:ext uri="{FF2B5EF4-FFF2-40B4-BE49-F238E27FC236}">
              <a16:creationId xmlns:a16="http://schemas.microsoft.com/office/drawing/2014/main" xmlns="" id="{79021A74-42E6-4C7E-B4FB-423B20C5DC1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a:extLst>
            <a:ext uri="{FF2B5EF4-FFF2-40B4-BE49-F238E27FC236}">
              <a16:creationId xmlns:a16="http://schemas.microsoft.com/office/drawing/2014/main" xmlns="" id="{E1BCC11A-B9A6-41FA-9F4C-15A1504371D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a:extLst>
            <a:ext uri="{FF2B5EF4-FFF2-40B4-BE49-F238E27FC236}">
              <a16:creationId xmlns:a16="http://schemas.microsoft.com/office/drawing/2014/main" xmlns="" id="{E2553301-62C9-45F7-88C3-BAABD78796C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a:extLst>
            <a:ext uri="{FF2B5EF4-FFF2-40B4-BE49-F238E27FC236}">
              <a16:creationId xmlns:a16="http://schemas.microsoft.com/office/drawing/2014/main" xmlns="" id="{EA5DBC7A-CFA0-4F93-937B-2A01DBC1759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a:extLst>
            <a:ext uri="{FF2B5EF4-FFF2-40B4-BE49-F238E27FC236}">
              <a16:creationId xmlns:a16="http://schemas.microsoft.com/office/drawing/2014/main" xmlns="" id="{F783C6FA-3533-4D91-A5E3-DB3F847261B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a:extLst>
            <a:ext uri="{FF2B5EF4-FFF2-40B4-BE49-F238E27FC236}">
              <a16:creationId xmlns:a16="http://schemas.microsoft.com/office/drawing/2014/main" xmlns="" id="{75C70ED9-78E4-4024-90F4-6EEEE5C5A04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a:extLst>
            <a:ext uri="{FF2B5EF4-FFF2-40B4-BE49-F238E27FC236}">
              <a16:creationId xmlns:a16="http://schemas.microsoft.com/office/drawing/2014/main" xmlns="" id="{F7608CC6-8407-4984-B475-81729026DD8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a:extLst>
            <a:ext uri="{FF2B5EF4-FFF2-40B4-BE49-F238E27FC236}">
              <a16:creationId xmlns:a16="http://schemas.microsoft.com/office/drawing/2014/main" xmlns="" id="{FAC99C2A-B1F2-4139-B904-56ACDCE084C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a:extLst>
            <a:ext uri="{FF2B5EF4-FFF2-40B4-BE49-F238E27FC236}">
              <a16:creationId xmlns:a16="http://schemas.microsoft.com/office/drawing/2014/main" xmlns="" id="{E4B19341-47DA-449E-8EE3-C9AB43761A2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a:extLst>
            <a:ext uri="{FF2B5EF4-FFF2-40B4-BE49-F238E27FC236}">
              <a16:creationId xmlns:a16="http://schemas.microsoft.com/office/drawing/2014/main" xmlns="" id="{066126FF-3945-4A4C-87CE-835869B2733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a:extLst>
            <a:ext uri="{FF2B5EF4-FFF2-40B4-BE49-F238E27FC236}">
              <a16:creationId xmlns:a16="http://schemas.microsoft.com/office/drawing/2014/main" xmlns="" id="{0E94665B-711E-4DD6-9BF1-9D40D396B82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a:extLst>
            <a:ext uri="{FF2B5EF4-FFF2-40B4-BE49-F238E27FC236}">
              <a16:creationId xmlns:a16="http://schemas.microsoft.com/office/drawing/2014/main" xmlns="" id="{02BB79C9-983F-4A94-ADC2-CAAFECB2DEE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a:extLst>
            <a:ext uri="{FF2B5EF4-FFF2-40B4-BE49-F238E27FC236}">
              <a16:creationId xmlns:a16="http://schemas.microsoft.com/office/drawing/2014/main" xmlns="" id="{0EA62EA3-12B4-4DD5-BE49-9F1C9A793F8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xmlns="" id="{764DFD55-948C-4171-9F22-031BAF9EDA3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庁舎】&#10;有形固定資産減価償却率グラフ枠">
          <a:extLst>
            <a:ext uri="{FF2B5EF4-FFF2-40B4-BE49-F238E27FC236}">
              <a16:creationId xmlns:a16="http://schemas.microsoft.com/office/drawing/2014/main" xmlns="" id="{D94C7C00-0C00-4450-96DC-E6EC0A94E2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525" name="直線コネクタ 524">
          <a:extLst>
            <a:ext uri="{FF2B5EF4-FFF2-40B4-BE49-F238E27FC236}">
              <a16:creationId xmlns:a16="http://schemas.microsoft.com/office/drawing/2014/main" xmlns="" id="{11E63809-DAC5-4D06-B537-0849C1786562}"/>
            </a:ext>
          </a:extLst>
        </xdr:cNvPr>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26" name="【庁舎】&#10;有形固定資産減価償却率最小値テキスト">
          <a:extLst>
            <a:ext uri="{FF2B5EF4-FFF2-40B4-BE49-F238E27FC236}">
              <a16:creationId xmlns:a16="http://schemas.microsoft.com/office/drawing/2014/main" xmlns="" id="{D1DBA515-2AA2-4065-A072-16CFE447C664}"/>
            </a:ext>
          </a:extLst>
        </xdr:cNvPr>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27" name="直線コネクタ 526">
          <a:extLst>
            <a:ext uri="{FF2B5EF4-FFF2-40B4-BE49-F238E27FC236}">
              <a16:creationId xmlns:a16="http://schemas.microsoft.com/office/drawing/2014/main" xmlns="" id="{D7E639A5-DD6D-4B24-88CA-C2C33889DF83}"/>
            </a:ext>
          </a:extLst>
        </xdr:cNvPr>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528" name="【庁舎】&#10;有形固定資産減価償却率最大値テキスト">
          <a:extLst>
            <a:ext uri="{FF2B5EF4-FFF2-40B4-BE49-F238E27FC236}">
              <a16:creationId xmlns:a16="http://schemas.microsoft.com/office/drawing/2014/main" xmlns="" id="{9EE7B83C-289A-40C3-8532-4FB818521ABE}"/>
            </a:ext>
          </a:extLst>
        </xdr:cNvPr>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29" name="直線コネクタ 528">
          <a:extLst>
            <a:ext uri="{FF2B5EF4-FFF2-40B4-BE49-F238E27FC236}">
              <a16:creationId xmlns:a16="http://schemas.microsoft.com/office/drawing/2014/main" xmlns="" id="{93C727D9-17DE-436A-8EA0-E23C1B13406B}"/>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530" name="【庁舎】&#10;有形固定資産減価償却率平均値テキスト">
          <a:extLst>
            <a:ext uri="{FF2B5EF4-FFF2-40B4-BE49-F238E27FC236}">
              <a16:creationId xmlns:a16="http://schemas.microsoft.com/office/drawing/2014/main" xmlns="" id="{C039C95B-4AF6-4174-B2DE-C522E014DA77}"/>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531" name="フローチャート: 判断 530">
          <a:extLst>
            <a:ext uri="{FF2B5EF4-FFF2-40B4-BE49-F238E27FC236}">
              <a16:creationId xmlns:a16="http://schemas.microsoft.com/office/drawing/2014/main" xmlns="" id="{9C44762F-7C2C-4FB6-BD97-C56A6211E969}"/>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532" name="フローチャート: 判断 531">
          <a:extLst>
            <a:ext uri="{FF2B5EF4-FFF2-40B4-BE49-F238E27FC236}">
              <a16:creationId xmlns:a16="http://schemas.microsoft.com/office/drawing/2014/main" xmlns="" id="{07808518-F40A-467F-B836-54D26D673B16}"/>
            </a:ext>
          </a:extLst>
        </xdr:cNvPr>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533" name="フローチャート: 判断 532">
          <a:extLst>
            <a:ext uri="{FF2B5EF4-FFF2-40B4-BE49-F238E27FC236}">
              <a16:creationId xmlns:a16="http://schemas.microsoft.com/office/drawing/2014/main" xmlns="" id="{4AE7711F-06E9-4DBA-B180-6CA5AD16562E}"/>
            </a:ext>
          </a:extLst>
        </xdr:cNvPr>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534" name="フローチャート: 判断 533">
          <a:extLst>
            <a:ext uri="{FF2B5EF4-FFF2-40B4-BE49-F238E27FC236}">
              <a16:creationId xmlns:a16="http://schemas.microsoft.com/office/drawing/2014/main" xmlns="" id="{19F52D58-851D-4294-8C7B-275AADF57FE8}"/>
            </a:ext>
          </a:extLst>
        </xdr:cNvPr>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xmlns="" id="{DA88017B-847E-4C2E-8972-57866E186E2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xmlns="" id="{DD057263-52EC-46D4-BAA2-54F08EFD414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xmlns="" id="{4BEF0AE7-35DD-4432-BD54-59467FF4B8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xmlns="" id="{40CE4610-7EFE-4ECF-AF2F-2085360DE18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xmlns="" id="{20738D8D-A8B5-400B-B8F2-0E257C0B07A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115207</xdr:rowOff>
    </xdr:from>
    <xdr:to>
      <xdr:col>85</xdr:col>
      <xdr:colOff>177800</xdr:colOff>
      <xdr:row>100</xdr:row>
      <xdr:rowOff>45357</xdr:rowOff>
    </xdr:to>
    <xdr:sp macro="" textlink="">
      <xdr:nvSpPr>
        <xdr:cNvPr id="540" name="楕円 539">
          <a:extLst>
            <a:ext uri="{FF2B5EF4-FFF2-40B4-BE49-F238E27FC236}">
              <a16:creationId xmlns:a16="http://schemas.microsoft.com/office/drawing/2014/main" xmlns="" id="{B8E84472-3AE1-4EB2-97C2-DB396244961E}"/>
            </a:ext>
          </a:extLst>
        </xdr:cNvPr>
        <xdr:cNvSpPr/>
      </xdr:nvSpPr>
      <xdr:spPr>
        <a:xfrm>
          <a:off x="162687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30134</xdr:rowOff>
    </xdr:from>
    <xdr:ext cx="405111" cy="259045"/>
    <xdr:sp macro="" textlink="">
      <xdr:nvSpPr>
        <xdr:cNvPr id="541" name="【庁舎】&#10;有形固定資産減価償却率該当値テキスト">
          <a:extLst>
            <a:ext uri="{FF2B5EF4-FFF2-40B4-BE49-F238E27FC236}">
              <a16:creationId xmlns:a16="http://schemas.microsoft.com/office/drawing/2014/main" xmlns="" id="{AEA93657-0FFB-407B-BFD5-32EB6F49A660}"/>
            </a:ext>
          </a:extLst>
        </xdr:cNvPr>
        <xdr:cNvSpPr txBox="1"/>
      </xdr:nvSpPr>
      <xdr:spPr>
        <a:xfrm>
          <a:off x="16357600" y="1700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116839</xdr:rowOff>
    </xdr:from>
    <xdr:to>
      <xdr:col>81</xdr:col>
      <xdr:colOff>101600</xdr:colOff>
      <xdr:row>100</xdr:row>
      <xdr:rowOff>46989</xdr:rowOff>
    </xdr:to>
    <xdr:sp macro="" textlink="">
      <xdr:nvSpPr>
        <xdr:cNvPr id="542" name="楕円 541">
          <a:extLst>
            <a:ext uri="{FF2B5EF4-FFF2-40B4-BE49-F238E27FC236}">
              <a16:creationId xmlns:a16="http://schemas.microsoft.com/office/drawing/2014/main" xmlns="" id="{89C45020-EFB9-4121-ABE1-736D880E2148}"/>
            </a:ext>
          </a:extLst>
        </xdr:cNvPr>
        <xdr:cNvSpPr/>
      </xdr:nvSpPr>
      <xdr:spPr>
        <a:xfrm>
          <a:off x="154305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166007</xdr:rowOff>
    </xdr:from>
    <xdr:to>
      <xdr:col>85</xdr:col>
      <xdr:colOff>127000</xdr:colOff>
      <xdr:row>99</xdr:row>
      <xdr:rowOff>167639</xdr:rowOff>
    </xdr:to>
    <xdr:cxnSp macro="">
      <xdr:nvCxnSpPr>
        <xdr:cNvPr id="543" name="直線コネクタ 542">
          <a:extLst>
            <a:ext uri="{FF2B5EF4-FFF2-40B4-BE49-F238E27FC236}">
              <a16:creationId xmlns:a16="http://schemas.microsoft.com/office/drawing/2014/main" xmlns="" id="{41F437B9-324B-4742-A39E-1B16685F46B7}"/>
            </a:ext>
          </a:extLst>
        </xdr:cNvPr>
        <xdr:cNvCxnSpPr/>
      </xdr:nvCxnSpPr>
      <xdr:spPr>
        <a:xfrm flipV="1">
          <a:off x="15481300" y="1713955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113574</xdr:rowOff>
    </xdr:from>
    <xdr:to>
      <xdr:col>76</xdr:col>
      <xdr:colOff>165100</xdr:colOff>
      <xdr:row>100</xdr:row>
      <xdr:rowOff>43724</xdr:rowOff>
    </xdr:to>
    <xdr:sp macro="" textlink="">
      <xdr:nvSpPr>
        <xdr:cNvPr id="544" name="楕円 543">
          <a:extLst>
            <a:ext uri="{FF2B5EF4-FFF2-40B4-BE49-F238E27FC236}">
              <a16:creationId xmlns:a16="http://schemas.microsoft.com/office/drawing/2014/main" xmlns="" id="{3EE8FB22-DB62-4392-B637-7A8C45671747}"/>
            </a:ext>
          </a:extLst>
        </xdr:cNvPr>
        <xdr:cNvSpPr/>
      </xdr:nvSpPr>
      <xdr:spPr>
        <a:xfrm>
          <a:off x="14541500" y="170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164374</xdr:rowOff>
    </xdr:from>
    <xdr:to>
      <xdr:col>81</xdr:col>
      <xdr:colOff>50800</xdr:colOff>
      <xdr:row>99</xdr:row>
      <xdr:rowOff>167639</xdr:rowOff>
    </xdr:to>
    <xdr:cxnSp macro="">
      <xdr:nvCxnSpPr>
        <xdr:cNvPr id="545" name="直線コネクタ 544">
          <a:extLst>
            <a:ext uri="{FF2B5EF4-FFF2-40B4-BE49-F238E27FC236}">
              <a16:creationId xmlns:a16="http://schemas.microsoft.com/office/drawing/2014/main" xmlns="" id="{ACB69095-353B-4D5C-A7A2-F22DDAF29B82}"/>
            </a:ext>
          </a:extLst>
        </xdr:cNvPr>
        <xdr:cNvCxnSpPr/>
      </xdr:nvCxnSpPr>
      <xdr:spPr>
        <a:xfrm>
          <a:off x="14592300" y="171379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121738</xdr:rowOff>
    </xdr:from>
    <xdr:to>
      <xdr:col>72</xdr:col>
      <xdr:colOff>38100</xdr:colOff>
      <xdr:row>100</xdr:row>
      <xdr:rowOff>51888</xdr:rowOff>
    </xdr:to>
    <xdr:sp macro="" textlink="">
      <xdr:nvSpPr>
        <xdr:cNvPr id="546" name="楕円 545">
          <a:extLst>
            <a:ext uri="{FF2B5EF4-FFF2-40B4-BE49-F238E27FC236}">
              <a16:creationId xmlns:a16="http://schemas.microsoft.com/office/drawing/2014/main" xmlns="" id="{61C6E6DC-107F-4085-81E3-0D22433027F2}"/>
            </a:ext>
          </a:extLst>
        </xdr:cNvPr>
        <xdr:cNvSpPr/>
      </xdr:nvSpPr>
      <xdr:spPr>
        <a:xfrm>
          <a:off x="13652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164374</xdr:rowOff>
    </xdr:from>
    <xdr:to>
      <xdr:col>76</xdr:col>
      <xdr:colOff>114300</xdr:colOff>
      <xdr:row>100</xdr:row>
      <xdr:rowOff>1088</xdr:rowOff>
    </xdr:to>
    <xdr:cxnSp macro="">
      <xdr:nvCxnSpPr>
        <xdr:cNvPr id="547" name="直線コネクタ 546">
          <a:extLst>
            <a:ext uri="{FF2B5EF4-FFF2-40B4-BE49-F238E27FC236}">
              <a16:creationId xmlns:a16="http://schemas.microsoft.com/office/drawing/2014/main" xmlns="" id="{8D6F053C-8D5A-4C86-96D5-6901576B9E2F}"/>
            </a:ext>
          </a:extLst>
        </xdr:cNvPr>
        <xdr:cNvCxnSpPr/>
      </xdr:nvCxnSpPr>
      <xdr:spPr>
        <a:xfrm flipV="1">
          <a:off x="13703300" y="171379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105064</xdr:rowOff>
    </xdr:from>
    <xdr:ext cx="405111" cy="259045"/>
    <xdr:sp macro="" textlink="">
      <xdr:nvSpPr>
        <xdr:cNvPr id="548" name="n_1aveValue【庁舎】&#10;有形固定資産減価償却率">
          <a:extLst>
            <a:ext uri="{FF2B5EF4-FFF2-40B4-BE49-F238E27FC236}">
              <a16:creationId xmlns:a16="http://schemas.microsoft.com/office/drawing/2014/main" xmlns="" id="{448D37DB-A68E-4DB5-B1EC-476001D387F5}"/>
            </a:ext>
          </a:extLst>
        </xdr:cNvPr>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124658</xdr:rowOff>
    </xdr:from>
    <xdr:ext cx="405111" cy="259045"/>
    <xdr:sp macro="" textlink="">
      <xdr:nvSpPr>
        <xdr:cNvPr id="549" name="n_2aveValue【庁舎】&#10;有形固定資産減価償却率">
          <a:extLst>
            <a:ext uri="{FF2B5EF4-FFF2-40B4-BE49-F238E27FC236}">
              <a16:creationId xmlns:a16="http://schemas.microsoft.com/office/drawing/2014/main" xmlns="" id="{8B6B2245-6063-476B-B921-B9544467B042}"/>
            </a:ext>
          </a:extLst>
        </xdr:cNvPr>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157315</xdr:rowOff>
    </xdr:from>
    <xdr:ext cx="405111" cy="259045"/>
    <xdr:sp macro="" textlink="">
      <xdr:nvSpPr>
        <xdr:cNvPr id="550" name="n_3aveValue【庁舎】&#10;有形固定資産減価償却率">
          <a:extLst>
            <a:ext uri="{FF2B5EF4-FFF2-40B4-BE49-F238E27FC236}">
              <a16:creationId xmlns:a16="http://schemas.microsoft.com/office/drawing/2014/main" xmlns="" id="{C314B348-ED94-491C-B488-B3C6C2008871}"/>
            </a:ext>
          </a:extLst>
        </xdr:cNvPr>
        <xdr:cNvSpPr txBox="1"/>
      </xdr:nvSpPr>
      <xdr:spPr>
        <a:xfrm>
          <a:off x="13500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63516</xdr:rowOff>
    </xdr:from>
    <xdr:ext cx="405111" cy="259045"/>
    <xdr:sp macro="" textlink="">
      <xdr:nvSpPr>
        <xdr:cNvPr id="551" name="n_1mainValue【庁舎】&#10;有形固定資産減価償却率">
          <a:extLst>
            <a:ext uri="{FF2B5EF4-FFF2-40B4-BE49-F238E27FC236}">
              <a16:creationId xmlns:a16="http://schemas.microsoft.com/office/drawing/2014/main" xmlns="" id="{2FCAA496-D591-4FF1-8525-E7CA0FE9ADD5}"/>
            </a:ext>
          </a:extLst>
        </xdr:cNvPr>
        <xdr:cNvSpPr txBox="1"/>
      </xdr:nvSpPr>
      <xdr:spPr>
        <a:xfrm>
          <a:off x="1526604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60251</xdr:rowOff>
    </xdr:from>
    <xdr:ext cx="405111" cy="259045"/>
    <xdr:sp macro="" textlink="">
      <xdr:nvSpPr>
        <xdr:cNvPr id="552" name="n_2mainValue【庁舎】&#10;有形固定資産減価償却率">
          <a:extLst>
            <a:ext uri="{FF2B5EF4-FFF2-40B4-BE49-F238E27FC236}">
              <a16:creationId xmlns:a16="http://schemas.microsoft.com/office/drawing/2014/main" xmlns="" id="{57C8AC46-FBFC-4B93-B3DF-C64EE34AEFBA}"/>
            </a:ext>
          </a:extLst>
        </xdr:cNvPr>
        <xdr:cNvSpPr txBox="1"/>
      </xdr:nvSpPr>
      <xdr:spPr>
        <a:xfrm>
          <a:off x="14389744" y="1686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68415</xdr:rowOff>
    </xdr:from>
    <xdr:ext cx="405111" cy="259045"/>
    <xdr:sp macro="" textlink="">
      <xdr:nvSpPr>
        <xdr:cNvPr id="553" name="n_3mainValue【庁舎】&#10;有形固定資産減価償却率">
          <a:extLst>
            <a:ext uri="{FF2B5EF4-FFF2-40B4-BE49-F238E27FC236}">
              <a16:creationId xmlns:a16="http://schemas.microsoft.com/office/drawing/2014/main" xmlns="" id="{71860E7E-FEE9-49F7-972B-EA6D884CA592}"/>
            </a:ext>
          </a:extLst>
        </xdr:cNvPr>
        <xdr:cNvSpPr txBox="1"/>
      </xdr:nvSpPr>
      <xdr:spPr>
        <a:xfrm>
          <a:off x="13500744" y="1687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xmlns="" id="{89C1AB50-263A-4607-BB10-FD10485F9D8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xmlns="" id="{DFBEDB88-E2DE-4AB7-8C50-6AA6F4EFDEA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xmlns="" id="{4DA73CF2-2601-4335-92D4-F117EEE26B2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xmlns="" id="{89F79ECB-DA62-4731-B74C-FA95035BD8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xmlns="" id="{7BF7244A-AD86-41D8-BFB8-699318C19E7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xmlns="" id="{2148C393-ED1D-4493-9CBB-DADE3272061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xmlns="" id="{0D2A85B6-AD16-4655-A67B-1D2A0901A1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xmlns="" id="{3C277B48-2AB7-467A-B494-771A21BF4EF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xmlns="" id="{8AB64AAF-BD53-4A76-A1C0-EABCF6D52AB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xmlns="" id="{67C394D2-2410-402A-A34B-E4781B8F76B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a:extLst>
            <a:ext uri="{FF2B5EF4-FFF2-40B4-BE49-F238E27FC236}">
              <a16:creationId xmlns:a16="http://schemas.microsoft.com/office/drawing/2014/main" xmlns="" id="{CB0C8066-BB83-4792-8204-B83DD174CCC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a:extLst>
            <a:ext uri="{FF2B5EF4-FFF2-40B4-BE49-F238E27FC236}">
              <a16:creationId xmlns:a16="http://schemas.microsoft.com/office/drawing/2014/main" xmlns="" id="{04E3A968-1C32-49EF-8576-E58AF3D8BCB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a:extLst>
            <a:ext uri="{FF2B5EF4-FFF2-40B4-BE49-F238E27FC236}">
              <a16:creationId xmlns:a16="http://schemas.microsoft.com/office/drawing/2014/main" xmlns="" id="{3B469445-8707-4735-99C5-1C2B1AD3852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a:extLst>
            <a:ext uri="{FF2B5EF4-FFF2-40B4-BE49-F238E27FC236}">
              <a16:creationId xmlns:a16="http://schemas.microsoft.com/office/drawing/2014/main" xmlns="" id="{10BA17C2-A29F-4358-AC5A-FE78C1BD4AA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a:extLst>
            <a:ext uri="{FF2B5EF4-FFF2-40B4-BE49-F238E27FC236}">
              <a16:creationId xmlns:a16="http://schemas.microsoft.com/office/drawing/2014/main" xmlns="" id="{5A2F5CED-9854-4271-B099-FF01F3BB8B5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a:extLst>
            <a:ext uri="{FF2B5EF4-FFF2-40B4-BE49-F238E27FC236}">
              <a16:creationId xmlns:a16="http://schemas.microsoft.com/office/drawing/2014/main" xmlns="" id="{25A19599-D271-4398-98D3-029CB974853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a:extLst>
            <a:ext uri="{FF2B5EF4-FFF2-40B4-BE49-F238E27FC236}">
              <a16:creationId xmlns:a16="http://schemas.microsoft.com/office/drawing/2014/main" xmlns="" id="{5534C13A-BE10-4EB0-B862-FC080B725A3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a:extLst>
            <a:ext uri="{FF2B5EF4-FFF2-40B4-BE49-F238E27FC236}">
              <a16:creationId xmlns:a16="http://schemas.microsoft.com/office/drawing/2014/main" xmlns="" id="{394EACAE-32C8-4A66-A3E4-7CF04783A89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a:extLst>
            <a:ext uri="{FF2B5EF4-FFF2-40B4-BE49-F238E27FC236}">
              <a16:creationId xmlns:a16="http://schemas.microsoft.com/office/drawing/2014/main" xmlns="" id="{C8C11801-1F8D-4E73-A38D-2E48B7FE1BB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a:extLst>
            <a:ext uri="{FF2B5EF4-FFF2-40B4-BE49-F238E27FC236}">
              <a16:creationId xmlns:a16="http://schemas.microsoft.com/office/drawing/2014/main" xmlns="" id="{4FC4730C-9BE1-4D2B-8DD6-CC7160A26F6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a:extLst>
            <a:ext uri="{FF2B5EF4-FFF2-40B4-BE49-F238E27FC236}">
              <a16:creationId xmlns:a16="http://schemas.microsoft.com/office/drawing/2014/main" xmlns="" id="{FC0F552F-E767-4173-9BA2-FE1988FD550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5" name="テキスト ボックス 574">
          <a:extLst>
            <a:ext uri="{FF2B5EF4-FFF2-40B4-BE49-F238E27FC236}">
              <a16:creationId xmlns:a16="http://schemas.microsoft.com/office/drawing/2014/main" xmlns="" id="{FB12ADB9-0F84-483F-A329-62630149A0A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a:extLst>
            <a:ext uri="{FF2B5EF4-FFF2-40B4-BE49-F238E27FC236}">
              <a16:creationId xmlns:a16="http://schemas.microsoft.com/office/drawing/2014/main" xmlns="" id="{B4D65B6E-00A5-4BE1-B149-3FD7956A69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a:extLst>
            <a:ext uri="{FF2B5EF4-FFF2-40B4-BE49-F238E27FC236}">
              <a16:creationId xmlns:a16="http://schemas.microsoft.com/office/drawing/2014/main" xmlns="" id="{CED8B4DD-46CC-4457-8452-97C38727690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a:extLst>
            <a:ext uri="{FF2B5EF4-FFF2-40B4-BE49-F238E27FC236}">
              <a16:creationId xmlns:a16="http://schemas.microsoft.com/office/drawing/2014/main" xmlns="" id="{4CA70B3A-9A38-4472-9C0F-F1A0F3CB759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579" name="直線コネクタ 578">
          <a:extLst>
            <a:ext uri="{FF2B5EF4-FFF2-40B4-BE49-F238E27FC236}">
              <a16:creationId xmlns:a16="http://schemas.microsoft.com/office/drawing/2014/main" xmlns="" id="{FAE468AB-9573-451B-BFA0-B825ACD30327}"/>
            </a:ext>
          </a:extLst>
        </xdr:cNvPr>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580" name="【庁舎】&#10;一人当たり面積最小値テキスト">
          <a:extLst>
            <a:ext uri="{FF2B5EF4-FFF2-40B4-BE49-F238E27FC236}">
              <a16:creationId xmlns:a16="http://schemas.microsoft.com/office/drawing/2014/main" xmlns="" id="{EB510F2C-936A-44EC-B742-C5F9CBD28501}"/>
            </a:ext>
          </a:extLst>
        </xdr:cNvPr>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581" name="直線コネクタ 580">
          <a:extLst>
            <a:ext uri="{FF2B5EF4-FFF2-40B4-BE49-F238E27FC236}">
              <a16:creationId xmlns:a16="http://schemas.microsoft.com/office/drawing/2014/main" xmlns="" id="{485511C0-DB57-44CF-9AC7-A1AD988A7E44}"/>
            </a:ext>
          </a:extLst>
        </xdr:cNvPr>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582" name="【庁舎】&#10;一人当たり面積最大値テキスト">
          <a:extLst>
            <a:ext uri="{FF2B5EF4-FFF2-40B4-BE49-F238E27FC236}">
              <a16:creationId xmlns:a16="http://schemas.microsoft.com/office/drawing/2014/main" xmlns="" id="{0840B76E-D4D1-4916-9F3B-A709EB51D5D8}"/>
            </a:ext>
          </a:extLst>
        </xdr:cNvPr>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583" name="直線コネクタ 582">
          <a:extLst>
            <a:ext uri="{FF2B5EF4-FFF2-40B4-BE49-F238E27FC236}">
              <a16:creationId xmlns:a16="http://schemas.microsoft.com/office/drawing/2014/main" xmlns="" id="{EFF34829-8824-4467-8945-6F674021CCAF}"/>
            </a:ext>
          </a:extLst>
        </xdr:cNvPr>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149514</xdr:rowOff>
    </xdr:from>
    <xdr:ext cx="469744" cy="259045"/>
    <xdr:sp macro="" textlink="">
      <xdr:nvSpPr>
        <xdr:cNvPr id="584" name="【庁舎】&#10;一人当たり面積平均値テキスト">
          <a:extLst>
            <a:ext uri="{FF2B5EF4-FFF2-40B4-BE49-F238E27FC236}">
              <a16:creationId xmlns:a16="http://schemas.microsoft.com/office/drawing/2014/main" xmlns="" id="{CE7D537F-5811-40AF-A029-6774E1992DB7}"/>
            </a:ext>
          </a:extLst>
        </xdr:cNvPr>
        <xdr:cNvSpPr txBox="1"/>
      </xdr:nvSpPr>
      <xdr:spPr>
        <a:xfrm>
          <a:off x="22199600" y="1798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585" name="フローチャート: 判断 584">
          <a:extLst>
            <a:ext uri="{FF2B5EF4-FFF2-40B4-BE49-F238E27FC236}">
              <a16:creationId xmlns:a16="http://schemas.microsoft.com/office/drawing/2014/main" xmlns="" id="{073E4EAA-41D1-4B92-88BC-D3EEC63B530C}"/>
            </a:ext>
          </a:extLst>
        </xdr:cNvPr>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586" name="フローチャート: 判断 585">
          <a:extLst>
            <a:ext uri="{FF2B5EF4-FFF2-40B4-BE49-F238E27FC236}">
              <a16:creationId xmlns:a16="http://schemas.microsoft.com/office/drawing/2014/main" xmlns="" id="{4E896381-70EC-4CBE-8FAB-766DE742DCEC}"/>
            </a:ext>
          </a:extLst>
        </xdr:cNvPr>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587" name="フローチャート: 判断 586">
          <a:extLst>
            <a:ext uri="{FF2B5EF4-FFF2-40B4-BE49-F238E27FC236}">
              <a16:creationId xmlns:a16="http://schemas.microsoft.com/office/drawing/2014/main" xmlns="" id="{CDF6E938-C25D-44A2-B41D-A1F833DA1251}"/>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588" name="フローチャート: 判断 587">
          <a:extLst>
            <a:ext uri="{FF2B5EF4-FFF2-40B4-BE49-F238E27FC236}">
              <a16:creationId xmlns:a16="http://schemas.microsoft.com/office/drawing/2014/main" xmlns="" id="{EB85DF19-31C2-4A6C-BE3F-77D3C4E01A04}"/>
            </a:ext>
          </a:extLst>
        </xdr:cNvPr>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xmlns="" id="{FE02A994-3E0B-4AC6-A25A-B099212C8DE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xmlns="" id="{E631BB3E-BDAE-4E38-B570-3EB3A9D7EE3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xmlns="" id="{F059AA7C-AA59-44EE-88E3-4EFB0FA3B8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xmlns="" id="{E8B4AE73-C835-409D-B914-FA5106FA20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xmlns="" id="{DDED0AF3-576E-40DC-BCE3-7D800C5A3D8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134801</xdr:rowOff>
    </xdr:from>
    <xdr:to>
      <xdr:col>116</xdr:col>
      <xdr:colOff>114300</xdr:colOff>
      <xdr:row>107</xdr:row>
      <xdr:rowOff>64951</xdr:rowOff>
    </xdr:to>
    <xdr:sp macro="" textlink="">
      <xdr:nvSpPr>
        <xdr:cNvPr id="594" name="楕円 593">
          <a:extLst>
            <a:ext uri="{FF2B5EF4-FFF2-40B4-BE49-F238E27FC236}">
              <a16:creationId xmlns:a16="http://schemas.microsoft.com/office/drawing/2014/main" xmlns="" id="{0A6EA544-8DB1-49A5-862C-B820B910AE74}"/>
            </a:ext>
          </a:extLst>
        </xdr:cNvPr>
        <xdr:cNvSpPr/>
      </xdr:nvSpPr>
      <xdr:spPr>
        <a:xfrm>
          <a:off x="221107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113228</xdr:rowOff>
    </xdr:from>
    <xdr:ext cx="469744" cy="259045"/>
    <xdr:sp macro="" textlink="">
      <xdr:nvSpPr>
        <xdr:cNvPr id="595" name="【庁舎】&#10;一人当たり面積該当値テキスト">
          <a:extLst>
            <a:ext uri="{FF2B5EF4-FFF2-40B4-BE49-F238E27FC236}">
              <a16:creationId xmlns:a16="http://schemas.microsoft.com/office/drawing/2014/main" xmlns="" id="{67D0F8F8-8F5A-43E3-BEE5-8879F18D66DE}"/>
            </a:ext>
          </a:extLst>
        </xdr:cNvPr>
        <xdr:cNvSpPr txBox="1"/>
      </xdr:nvSpPr>
      <xdr:spPr>
        <a:xfrm>
          <a:off x="22199600"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596" name="楕円 595">
          <a:extLst>
            <a:ext uri="{FF2B5EF4-FFF2-40B4-BE49-F238E27FC236}">
              <a16:creationId xmlns:a16="http://schemas.microsoft.com/office/drawing/2014/main" xmlns="" id="{313E171C-2AE0-4DA3-BB26-1FA8EF84CC90}"/>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14151</xdr:rowOff>
    </xdr:from>
    <xdr:to>
      <xdr:col>116</xdr:col>
      <xdr:colOff>63500</xdr:colOff>
      <xdr:row>107</xdr:row>
      <xdr:rowOff>19050</xdr:rowOff>
    </xdr:to>
    <xdr:cxnSp macro="">
      <xdr:nvCxnSpPr>
        <xdr:cNvPr id="597" name="直線コネクタ 596">
          <a:extLst>
            <a:ext uri="{FF2B5EF4-FFF2-40B4-BE49-F238E27FC236}">
              <a16:creationId xmlns:a16="http://schemas.microsoft.com/office/drawing/2014/main" xmlns="" id="{572E8E23-4FFC-443C-8A2E-56155E8A1737}"/>
            </a:ext>
          </a:extLst>
        </xdr:cNvPr>
        <xdr:cNvCxnSpPr/>
      </xdr:nvCxnSpPr>
      <xdr:spPr>
        <a:xfrm flipV="1">
          <a:off x="21323300" y="1835930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144599</xdr:rowOff>
    </xdr:from>
    <xdr:to>
      <xdr:col>107</xdr:col>
      <xdr:colOff>101600</xdr:colOff>
      <xdr:row>107</xdr:row>
      <xdr:rowOff>74749</xdr:rowOff>
    </xdr:to>
    <xdr:sp macro="" textlink="">
      <xdr:nvSpPr>
        <xdr:cNvPr id="598" name="楕円 597">
          <a:extLst>
            <a:ext uri="{FF2B5EF4-FFF2-40B4-BE49-F238E27FC236}">
              <a16:creationId xmlns:a16="http://schemas.microsoft.com/office/drawing/2014/main" xmlns="" id="{915D4D92-9EC4-4290-9A5C-03B245BA6A30}"/>
            </a:ext>
          </a:extLst>
        </xdr:cNvPr>
        <xdr:cNvSpPr/>
      </xdr:nvSpPr>
      <xdr:spPr>
        <a:xfrm>
          <a:off x="20383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23949</xdr:rowOff>
    </xdr:to>
    <xdr:cxnSp macro="">
      <xdr:nvCxnSpPr>
        <xdr:cNvPr id="599" name="直線コネクタ 598">
          <a:extLst>
            <a:ext uri="{FF2B5EF4-FFF2-40B4-BE49-F238E27FC236}">
              <a16:creationId xmlns:a16="http://schemas.microsoft.com/office/drawing/2014/main" xmlns="" id="{7375ACE8-3EDE-4191-8326-DEB18AA22DF0}"/>
            </a:ext>
          </a:extLst>
        </xdr:cNvPr>
        <xdr:cNvCxnSpPr/>
      </xdr:nvCxnSpPr>
      <xdr:spPr>
        <a:xfrm flipV="1">
          <a:off x="20434300" y="183642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600" name="楕円 599">
          <a:extLst>
            <a:ext uri="{FF2B5EF4-FFF2-40B4-BE49-F238E27FC236}">
              <a16:creationId xmlns:a16="http://schemas.microsoft.com/office/drawing/2014/main" xmlns="" id="{EF2A1C00-CF7A-4870-A94D-BD105039D04C}"/>
            </a:ext>
          </a:extLst>
        </xdr:cNvPr>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23949</xdr:rowOff>
    </xdr:to>
    <xdr:cxnSp macro="">
      <xdr:nvCxnSpPr>
        <xdr:cNvPr id="601" name="直線コネクタ 600">
          <a:extLst>
            <a:ext uri="{FF2B5EF4-FFF2-40B4-BE49-F238E27FC236}">
              <a16:creationId xmlns:a16="http://schemas.microsoft.com/office/drawing/2014/main" xmlns="" id="{8C1626CB-F9E3-4831-97A1-562936B33856}"/>
            </a:ext>
          </a:extLst>
        </xdr:cNvPr>
        <xdr:cNvCxnSpPr/>
      </xdr:nvCxnSpPr>
      <xdr:spPr>
        <a:xfrm>
          <a:off x="19545300" y="183527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56985</xdr:rowOff>
    </xdr:from>
    <xdr:ext cx="469744" cy="259045"/>
    <xdr:sp macro="" textlink="">
      <xdr:nvSpPr>
        <xdr:cNvPr id="602" name="n_1aveValue【庁舎】&#10;一人当たり面積">
          <a:extLst>
            <a:ext uri="{FF2B5EF4-FFF2-40B4-BE49-F238E27FC236}">
              <a16:creationId xmlns:a16="http://schemas.microsoft.com/office/drawing/2014/main" xmlns="" id="{9E3D9C8F-3FBD-4EA9-A8F9-739709DA714B}"/>
            </a:ext>
          </a:extLst>
        </xdr:cNvPr>
        <xdr:cNvSpPr txBox="1"/>
      </xdr:nvSpPr>
      <xdr:spPr>
        <a:xfrm>
          <a:off x="210757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03" name="n_2aveValue【庁舎】&#10;一人当たり面積">
          <a:extLst>
            <a:ext uri="{FF2B5EF4-FFF2-40B4-BE49-F238E27FC236}">
              <a16:creationId xmlns:a16="http://schemas.microsoft.com/office/drawing/2014/main" xmlns="" id="{1C01F8B6-7F07-46AE-BADB-93BEAD69B4D3}"/>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604" name="n_3aveValue【庁舎】&#10;一人当たり面積">
          <a:extLst>
            <a:ext uri="{FF2B5EF4-FFF2-40B4-BE49-F238E27FC236}">
              <a16:creationId xmlns:a16="http://schemas.microsoft.com/office/drawing/2014/main" xmlns="" id="{2A747E63-FD4D-4AB8-96AC-34F289D68B59}"/>
            </a:ext>
          </a:extLst>
        </xdr:cNvPr>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605" name="n_1mainValue【庁舎】&#10;一人当たり面積">
          <a:extLst>
            <a:ext uri="{FF2B5EF4-FFF2-40B4-BE49-F238E27FC236}">
              <a16:creationId xmlns:a16="http://schemas.microsoft.com/office/drawing/2014/main" xmlns="" id="{DDFA12DF-F7E7-4492-B5F5-BEE26C96F88F}"/>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65876</xdr:rowOff>
    </xdr:from>
    <xdr:ext cx="469744" cy="259045"/>
    <xdr:sp macro="" textlink="">
      <xdr:nvSpPr>
        <xdr:cNvPr id="606" name="n_2mainValue【庁舎】&#10;一人当たり面積">
          <a:extLst>
            <a:ext uri="{FF2B5EF4-FFF2-40B4-BE49-F238E27FC236}">
              <a16:creationId xmlns:a16="http://schemas.microsoft.com/office/drawing/2014/main" xmlns="" id="{EDA989F1-DE55-4D0B-A91F-F0F0D96EE074}"/>
            </a:ext>
          </a:extLst>
        </xdr:cNvPr>
        <xdr:cNvSpPr txBox="1"/>
      </xdr:nvSpPr>
      <xdr:spPr>
        <a:xfrm>
          <a:off x="20199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607" name="n_3mainValue【庁舎】&#10;一人当たり面積">
          <a:extLst>
            <a:ext uri="{FF2B5EF4-FFF2-40B4-BE49-F238E27FC236}">
              <a16:creationId xmlns:a16="http://schemas.microsoft.com/office/drawing/2014/main" xmlns="" id="{386F552A-605E-475E-AD9C-EE796F070673}"/>
            </a:ext>
          </a:extLst>
        </xdr:cNvPr>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a:extLst>
            <a:ext uri="{FF2B5EF4-FFF2-40B4-BE49-F238E27FC236}">
              <a16:creationId xmlns:a16="http://schemas.microsoft.com/office/drawing/2014/main" xmlns="" id="{6F42CCEE-D75C-4862-AFAF-C54374A28F0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a:extLst>
            <a:ext uri="{FF2B5EF4-FFF2-40B4-BE49-F238E27FC236}">
              <a16:creationId xmlns:a16="http://schemas.microsoft.com/office/drawing/2014/main" xmlns="" id="{7FF0773C-B670-47F4-BD9D-6F1BE7BD6C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a:extLst>
            <a:ext uri="{FF2B5EF4-FFF2-40B4-BE49-F238E27FC236}">
              <a16:creationId xmlns:a16="http://schemas.microsoft.com/office/drawing/2014/main" xmlns="" id="{75CCB780-72AF-4DD4-AFC0-B56495C151B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については、町民プールを平成２８年度に新設したため有形固定資産減価償却率が特に低くなっている。</a:t>
          </a:r>
        </a:p>
        <a:p>
          <a:r>
            <a:rPr kumimoji="1" lang="ja-JP" altLang="en-US" sz="1300">
              <a:latin typeface="ＭＳ Ｐゴシック" panose="020B0600070205080204" pitchFamily="50" charset="-128"/>
              <a:ea typeface="ＭＳ Ｐゴシック" panose="020B0600070205080204" pitchFamily="50" charset="-128"/>
            </a:rPr>
            <a:t>現庁舎は昭和４０年～昭和４８年にかけて建設されたもので減価償却がかなり進んでおり、老朽化や耐震性の不足などが指摘されているため、平成２９年度に新庁舎建設基本計画を策定し、令和３年度末までの新庁舎建設を目指している。</a:t>
          </a:r>
        </a:p>
        <a:p>
          <a:r>
            <a:rPr kumimoji="1" lang="ja-JP" altLang="en-US" sz="1300">
              <a:latin typeface="ＭＳ Ｐゴシック" panose="020B0600070205080204" pitchFamily="50" charset="-128"/>
              <a:ea typeface="ＭＳ Ｐゴシック" panose="020B0600070205080204" pitchFamily="50" charset="-128"/>
            </a:rPr>
            <a:t>その他の施設についても経年による減価償却が進んでいる状況であることを踏まえ、平成２８年度に策定した公共施設等総合管理計画に基づき固定資産の適正な維持管理を進めていく。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18,651
18,489
52.45
10,227,481
9,992,212
192,830
4,654,978
6,393,331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ポイントとなっているが、人口の減少が続いていることに加え、ＪＲなどの大規模償却資産や中心となる産業がないこと等により、財政基盤が弱く、類似団体平均を下回っている。税収の確保が本町の大きな課題であり、人口増加のための定住や子育て支援、税収の徴収率向上対策を中心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60778</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歳出は、過去に借り入れた一部の地方債の償還が終了し公債費が大きく減少したことや一部事務組合負担金の減少により経常経費充当一般財源が減少している。　歳入は、地方消費税交付金の増加がみられたものの普通交付税が大きく減少した影響により経常一般財源が減少した。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経常収支比率としては、歳入よりも歳出の減り幅のほうが大きかったことから対前年度比で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ポイント減少している。類似団体の中でも、下位の比率となっているため、行政評価により事務事業の点検・見直しを行い、民間委託の推進を図りながら義務的経費の削減に努める。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65786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114247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65</xdr:row>
      <xdr:rowOff>94742</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3225800" y="112100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65</xdr:row>
      <xdr:rowOff>94742</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102182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65</xdr:row>
      <xdr:rowOff>94742</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1447800" y="1102182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に比べて高くなっているのは、ふるさと納税して頂いた方への返礼関連費用の割合が大きくなってきたことによるものである。前年と比較すると費用自体は減少しているが、人口減少のため一人当たり決算額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としては、事業の効率化のため消防、清掃、し尿、斎場について一部事務組合に加入していることや、新規採用職員の抑制を行っており、今後も定員管理の適正化や指定管理者制度の導入などにより、コストの低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155860</xdr:rowOff>
    </xdr:from>
    <xdr:to>
      <xdr:col>23</xdr:col>
      <xdr:colOff>133350</xdr:colOff>
      <xdr:row>83</xdr:row>
      <xdr:rowOff>158353</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386210"/>
          <a:ext cx="8382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2784</xdr:rowOff>
    </xdr:from>
    <xdr:to>
      <xdr:col>19</xdr:col>
      <xdr:colOff>133350</xdr:colOff>
      <xdr:row>83</xdr:row>
      <xdr:rowOff>155860</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233134"/>
          <a:ext cx="889000" cy="15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38543</xdr:rowOff>
    </xdr:from>
    <xdr:to>
      <xdr:col>15</xdr:col>
      <xdr:colOff>82550</xdr:colOff>
      <xdr:row>83</xdr:row>
      <xdr:rowOff>2784</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3754543"/>
          <a:ext cx="889000" cy="47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48789</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39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38543</xdr:rowOff>
    </xdr:from>
    <xdr:to>
      <xdr:col>11</xdr:col>
      <xdr:colOff>31750</xdr:colOff>
      <xdr:row>80</xdr:row>
      <xdr:rowOff>57353</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flipV="1">
          <a:off x="1447800" y="13754543"/>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70845</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1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167004</xdr:rowOff>
    </xdr:from>
    <xdr:to>
      <xdr:col>7</xdr:col>
      <xdr:colOff>31750</xdr:colOff>
      <xdr:row>87</xdr:row>
      <xdr:rowOff>97154</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91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81931</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9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107553</xdr:rowOff>
    </xdr:from>
    <xdr:to>
      <xdr:col>23</xdr:col>
      <xdr:colOff>184150</xdr:colOff>
      <xdr:row>84</xdr:row>
      <xdr:rowOff>37703</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3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79630</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30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105060</xdr:rowOff>
    </xdr:from>
    <xdr:to>
      <xdr:col>19</xdr:col>
      <xdr:colOff>184150</xdr:colOff>
      <xdr:row>84</xdr:row>
      <xdr:rowOff>35210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3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19987</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421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123434</xdr:rowOff>
    </xdr:from>
    <xdr:to>
      <xdr:col>15</xdr:col>
      <xdr:colOff>133350</xdr:colOff>
      <xdr:row>83</xdr:row>
      <xdr:rowOff>53584</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1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38361</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26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159193</xdr:rowOff>
    </xdr:from>
    <xdr:to>
      <xdr:col>11</xdr:col>
      <xdr:colOff>82550</xdr:colOff>
      <xdr:row>80</xdr:row>
      <xdr:rowOff>89343</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37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99520</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47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6553</xdr:rowOff>
    </xdr:from>
    <xdr:to>
      <xdr:col>7</xdr:col>
      <xdr:colOff>31750</xdr:colOff>
      <xdr:row>80</xdr:row>
      <xdr:rowOff>108153</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7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118330</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49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国家公務員の給与削減に伴い、平成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年度から大幅に増加している。また、国家公務員の給与削減が無いとした場合の参考値については平成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と、それまでとほぼ同水準となっている。</a:t>
          </a:r>
        </a:p>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ラスパイレス指数は類似団体平均を上回っているが、今後も定員管理適正化計画に基づき、より一層の人件費の削減に努める。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88</xdr:row>
      <xdr:rowOff>137886</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6179800" y="14966950"/>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137886</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51393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137886</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4401800" y="151393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137886</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a:off x="13512800" y="151565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77306</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集中改革プランに沿った民間委託の推進や、新規採用職員の抑制策に加え、平成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職員の大量退職があったことから、類似団体平均を下回っている。類似団体内でも１位となっており、今後もこれまでの施策を継続するとともに、定員管理適正化計画に基づき、適正な職員数の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108041</xdr:rowOff>
    </xdr:from>
    <xdr:to>
      <xdr:col>81</xdr:col>
      <xdr:colOff>44450</xdr:colOff>
      <xdr:row>58</xdr:row>
      <xdr:rowOff>120106</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05214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73569</xdr:rowOff>
    </xdr:from>
    <xdr:to>
      <xdr:col>77</xdr:col>
      <xdr:colOff>44450</xdr:colOff>
      <xdr:row>58</xdr:row>
      <xdr:rowOff>108041</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001766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73569</xdr:rowOff>
    </xdr:from>
    <xdr:to>
      <xdr:col>72</xdr:col>
      <xdr:colOff>203200</xdr:colOff>
      <xdr:row>58</xdr:row>
      <xdr:rowOff>73569</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4401800" y="10017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73569</xdr:rowOff>
    </xdr:from>
    <xdr:to>
      <xdr:col>68</xdr:col>
      <xdr:colOff>152400</xdr:colOff>
      <xdr:row>58</xdr:row>
      <xdr:rowOff>78740</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flipV="1">
          <a:off x="13512800" y="1001766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15348</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119578</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69306</xdr:rowOff>
    </xdr:from>
    <xdr:to>
      <xdr:col>81</xdr:col>
      <xdr:colOff>95250</xdr:colOff>
      <xdr:row>58</xdr:row>
      <xdr:rowOff>170906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162033</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993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57241</xdr:rowOff>
    </xdr:from>
    <xdr:to>
      <xdr:col>77</xdr:col>
      <xdr:colOff>95250</xdr:colOff>
      <xdr:row>58</xdr:row>
      <xdr:rowOff>158841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169018</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977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22769</xdr:rowOff>
    </xdr:from>
    <xdr:to>
      <xdr:col>73</xdr:col>
      <xdr:colOff>44450</xdr:colOff>
      <xdr:row>58</xdr:row>
      <xdr:rowOff>124369</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9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134546</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973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22769</xdr:rowOff>
    </xdr:from>
    <xdr:to>
      <xdr:col>68</xdr:col>
      <xdr:colOff>203200</xdr:colOff>
      <xdr:row>58</xdr:row>
      <xdr:rowOff>124369</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9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134546</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973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27940</xdr:rowOff>
    </xdr:from>
    <xdr:to>
      <xdr:col>64</xdr:col>
      <xdr:colOff>152400</xdr:colOff>
      <xdr:row>58</xdr:row>
      <xdr:rowOff>129540</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139717</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新規発行債が元金償還額を超えないよう努めており、比率は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ポイント減少しているが、まだ類似団体平均を上回っている。今後とも新規発行債の抑制（元金償還額以内）に取り組むとともに、都市計画税区域を随時拡大して税収の増加を図り改善に取り組む。</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xmlns=""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a:extLst>
            <a:ext uri="{FF2B5EF4-FFF2-40B4-BE49-F238E27FC236}">
              <a16:creationId xmlns:a16="http://schemas.microsoft.com/office/drawing/2014/main" xmlns="" id="{00000000-0008-0000-0300-00007F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a:extLst>
            <a:ext uri="{FF2B5EF4-FFF2-40B4-BE49-F238E27FC236}">
              <a16:creationId xmlns:a16="http://schemas.microsoft.com/office/drawing/2014/main" xmlns="" id="{00000000-0008-0000-0300-000081010000}"/>
            </a:ext>
          </a:extLst>
        </xdr:cNvPr>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44</xdr:row>
      <xdr:rowOff>4233</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6179800" y="748368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63517</xdr:rowOff>
    </xdr:from>
    <xdr:ext cx="762000" cy="259045"/>
    <xdr:sp macro="" textlink="">
      <xdr:nvSpPr>
        <xdr:cNvPr id="388" name="公債費負担の状況平均値テキスト">
          <a:extLst>
            <a:ext uri="{FF2B5EF4-FFF2-40B4-BE49-F238E27FC236}">
              <a16:creationId xmlns:a16="http://schemas.microsoft.com/office/drawing/2014/main" xmlns="" id="{00000000-0008-0000-0300-000084010000}"/>
            </a:ext>
          </a:extLst>
        </xdr:cNvPr>
        <xdr:cNvSpPr txBox="1"/>
      </xdr:nvSpPr>
      <xdr:spPr>
        <a:xfrm>
          <a:off x="17106900" y="709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68580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5290800" y="75480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158767</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68580</xdr:rowOff>
    </xdr:from>
    <xdr:to>
      <xdr:col>72</xdr:col>
      <xdr:colOff>203200</xdr:colOff>
      <xdr:row>44</xdr:row>
      <xdr:rowOff>84667</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4401800" y="76123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3404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100754</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3512800" y="76284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7" name="公債費負担の状況該当値テキスト">
          <a:extLst>
            <a:ext uri="{FF2B5EF4-FFF2-40B4-BE49-F238E27FC236}">
              <a16:creationId xmlns:a16="http://schemas.microsoft.com/office/drawing/2014/main" xmlns="" id="{00000000-0008-0000-0300-000097010000}"/>
            </a:ext>
          </a:extLst>
        </xdr:cNvPr>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49954</xdr:rowOff>
    </xdr:from>
    <xdr:to>
      <xdr:col>64</xdr:col>
      <xdr:colOff>152400</xdr:colOff>
      <xdr:row>44</xdr:row>
      <xdr:rowOff>151554</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136331</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改善し、類似団体平均を下回る数値を継続している。主な要因としては、新規発行債の抑制による地方債残高の減少やふるさと納税を財源とする基金の積立てによる充当可能基金の増加が挙げられる。今後も後世への負担を少しでも軽減するよう、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xmlns=""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a:extLst>
            <a:ext uri="{FF2B5EF4-FFF2-40B4-BE49-F238E27FC236}">
              <a16:creationId xmlns:a16="http://schemas.microsoft.com/office/drawing/2014/main" xmlns="" id="{00000000-0008-0000-0300-0000BF010000}"/>
            </a:ext>
          </a:extLst>
        </xdr:cNvPr>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xmlns=""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33564</xdr:rowOff>
    </xdr:from>
    <xdr:to>
      <xdr:col>81</xdr:col>
      <xdr:colOff>44450</xdr:colOff>
      <xdr:row>15</xdr:row>
      <xdr:rowOff>104563</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6179800" y="2433864"/>
          <a:ext cx="8382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2" name="将来負担の状況平均値テキスト">
          <a:extLst>
            <a:ext uri="{FF2B5EF4-FFF2-40B4-BE49-F238E27FC236}">
              <a16:creationId xmlns:a16="http://schemas.microsoft.com/office/drawing/2014/main" xmlns="" id="{00000000-0008-0000-0300-0000C4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104563</xdr:rowOff>
    </xdr:from>
    <xdr:to>
      <xdr:col>77</xdr:col>
      <xdr:colOff>44450</xdr:colOff>
      <xdr:row>17</xdr:row>
      <xdr:rowOff>2963</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5290800" y="267631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74403</xdr:rowOff>
    </xdr:from>
    <xdr:ext cx="7366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798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2963</xdr:rowOff>
    </xdr:from>
    <xdr:to>
      <xdr:col>72</xdr:col>
      <xdr:colOff>203200</xdr:colOff>
      <xdr:row>18</xdr:row>
      <xdr:rowOff>54429</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4401800" y="2917613"/>
          <a:ext cx="889000" cy="2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54429</xdr:rowOff>
    </xdr:from>
    <xdr:to>
      <xdr:col>68</xdr:col>
      <xdr:colOff>152400</xdr:colOff>
      <xdr:row>18</xdr:row>
      <xdr:rowOff>90049</xdr:rowOff>
    </xdr:to>
    <xdr:cxnSp macro="">
      <xdr:nvCxnSpPr>
        <xdr:cNvPr id="460" name="直線コネクタ 459">
          <a:extLst>
            <a:ext uri="{FF2B5EF4-FFF2-40B4-BE49-F238E27FC236}">
              <a16:creationId xmlns:a16="http://schemas.microsoft.com/office/drawing/2014/main" xmlns="" id="{00000000-0008-0000-0300-0000CC010000}"/>
            </a:ext>
          </a:extLst>
        </xdr:cNvPr>
        <xdr:cNvCxnSpPr/>
      </xdr:nvCxnSpPr>
      <xdr:spPr>
        <a:xfrm flipV="1">
          <a:off x="13512800" y="3140529"/>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61" name="フローチャート: 判断 460">
          <a:extLst>
            <a:ext uri="{FF2B5EF4-FFF2-40B4-BE49-F238E27FC236}">
              <a16:creationId xmlns:a16="http://schemas.microsoft.com/office/drawing/2014/main" xmlns="" id="{00000000-0008-0000-0300-0000CD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63" name="フローチャート: 判断 462">
          <a:extLst>
            <a:ext uri="{FF2B5EF4-FFF2-40B4-BE49-F238E27FC236}">
              <a16:creationId xmlns:a16="http://schemas.microsoft.com/office/drawing/2014/main" xmlns="" id="{00000000-0008-0000-0300-0000CF010000}"/>
            </a:ext>
          </a:extLst>
        </xdr:cNvPr>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94058</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131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154214</xdr:rowOff>
    </xdr:from>
    <xdr:to>
      <xdr:col>81</xdr:col>
      <xdr:colOff>95250</xdr:colOff>
      <xdr:row>14</xdr:row>
      <xdr:rowOff>84364</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69672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75491</xdr:rowOff>
    </xdr:from>
    <xdr:ext cx="762000" cy="259045"/>
    <xdr:sp macro="" textlink="">
      <xdr:nvSpPr>
        <xdr:cNvPr id="471" name="将来負担の状況該当値テキスト">
          <a:extLst>
            <a:ext uri="{FF2B5EF4-FFF2-40B4-BE49-F238E27FC236}">
              <a16:creationId xmlns:a16="http://schemas.microsoft.com/office/drawing/2014/main" xmlns="" id="{00000000-0008-0000-0300-0000D7010000}"/>
            </a:ext>
          </a:extLst>
        </xdr:cNvPr>
        <xdr:cNvSpPr txBox="1"/>
      </xdr:nvSpPr>
      <xdr:spPr>
        <a:xfrm>
          <a:off x="17106900" y="23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53763</xdr:rowOff>
    </xdr:from>
    <xdr:to>
      <xdr:col>77</xdr:col>
      <xdr:colOff>95250</xdr:colOff>
      <xdr:row>15</xdr:row>
      <xdr:rowOff>155363</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6129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165540</xdr:rowOff>
    </xdr:from>
    <xdr:ext cx="7366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5798800" y="239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123613</xdr:rowOff>
    </xdr:from>
    <xdr:to>
      <xdr:col>73</xdr:col>
      <xdr:colOff>44450</xdr:colOff>
      <xdr:row>17</xdr:row>
      <xdr:rowOff>53763</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5240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38540</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3629</xdr:rowOff>
    </xdr:from>
    <xdr:to>
      <xdr:col>68</xdr:col>
      <xdr:colOff>203200</xdr:colOff>
      <xdr:row>18</xdr:row>
      <xdr:rowOff>105229</xdr:rowOff>
    </xdr:to>
    <xdr:sp macro="" textlink="">
      <xdr:nvSpPr>
        <xdr:cNvPr id="476" name="楕円 475">
          <a:extLst>
            <a:ext uri="{FF2B5EF4-FFF2-40B4-BE49-F238E27FC236}">
              <a16:creationId xmlns:a16="http://schemas.microsoft.com/office/drawing/2014/main" xmlns="" id="{00000000-0008-0000-0300-0000DC010000}"/>
            </a:ext>
          </a:extLst>
        </xdr:cNvPr>
        <xdr:cNvSpPr/>
      </xdr:nvSpPr>
      <xdr:spPr>
        <a:xfrm>
          <a:off x="14351000" y="30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90006</xdr:rowOff>
    </xdr:from>
    <xdr:ext cx="762000" cy="259045"/>
    <xdr:sp macro="" textlink="">
      <xdr:nvSpPr>
        <xdr:cNvPr id="477" name="テキスト ボックス 476">
          <a:extLst>
            <a:ext uri="{FF2B5EF4-FFF2-40B4-BE49-F238E27FC236}">
              <a16:creationId xmlns:a16="http://schemas.microsoft.com/office/drawing/2014/main" xmlns="" id="{00000000-0008-0000-0300-0000DD010000}"/>
            </a:ext>
          </a:extLst>
        </xdr:cNvPr>
        <xdr:cNvSpPr txBox="1"/>
      </xdr:nvSpPr>
      <xdr:spPr>
        <a:xfrm>
          <a:off x="14020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39249</xdr:rowOff>
    </xdr:from>
    <xdr:to>
      <xdr:col>64</xdr:col>
      <xdr:colOff>152400</xdr:colOff>
      <xdr:row>18</xdr:row>
      <xdr:rowOff>140849</xdr:rowOff>
    </xdr:to>
    <xdr:sp macro="" textlink="">
      <xdr:nvSpPr>
        <xdr:cNvPr id="478" name="楕円 477">
          <a:extLst>
            <a:ext uri="{FF2B5EF4-FFF2-40B4-BE49-F238E27FC236}">
              <a16:creationId xmlns:a16="http://schemas.microsoft.com/office/drawing/2014/main" xmlns="" id="{00000000-0008-0000-0300-0000DE010000}"/>
            </a:ext>
          </a:extLst>
        </xdr:cNvPr>
        <xdr:cNvSpPr/>
      </xdr:nvSpPr>
      <xdr:spPr>
        <a:xfrm>
          <a:off x="13462000" y="31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125626</xdr:rowOff>
    </xdr:from>
    <xdr:ext cx="762000" cy="259045"/>
    <xdr:sp macro="" textlink="">
      <xdr:nvSpPr>
        <xdr:cNvPr id="479" name="テキスト ボックス 478">
          <a:extLst>
            <a:ext uri="{FF2B5EF4-FFF2-40B4-BE49-F238E27FC236}">
              <a16:creationId xmlns:a16="http://schemas.microsoft.com/office/drawing/2014/main" xmlns="" id="{00000000-0008-0000-0300-0000DF010000}"/>
            </a:ext>
          </a:extLst>
        </xdr:cNvPr>
        <xdr:cNvSpPr txBox="1"/>
      </xdr:nvSpPr>
      <xdr:spPr>
        <a:xfrm>
          <a:off x="13131800" y="321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18,651
18,489
52.45
10,227,481
9,992,212
192,830
4,654,978
6,393,331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経常一般財源分の人件費については昨年とほぼ横ばいとなったが、普通交付税が大きく減少した影響により一般財源が減少したことから経常収支比率は前年度よりも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ポイント増となっている。定員管理適正化計画に基づく適正な職員数の管理や民間委託の推進に努めるとともに、給与等の状況を公表し、改善を図っていく。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4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223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抑制に努めており、経常一般財源分の物件費としては昨年よりも若干減少しているが、比率としては前年度から横ばいとなっている。各種委託料や事務費等で増減があるものの総額が増えないよう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今後も行政評価により事務事業を点検、見直しを行い効果的に事業を執行するとともに、民間委託の推進を図っていく。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16</xdr:row>
      <xdr:rowOff>152400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89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16</xdr:row>
      <xdr:rowOff>152400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844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101600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717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271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16527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137177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経常一般財源分の扶助費としては昨年よりも減少しており、要因としては社会福祉費や児童福祉費の事業費が減少したためとみられる。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今後は、高齢化による高齢者福祉費の増加や児童福祉の充実のための費用が増加することが懸念されることから、事業の見直しなどにより上昇傾向とならないよう努める。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50800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747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50800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67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69850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111777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中最下位となった要因は、主に公共下水道事業に対する繰出金である。多額の初期投資を行った結果と現在でも管渠延長を実施していることが影響しているものであり、その分普及率も類似団体を上回っている。令和元年度に消費税率改定に係る料金改定を行なっており、今後は建設事業を抑制するとともに、事業の進捗に合わせて都市計画税の課税区域を拡大し、比率の改善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156935</xdr:rowOff>
    </xdr:from>
    <xdr:to>
      <xdr:col>82</xdr:col>
      <xdr:colOff>107950</xdr:colOff>
      <xdr:row>61</xdr:row>
      <xdr:rowOff>167822</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10615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156935</xdr:rowOff>
    </xdr:from>
    <xdr:to>
      <xdr:col>78</xdr:col>
      <xdr:colOff>69850</xdr:colOff>
      <xdr:row>62</xdr:row>
      <xdr:rowOff>18143</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10615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80735</xdr:rowOff>
    </xdr:from>
    <xdr:to>
      <xdr:col>73</xdr:col>
      <xdr:colOff>180975</xdr:colOff>
      <xdr:row>62</xdr:row>
      <xdr:rowOff>18143</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105391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80735</xdr:rowOff>
    </xdr:from>
    <xdr:to>
      <xdr:col>69</xdr:col>
      <xdr:colOff>92075</xdr:colOff>
      <xdr:row>61</xdr:row>
      <xdr:rowOff>146050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flipV="1">
          <a:off x="13004800" y="10539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160762</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117022</xdr:rowOff>
    </xdr:from>
    <xdr:to>
      <xdr:col>82</xdr:col>
      <xdr:colOff>158750</xdr:colOff>
      <xdr:row>62</xdr:row>
      <xdr:rowOff>47172</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25599</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106135</xdr:rowOff>
    </xdr:from>
    <xdr:to>
      <xdr:col>78</xdr:col>
      <xdr:colOff>120650</xdr:colOff>
      <xdr:row>62</xdr:row>
      <xdr:rowOff>36285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21062</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1065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138793</xdr:rowOff>
    </xdr:from>
    <xdr:to>
      <xdr:col>74</xdr:col>
      <xdr:colOff>31750</xdr:colOff>
      <xdr:row>62</xdr:row>
      <xdr:rowOff>68943</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105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53720</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68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29935</xdr:rowOff>
    </xdr:from>
    <xdr:to>
      <xdr:col>69</xdr:col>
      <xdr:colOff>142875</xdr:colOff>
      <xdr:row>61</xdr:row>
      <xdr:rowOff>131535</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116312</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95250</xdr:rowOff>
    </xdr:from>
    <xdr:to>
      <xdr:col>65</xdr:col>
      <xdr:colOff>53975</xdr:colOff>
      <xdr:row>62</xdr:row>
      <xdr:rowOff>25400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10177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改善委員会により補助交付金の見直しや廃止を行ってきたため、類似団体平均と比較して低い数値となっている。また、前年度比では一部事務組合負担金の額が減少していることから比率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今後も既存の補助交付金の見直し・廃止を検討し、さらなる削減に努める。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40132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6189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40132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30988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40132</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新規発行債の抑制に努めており、類似団体平均よりも低い比率となっている。今後も地方債現在高が増加しないよう新規発行債を元金償還額以内に抑制していく。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168911</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987800" y="133172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96520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3098800" y="13370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96520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2209800" y="1337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111761</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1320800" y="133781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一部事務組合負担金の額が減少したことによる補助費等の減少などの要因により、経常的な費用が減少したことで、前年と比較すると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ポイントの改善となっている。人件費、物件費、繰出金の比率が類似団体と比べると高く、公債費以外の合計については類似団体と比べると</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3556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3446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3556</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143002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1937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133858</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31937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165350</xdr:rowOff>
    </xdr:from>
    <xdr:to>
      <xdr:col>29</xdr:col>
      <xdr:colOff>127000</xdr:colOff>
      <xdr:row>19</xdr:row>
      <xdr:rowOff>17609</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99075"/>
          <a:ext cx="6477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91481</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10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17609</xdr:rowOff>
    </xdr:from>
    <xdr:to>
      <xdr:col>26</xdr:col>
      <xdr:colOff>50800</xdr:colOff>
      <xdr:row>19</xdr:row>
      <xdr:rowOff>52618</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322784"/>
          <a:ext cx="698500" cy="3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10415</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6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3175</xdr:rowOff>
    </xdr:from>
    <xdr:to>
      <xdr:col>22</xdr:col>
      <xdr:colOff>114300</xdr:colOff>
      <xdr:row>19</xdr:row>
      <xdr:rowOff>52618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308350"/>
          <a:ext cx="698500" cy="49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88547</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162983</xdr:rowOff>
    </xdr:from>
    <xdr:to>
      <xdr:col>18</xdr:col>
      <xdr:colOff>177800</xdr:colOff>
      <xdr:row>19</xdr:row>
      <xdr:rowOff>3175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296708"/>
          <a:ext cx="698500" cy="1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17755</xdr:rowOff>
    </xdr:from>
    <xdr:to>
      <xdr:col>15</xdr:col>
      <xdr:colOff>101600</xdr:colOff>
      <xdr:row>17</xdr:row>
      <xdr:rowOff>119355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129532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4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114550</xdr:rowOff>
    </xdr:from>
    <xdr:to>
      <xdr:col>29</xdr:col>
      <xdr:colOff>177800</xdr:colOff>
      <xdr:row>19</xdr:row>
      <xdr:rowOff>44700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4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86627</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2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138259</xdr:rowOff>
    </xdr:from>
    <xdr:to>
      <xdr:col>26</xdr:col>
      <xdr:colOff>101600</xdr:colOff>
      <xdr:row>19</xdr:row>
      <xdr:rowOff>68409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7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53186</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5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1818</xdr:rowOff>
    </xdr:from>
    <xdr:to>
      <xdr:col>22</xdr:col>
      <xdr:colOff>165100</xdr:colOff>
      <xdr:row>19</xdr:row>
      <xdr:rowOff>103418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30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88195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9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123825</xdr:rowOff>
    </xdr:from>
    <xdr:to>
      <xdr:col>19</xdr:col>
      <xdr:colOff>38100</xdr:colOff>
      <xdr:row>19</xdr:row>
      <xdr:rowOff>53975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5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38752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112183</xdr:rowOff>
    </xdr:from>
    <xdr:to>
      <xdr:col>15</xdr:col>
      <xdr:colOff>101600</xdr:colOff>
      <xdr:row>19</xdr:row>
      <xdr:rowOff>42333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45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27110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3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9042</xdr:rowOff>
    </xdr:from>
    <xdr:to>
      <xdr:col>29</xdr:col>
      <xdr:colOff>127000</xdr:colOff>
      <xdr:row>36</xdr:row>
      <xdr:rowOff>50396</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6962292"/>
          <a:ext cx="647700" cy="4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253896</xdr:rowOff>
    </xdr:from>
    <xdr:to>
      <xdr:col>26</xdr:col>
      <xdr:colOff>50800</xdr:colOff>
      <xdr:row>36</xdr:row>
      <xdr:rowOff>9042</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6864246"/>
          <a:ext cx="698500" cy="98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253896</xdr:rowOff>
    </xdr:from>
    <xdr:to>
      <xdr:col>22</xdr:col>
      <xdr:colOff>114300</xdr:colOff>
      <xdr:row>35</xdr:row>
      <xdr:rowOff>273716</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6864246"/>
          <a:ext cx="698500" cy="1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17599</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246763</xdr:rowOff>
    </xdr:from>
    <xdr:to>
      <xdr:col>18</xdr:col>
      <xdr:colOff>177800</xdr:colOff>
      <xdr:row>35</xdr:row>
      <xdr:rowOff>273716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857113"/>
          <a:ext cx="698500" cy="2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96831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299793</xdr:rowOff>
    </xdr:from>
    <xdr:to>
      <xdr:col>15</xdr:col>
      <xdr:colOff>101600</xdr:colOff>
      <xdr:row>36</xdr:row>
      <xdr:rowOff>58493</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43270</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9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342496</xdr:rowOff>
    </xdr:from>
    <xdr:to>
      <xdr:col>29</xdr:col>
      <xdr:colOff>177800</xdr:colOff>
      <xdr:row>36</xdr:row>
      <xdr:rowOff>101196</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95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314573</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92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301142</xdr:rowOff>
    </xdr:from>
    <xdr:to>
      <xdr:col>26</xdr:col>
      <xdr:colOff>101600</xdr:colOff>
      <xdr:row>36</xdr:row>
      <xdr:rowOff>59842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91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44619</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99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203096</xdr:rowOff>
    </xdr:from>
    <xdr:to>
      <xdr:col>22</xdr:col>
      <xdr:colOff>165100</xdr:colOff>
      <xdr:row>35</xdr:row>
      <xdr:rowOff>304696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81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314873</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58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222916</xdr:rowOff>
    </xdr:from>
    <xdr:to>
      <xdr:col>19</xdr:col>
      <xdr:colOff>38100</xdr:colOff>
      <xdr:row>35</xdr:row>
      <xdr:rowOff>324516</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83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334693</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60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195963</xdr:rowOff>
    </xdr:from>
    <xdr:to>
      <xdr:col>15</xdr:col>
      <xdr:colOff>101600</xdr:colOff>
      <xdr:row>35</xdr:row>
      <xdr:rowOff>297563</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80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307740</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57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18,651
18,489
52.45
10,227,481
9,992,212
192,830
4,654,978
6,393,331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23865</xdr:rowOff>
    </xdr:from>
    <xdr:to>
      <xdr:col>24</xdr:col>
      <xdr:colOff>63500</xdr:colOff>
      <xdr:row>37</xdr:row>
      <xdr:rowOff>33532</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367515"/>
          <a:ext cx="8382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33532</xdr:rowOff>
    </xdr:from>
    <xdr:to>
      <xdr:col>19</xdr:col>
      <xdr:colOff>177800</xdr:colOff>
      <xdr:row>37</xdr:row>
      <xdr:rowOff>52816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377182"/>
          <a:ext cx="8890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7084</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17824</xdr:rowOff>
    </xdr:from>
    <xdr:to>
      <xdr:col>15</xdr:col>
      <xdr:colOff>50800</xdr:colOff>
      <xdr:row>37</xdr:row>
      <xdr:rowOff>52816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361474"/>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30205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163197</xdr:rowOff>
    </xdr:from>
    <xdr:to>
      <xdr:col>10</xdr:col>
      <xdr:colOff>114300</xdr:colOff>
      <xdr:row>37</xdr:row>
      <xdr:rowOff>17824</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335397"/>
          <a:ext cx="889000" cy="2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72202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138555</xdr:rowOff>
    </xdr:from>
    <xdr:to>
      <xdr:col>6</xdr:col>
      <xdr:colOff>38100</xdr:colOff>
      <xdr:row>36</xdr:row>
      <xdr:rowOff>68705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85232</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9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144515</xdr:rowOff>
    </xdr:from>
    <xdr:to>
      <xdr:col>24</xdr:col>
      <xdr:colOff>114300</xdr:colOff>
      <xdr:row>37</xdr:row>
      <xdr:rowOff>74665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3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122942</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2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154182</xdr:rowOff>
    </xdr:from>
    <xdr:to>
      <xdr:col>20</xdr:col>
      <xdr:colOff>38100</xdr:colOff>
      <xdr:row>37</xdr:row>
      <xdr:rowOff>84332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3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75459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41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2016</xdr:rowOff>
    </xdr:from>
    <xdr:to>
      <xdr:col>15</xdr:col>
      <xdr:colOff>101600</xdr:colOff>
      <xdr:row>37</xdr:row>
      <xdr:rowOff>103616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3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94743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4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138474</xdr:rowOff>
    </xdr:from>
    <xdr:to>
      <xdr:col>10</xdr:col>
      <xdr:colOff>165100</xdr:colOff>
      <xdr:row>37</xdr:row>
      <xdr:rowOff>68624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59751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4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112397</xdr:rowOff>
    </xdr:from>
    <xdr:to>
      <xdr:col>6</xdr:col>
      <xdr:colOff>38100</xdr:colOff>
      <xdr:row>37</xdr:row>
      <xdr:rowOff>42547</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28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33674</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155537</xdr:rowOff>
    </xdr:from>
    <xdr:to>
      <xdr:col>24</xdr:col>
      <xdr:colOff>62865</xdr:colOff>
      <xdr:row>57</xdr:row>
      <xdr:rowOff>149975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99487"/>
          <a:ext cx="1270" cy="1023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153802</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99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149975</xdr:rowOff>
    </xdr:from>
    <xdr:to>
      <xdr:col>24</xdr:col>
      <xdr:colOff>152400</xdr:colOff>
      <xdr:row>57</xdr:row>
      <xdr:rowOff>149975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992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102214</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67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155537</xdr:rowOff>
    </xdr:from>
    <xdr:to>
      <xdr:col>24</xdr:col>
      <xdr:colOff>152400</xdr:colOff>
      <xdr:row>51</xdr:row>
      <xdr:rowOff>155537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9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45441</xdr:rowOff>
    </xdr:from>
    <xdr:to>
      <xdr:col>24</xdr:col>
      <xdr:colOff>63500</xdr:colOff>
      <xdr:row>53</xdr:row>
      <xdr:rowOff>53327</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132291"/>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4157</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33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25730</xdr:rowOff>
    </xdr:from>
    <xdr:to>
      <xdr:col>24</xdr:col>
      <xdr:colOff>114300</xdr:colOff>
      <xdr:row>55</xdr:row>
      <xdr:rowOff>127330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53327</xdr:rowOff>
    </xdr:from>
    <xdr:to>
      <xdr:col>19</xdr:col>
      <xdr:colOff>177800</xdr:colOff>
      <xdr:row>54</xdr:row>
      <xdr:rowOff>17450</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140177"/>
          <a:ext cx="889000" cy="1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64427</xdr:rowOff>
    </xdr:from>
    <xdr:to>
      <xdr:col>20</xdr:col>
      <xdr:colOff>38100</xdr:colOff>
      <xdr:row>55</xdr:row>
      <xdr:rowOff>166027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157154</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17450</xdr:rowOff>
    </xdr:from>
    <xdr:to>
      <xdr:col>15</xdr:col>
      <xdr:colOff>50800</xdr:colOff>
      <xdr:row>57</xdr:row>
      <xdr:rowOff>51270</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275750"/>
          <a:ext cx="889000" cy="5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38202</xdr:rowOff>
    </xdr:from>
    <xdr:to>
      <xdr:col>15</xdr:col>
      <xdr:colOff>101600</xdr:colOff>
      <xdr:row>55</xdr:row>
      <xdr:rowOff>139802</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130929</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5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51270</xdr:rowOff>
    </xdr:from>
    <xdr:to>
      <xdr:col>10</xdr:col>
      <xdr:colOff>114300</xdr:colOff>
      <xdr:row>57</xdr:row>
      <xdr:rowOff>61620</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823920"/>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104127</xdr:rowOff>
    </xdr:from>
    <xdr:to>
      <xdr:col>10</xdr:col>
      <xdr:colOff>165100</xdr:colOff>
      <xdr:row>56</xdr:row>
      <xdr:rowOff>34277</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50804</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3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13208</xdr:rowOff>
    </xdr:from>
    <xdr:to>
      <xdr:col>6</xdr:col>
      <xdr:colOff>38100</xdr:colOff>
      <xdr:row>50</xdr:row>
      <xdr:rowOff>114808</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85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131335</xdr:rowOff>
    </xdr:from>
    <xdr:ext cx="59901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30795" y="83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166091</xdr:rowOff>
    </xdr:from>
    <xdr:to>
      <xdr:col>24</xdr:col>
      <xdr:colOff>114300</xdr:colOff>
      <xdr:row>53</xdr:row>
      <xdr:rowOff>96241</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0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17518</xdr:rowOff>
    </xdr:from>
    <xdr:ext cx="599010"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893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2527</xdr:rowOff>
    </xdr:from>
    <xdr:to>
      <xdr:col>20</xdr:col>
      <xdr:colOff>38100</xdr:colOff>
      <xdr:row>53</xdr:row>
      <xdr:rowOff>104127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0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120654</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497795" y="886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138100</xdr:rowOff>
    </xdr:from>
    <xdr:to>
      <xdr:col>15</xdr:col>
      <xdr:colOff>101600</xdr:colOff>
      <xdr:row>54</xdr:row>
      <xdr:rowOff>68250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2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84777</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00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470</xdr:rowOff>
    </xdr:from>
    <xdr:to>
      <xdr:col>10</xdr:col>
      <xdr:colOff>165100</xdr:colOff>
      <xdr:row>57</xdr:row>
      <xdr:rowOff>102070</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7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93197</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8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10820</xdr:rowOff>
    </xdr:from>
    <xdr:to>
      <xdr:col>6</xdr:col>
      <xdr:colOff>38100</xdr:colOff>
      <xdr:row>57</xdr:row>
      <xdr:rowOff>112420</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7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103547</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8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3820</xdr:rowOff>
    </xdr:from>
    <xdr:to>
      <xdr:col>24</xdr:col>
      <xdr:colOff>63500</xdr:colOff>
      <xdr:row>77</xdr:row>
      <xdr:rowOff>73955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205470"/>
          <a:ext cx="838200" cy="7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3820</xdr:rowOff>
    </xdr:from>
    <xdr:to>
      <xdr:col>19</xdr:col>
      <xdr:colOff>177800</xdr:colOff>
      <xdr:row>77</xdr:row>
      <xdr:rowOff>62844</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205470"/>
          <a:ext cx="8890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62844</xdr:rowOff>
    </xdr:from>
    <xdr:to>
      <xdr:col>15</xdr:col>
      <xdr:colOff>50800</xdr:colOff>
      <xdr:row>77</xdr:row>
      <xdr:rowOff>139928</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264494"/>
          <a:ext cx="8890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80721</xdr:rowOff>
    </xdr:from>
    <xdr:to>
      <xdr:col>10</xdr:col>
      <xdr:colOff>114300</xdr:colOff>
      <xdr:row>77</xdr:row>
      <xdr:rowOff>139928</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3282371"/>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163699</xdr:rowOff>
    </xdr:from>
    <xdr:to>
      <xdr:col>6</xdr:col>
      <xdr:colOff>38100</xdr:colOff>
      <xdr:row>77</xdr:row>
      <xdr:rowOff>93849</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110375</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23155</xdr:rowOff>
    </xdr:from>
    <xdr:to>
      <xdr:col>24</xdr:col>
      <xdr:colOff>114300</xdr:colOff>
      <xdr:row>77</xdr:row>
      <xdr:rowOff>124755</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2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1582</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2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124470</xdr:rowOff>
    </xdr:from>
    <xdr:to>
      <xdr:col>20</xdr:col>
      <xdr:colOff>38100</xdr:colOff>
      <xdr:row>77</xdr:row>
      <xdr:rowOff>54620</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15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45747</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24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12044</xdr:rowOff>
    </xdr:from>
    <xdr:to>
      <xdr:col>15</xdr:col>
      <xdr:colOff>101600</xdr:colOff>
      <xdr:row>77</xdr:row>
      <xdr:rowOff>113644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2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104771</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30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89128</xdr:rowOff>
    </xdr:from>
    <xdr:to>
      <xdr:col>10</xdr:col>
      <xdr:colOff>165100</xdr:colOff>
      <xdr:row>78</xdr:row>
      <xdr:rowOff>19278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10405</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38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29921</xdr:rowOff>
    </xdr:from>
    <xdr:to>
      <xdr:col>6</xdr:col>
      <xdr:colOff>38100</xdr:colOff>
      <xdr:row>77</xdr:row>
      <xdr:rowOff>131521</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122648</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3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8941</xdr:rowOff>
    </xdr:from>
    <xdr:to>
      <xdr:col>24</xdr:col>
      <xdr:colOff>63500</xdr:colOff>
      <xdr:row>97</xdr:row>
      <xdr:rowOff>13833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639591"/>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13833</xdr:rowOff>
    </xdr:from>
    <xdr:to>
      <xdr:col>19</xdr:col>
      <xdr:colOff>177800</xdr:colOff>
      <xdr:row>97</xdr:row>
      <xdr:rowOff>56375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644483"/>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106946</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56375</xdr:rowOff>
    </xdr:from>
    <xdr:to>
      <xdr:col>15</xdr:col>
      <xdr:colOff>50800</xdr:colOff>
      <xdr:row>98</xdr:row>
      <xdr:rowOff>78070</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687025"/>
          <a:ext cx="889000" cy="19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100271</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78070</xdr:rowOff>
    </xdr:from>
    <xdr:to>
      <xdr:col>10</xdr:col>
      <xdr:colOff>114300</xdr:colOff>
      <xdr:row>99</xdr:row>
      <xdr:rowOff>9947</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880170"/>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9265</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26629</xdr:rowOff>
    </xdr:from>
    <xdr:to>
      <xdr:col>6</xdr:col>
      <xdr:colOff>38100</xdr:colOff>
      <xdr:row>97</xdr:row>
      <xdr:rowOff>128229</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144756</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129591</xdr:rowOff>
    </xdr:from>
    <xdr:to>
      <xdr:col>24</xdr:col>
      <xdr:colOff>114300</xdr:colOff>
      <xdr:row>97</xdr:row>
      <xdr:rowOff>59741</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5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108018</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5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134483</xdr:rowOff>
    </xdr:from>
    <xdr:to>
      <xdr:col>20</xdr:col>
      <xdr:colOff>38100</xdr:colOff>
      <xdr:row>97</xdr:row>
      <xdr:rowOff>64633</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55760</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68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5575</xdr:rowOff>
    </xdr:from>
    <xdr:to>
      <xdr:col>15</xdr:col>
      <xdr:colOff>101600</xdr:colOff>
      <xdr:row>97</xdr:row>
      <xdr:rowOff>107175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6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98302</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7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27270</xdr:rowOff>
    </xdr:from>
    <xdr:to>
      <xdr:col>10</xdr:col>
      <xdr:colOff>165100</xdr:colOff>
      <xdr:row>98</xdr:row>
      <xdr:rowOff>128870</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82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119997</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92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130597</xdr:rowOff>
    </xdr:from>
    <xdr:to>
      <xdr:col>6</xdr:col>
      <xdr:colOff>38100</xdr:colOff>
      <xdr:row>99</xdr:row>
      <xdr:rowOff>60747</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9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51874</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702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137149</xdr:rowOff>
    </xdr:from>
    <xdr:to>
      <xdr:col>55</xdr:col>
      <xdr:colOff>0</xdr:colOff>
      <xdr:row>38</xdr:row>
      <xdr:rowOff>138864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9639300" y="665224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137149</xdr:rowOff>
    </xdr:from>
    <xdr:to>
      <xdr:col>50</xdr:col>
      <xdr:colOff>114300</xdr:colOff>
      <xdr:row>38</xdr:row>
      <xdr:rowOff>139635</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6652249"/>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128813</xdr:rowOff>
    </xdr:from>
    <xdr:to>
      <xdr:col>45</xdr:col>
      <xdr:colOff>177800</xdr:colOff>
      <xdr:row>38</xdr:row>
      <xdr:rowOff>139635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7861300" y="6643913"/>
          <a:ext cx="8890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136502</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63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128813</xdr:rowOff>
    </xdr:from>
    <xdr:to>
      <xdr:col>41</xdr:col>
      <xdr:colOff>50800</xdr:colOff>
      <xdr:row>38</xdr:row>
      <xdr:rowOff>144341</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6972300" y="6643913"/>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145330</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63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21430</xdr:rowOff>
    </xdr:from>
    <xdr:to>
      <xdr:col>36</xdr:col>
      <xdr:colOff>165100</xdr:colOff>
      <xdr:row>38</xdr:row>
      <xdr:rowOff>123030</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5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139557</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3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88064</xdr:rowOff>
    </xdr:from>
    <xdr:to>
      <xdr:col>55</xdr:col>
      <xdr:colOff>50800</xdr:colOff>
      <xdr:row>39</xdr:row>
      <xdr:rowOff>18214</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660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2991</xdr:rowOff>
    </xdr:from>
    <xdr:ext cx="534377"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651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86349</xdr:rowOff>
    </xdr:from>
    <xdr:to>
      <xdr:col>50</xdr:col>
      <xdr:colOff>165100</xdr:colOff>
      <xdr:row>39</xdr:row>
      <xdr:rowOff>16499</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66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7626</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72111" y="66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88835</xdr:rowOff>
    </xdr:from>
    <xdr:to>
      <xdr:col>46</xdr:col>
      <xdr:colOff>38100</xdr:colOff>
      <xdr:row>39</xdr:row>
      <xdr:rowOff>18985</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6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10112</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669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78013</xdr:rowOff>
    </xdr:from>
    <xdr:to>
      <xdr:col>41</xdr:col>
      <xdr:colOff>101600</xdr:colOff>
      <xdr:row>39</xdr:row>
      <xdr:rowOff>8163</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5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170740</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66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93541</xdr:rowOff>
    </xdr:from>
    <xdr:to>
      <xdr:col>36</xdr:col>
      <xdr:colOff>165100</xdr:colOff>
      <xdr:row>39</xdr:row>
      <xdr:rowOff>23691</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6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14818</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670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xmlns=""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4" name="普通建設事業費最小値テキスト">
          <a:extLst>
            <a:ext uri="{FF2B5EF4-FFF2-40B4-BE49-F238E27FC236}">
              <a16:creationId xmlns:a16="http://schemas.microsoft.com/office/drawing/2014/main" xmlns="" id="{00000000-0008-0000-0600-000058010000}"/>
            </a:ext>
          </a:extLst>
        </xdr:cNvPr>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6" name="普通建設事業費最大値テキスト">
          <a:extLst>
            <a:ext uri="{FF2B5EF4-FFF2-40B4-BE49-F238E27FC236}">
              <a16:creationId xmlns:a16="http://schemas.microsoft.com/office/drawing/2014/main" xmlns="" id="{00000000-0008-0000-0600-00005A010000}"/>
            </a:ext>
          </a:extLst>
        </xdr:cNvPr>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15678</xdr:rowOff>
    </xdr:from>
    <xdr:to>
      <xdr:col>55</xdr:col>
      <xdr:colOff>0</xdr:colOff>
      <xdr:row>59</xdr:row>
      <xdr:rowOff>45400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9639300" y="10131228"/>
          <a:ext cx="838200" cy="2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9" name="普通建設事業費平均値テキスト">
          <a:extLst>
            <a:ext uri="{FF2B5EF4-FFF2-40B4-BE49-F238E27FC236}">
              <a16:creationId xmlns:a16="http://schemas.microsoft.com/office/drawing/2014/main" xmlns="" id="{00000000-0008-0000-0600-00005D010000}"/>
            </a:ext>
          </a:extLst>
        </xdr:cNvPr>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45400</xdr:rowOff>
    </xdr:from>
    <xdr:to>
      <xdr:col>50</xdr:col>
      <xdr:colOff>114300</xdr:colOff>
      <xdr:row>59</xdr:row>
      <xdr:rowOff>48810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8750300" y="10160950"/>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152729</xdr:rowOff>
    </xdr:from>
    <xdr:to>
      <xdr:col>45</xdr:col>
      <xdr:colOff>177800</xdr:colOff>
      <xdr:row>59</xdr:row>
      <xdr:rowOff>48810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7861300" y="10096829"/>
          <a:ext cx="889000" cy="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152729</xdr:rowOff>
    </xdr:from>
    <xdr:to>
      <xdr:col>41</xdr:col>
      <xdr:colOff>50800</xdr:colOff>
      <xdr:row>59</xdr:row>
      <xdr:rowOff>18258</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6972300" y="10096829"/>
          <a:ext cx="8890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39533</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594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76571</xdr:rowOff>
    </xdr:from>
    <xdr:to>
      <xdr:col>36</xdr:col>
      <xdr:colOff>165100</xdr:colOff>
      <xdr:row>59</xdr:row>
      <xdr:rowOff>6721</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6921500" y="1002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23248</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05111" y="97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136328</xdr:rowOff>
    </xdr:from>
    <xdr:to>
      <xdr:col>55</xdr:col>
      <xdr:colOff>50800</xdr:colOff>
      <xdr:row>59</xdr:row>
      <xdr:rowOff>66478</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10426700" y="100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51255</xdr:rowOff>
    </xdr:from>
    <xdr:ext cx="534377" cy="259045"/>
    <xdr:sp macro="" textlink="">
      <xdr:nvSpPr>
        <xdr:cNvPr id="368" name="普通建設事業費該当値テキスト">
          <a:extLst>
            <a:ext uri="{FF2B5EF4-FFF2-40B4-BE49-F238E27FC236}">
              <a16:creationId xmlns:a16="http://schemas.microsoft.com/office/drawing/2014/main" xmlns="" id="{00000000-0008-0000-0600-000070010000}"/>
            </a:ext>
          </a:extLst>
        </xdr:cNvPr>
        <xdr:cNvSpPr txBox="1"/>
      </xdr:nvSpPr>
      <xdr:spPr>
        <a:xfrm>
          <a:off x="10528300" y="999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166050</xdr:rowOff>
    </xdr:from>
    <xdr:to>
      <xdr:col>50</xdr:col>
      <xdr:colOff>165100</xdr:colOff>
      <xdr:row>59</xdr:row>
      <xdr:rowOff>96200</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9588500" y="101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87327</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372111" y="102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169460</xdr:rowOff>
    </xdr:from>
    <xdr:to>
      <xdr:col>46</xdr:col>
      <xdr:colOff>38100</xdr:colOff>
      <xdr:row>59</xdr:row>
      <xdr:rowOff>99610</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8699500" y="101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90737</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483111" y="1020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101929</xdr:rowOff>
    </xdr:from>
    <xdr:to>
      <xdr:col>41</xdr:col>
      <xdr:colOff>101600</xdr:colOff>
      <xdr:row>59</xdr:row>
      <xdr:rowOff>32079</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7810500" y="100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23206</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7594111" y="101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138908</xdr:rowOff>
    </xdr:from>
    <xdr:to>
      <xdr:col>36</xdr:col>
      <xdr:colOff>165100</xdr:colOff>
      <xdr:row>59</xdr:row>
      <xdr:rowOff>69058</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6921500" y="100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60185</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705111" y="101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95072</xdr:rowOff>
    </xdr:from>
    <xdr:to>
      <xdr:col>55</xdr:col>
      <xdr:colOff>0</xdr:colOff>
      <xdr:row>79</xdr:row>
      <xdr:rowOff>98363</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9639300" y="13639622"/>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89128</xdr:rowOff>
    </xdr:from>
    <xdr:to>
      <xdr:col>50</xdr:col>
      <xdr:colOff>114300</xdr:colOff>
      <xdr:row>79</xdr:row>
      <xdr:rowOff>95072</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8750300" y="1363367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38534</xdr:rowOff>
    </xdr:from>
    <xdr:to>
      <xdr:col>45</xdr:col>
      <xdr:colOff>177800</xdr:colOff>
      <xdr:row>79</xdr:row>
      <xdr:rowOff>89128</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7861300" y="13583084"/>
          <a:ext cx="889000" cy="5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38534</xdr:rowOff>
    </xdr:from>
    <xdr:to>
      <xdr:col>41</xdr:col>
      <xdr:colOff>50800</xdr:colOff>
      <xdr:row>79</xdr:row>
      <xdr:rowOff>65064</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flipV="1">
          <a:off x="6972300" y="13583084"/>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149312</xdr:rowOff>
    </xdr:from>
    <xdr:to>
      <xdr:col>36</xdr:col>
      <xdr:colOff>165100</xdr:colOff>
      <xdr:row>79</xdr:row>
      <xdr:rowOff>79462</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6921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95989</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05111" y="132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47563</xdr:rowOff>
    </xdr:from>
    <xdr:to>
      <xdr:col>55</xdr:col>
      <xdr:colOff>50800</xdr:colOff>
      <xdr:row>79</xdr:row>
      <xdr:rowOff>149163</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10426700" y="13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133940</xdr:rowOff>
    </xdr:from>
    <xdr:ext cx="378565" cy="259045"/>
    <xdr:sp macro="" textlink="">
      <xdr:nvSpPr>
        <xdr:cNvPr id="427" name="普通建設事業費 （ うち新規整備　）該当値テキスト">
          <a:extLst>
            <a:ext uri="{FF2B5EF4-FFF2-40B4-BE49-F238E27FC236}">
              <a16:creationId xmlns:a16="http://schemas.microsoft.com/office/drawing/2014/main" xmlns="" id="{00000000-0008-0000-0600-0000AB010000}"/>
            </a:ext>
          </a:extLst>
        </xdr:cNvPr>
        <xdr:cNvSpPr txBox="1"/>
      </xdr:nvSpPr>
      <xdr:spPr>
        <a:xfrm>
          <a:off x="10528300" y="135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44272</xdr:rowOff>
    </xdr:from>
    <xdr:to>
      <xdr:col>50</xdr:col>
      <xdr:colOff>165100</xdr:colOff>
      <xdr:row>79</xdr:row>
      <xdr:rowOff>145872</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9588500" y="1358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136999</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9404428" y="1368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38328</xdr:rowOff>
    </xdr:from>
    <xdr:to>
      <xdr:col>46</xdr:col>
      <xdr:colOff>38100</xdr:colOff>
      <xdr:row>79</xdr:row>
      <xdr:rowOff>139928</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8699500" y="135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131055</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515428" y="136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159184</xdr:rowOff>
    </xdr:from>
    <xdr:to>
      <xdr:col>41</xdr:col>
      <xdr:colOff>101600</xdr:colOff>
      <xdr:row>79</xdr:row>
      <xdr:rowOff>89334</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7810500" y="135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80461</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594111" y="136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14264</xdr:rowOff>
    </xdr:from>
    <xdr:to>
      <xdr:col>36</xdr:col>
      <xdr:colOff>165100</xdr:colOff>
      <xdr:row>79</xdr:row>
      <xdr:rowOff>115864</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6921500" y="135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106991</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705111" y="136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19016</xdr:rowOff>
    </xdr:from>
    <xdr:to>
      <xdr:col>55</xdr:col>
      <xdr:colOff>0</xdr:colOff>
      <xdr:row>98</xdr:row>
      <xdr:rowOff>15032</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9639300" y="16649666"/>
          <a:ext cx="838200" cy="1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15032</xdr:rowOff>
    </xdr:from>
    <xdr:to>
      <xdr:col>50</xdr:col>
      <xdr:colOff>114300</xdr:colOff>
      <xdr:row>98</xdr:row>
      <xdr:rowOff>164976</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8750300" y="16817132"/>
          <a:ext cx="889000" cy="14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71646</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159784</xdr:rowOff>
    </xdr:from>
    <xdr:to>
      <xdr:col>45</xdr:col>
      <xdr:colOff>177800</xdr:colOff>
      <xdr:row>98</xdr:row>
      <xdr:rowOff>164976</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7861300" y="16961884"/>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61371</xdr:rowOff>
    </xdr:from>
    <xdr:to>
      <xdr:col>41</xdr:col>
      <xdr:colOff>50800</xdr:colOff>
      <xdr:row>98</xdr:row>
      <xdr:rowOff>159784</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6972300" y="16863471"/>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46843</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3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80964</xdr:rowOff>
    </xdr:from>
    <xdr:to>
      <xdr:col>36</xdr:col>
      <xdr:colOff>165100</xdr:colOff>
      <xdr:row>97</xdr:row>
      <xdr:rowOff>11114</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6921500" y="1654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27641</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3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139666</xdr:rowOff>
    </xdr:from>
    <xdr:to>
      <xdr:col>55</xdr:col>
      <xdr:colOff>50800</xdr:colOff>
      <xdr:row>97</xdr:row>
      <xdr:rowOff>69816</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10426700" y="1659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118093</xdr:rowOff>
    </xdr:from>
    <xdr:ext cx="534377" cy="259045"/>
    <xdr:sp macro="" textlink="">
      <xdr:nvSpPr>
        <xdr:cNvPr id="486" name="普通建設事業費 （ うち更新整備　）該当値テキスト">
          <a:extLst>
            <a:ext uri="{FF2B5EF4-FFF2-40B4-BE49-F238E27FC236}">
              <a16:creationId xmlns:a16="http://schemas.microsoft.com/office/drawing/2014/main" xmlns="" id="{00000000-0008-0000-0600-0000E6010000}"/>
            </a:ext>
          </a:extLst>
        </xdr:cNvPr>
        <xdr:cNvSpPr txBox="1"/>
      </xdr:nvSpPr>
      <xdr:spPr>
        <a:xfrm>
          <a:off x="10528300" y="165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135682</xdr:rowOff>
    </xdr:from>
    <xdr:to>
      <xdr:col>50</xdr:col>
      <xdr:colOff>165100</xdr:colOff>
      <xdr:row>98</xdr:row>
      <xdr:rowOff>65832</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9588500" y="167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56959</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372111" y="1685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114176</xdr:rowOff>
    </xdr:from>
    <xdr:to>
      <xdr:col>46</xdr:col>
      <xdr:colOff>38100</xdr:colOff>
      <xdr:row>99</xdr:row>
      <xdr:rowOff>44326</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8699500" y="169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35453</xdr:rowOff>
    </xdr:from>
    <xdr:ext cx="469744"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8515428" y="1700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108984</xdr:rowOff>
    </xdr:from>
    <xdr:to>
      <xdr:col>41</xdr:col>
      <xdr:colOff>101600</xdr:colOff>
      <xdr:row>99</xdr:row>
      <xdr:rowOff>39134</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7810500" y="169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30261</xdr:rowOff>
    </xdr:from>
    <xdr:ext cx="469744"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626428" y="1700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10571</xdr:rowOff>
    </xdr:from>
    <xdr:to>
      <xdr:col>36</xdr:col>
      <xdr:colOff>165100</xdr:colOff>
      <xdr:row>98</xdr:row>
      <xdr:rowOff>112171</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6921500" y="168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103298</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6705111" y="169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xmlns=""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xmlns=""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1" name="災害復旧事業費最大値テキスト">
          <a:extLst>
            <a:ext uri="{FF2B5EF4-FFF2-40B4-BE49-F238E27FC236}">
              <a16:creationId xmlns:a16="http://schemas.microsoft.com/office/drawing/2014/main" xmlns="" id="{00000000-0008-0000-0600-000009020000}"/>
            </a:ext>
          </a:extLst>
        </xdr:cNvPr>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43307</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5481300" y="67298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4" name="災害復旧事業費平均値テキスト">
          <a:extLst>
            <a:ext uri="{FF2B5EF4-FFF2-40B4-BE49-F238E27FC236}">
              <a16:creationId xmlns:a16="http://schemas.microsoft.com/office/drawing/2014/main" xmlns="" id="{00000000-0008-0000-0600-00000C020000}"/>
            </a:ext>
          </a:extLst>
        </xdr:cNvPr>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41116</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3703300" y="6727666"/>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23171</xdr:rowOff>
    </xdr:from>
    <xdr:to>
      <xdr:col>71</xdr:col>
      <xdr:colOff>177800</xdr:colOff>
      <xdr:row>39</xdr:row>
      <xdr:rowOff>41116</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814300" y="6709721"/>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50302</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68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42246</xdr:rowOff>
    </xdr:from>
    <xdr:to>
      <xdr:col>67</xdr:col>
      <xdr:colOff>101600</xdr:colOff>
      <xdr:row>38</xdr:row>
      <xdr:rowOff>143846</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2763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160374</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579428" y="63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163957</xdr:rowOff>
    </xdr:from>
    <xdr:to>
      <xdr:col>85</xdr:col>
      <xdr:colOff>177800</xdr:colOff>
      <xdr:row>39</xdr:row>
      <xdr:rowOff>94107</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6268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78884</xdr:rowOff>
    </xdr:from>
    <xdr:ext cx="313932" cy="259045"/>
    <xdr:sp macro="" textlink="">
      <xdr:nvSpPr>
        <xdr:cNvPr id="543" name="災害復旧事業費該当値テキスト">
          <a:extLst>
            <a:ext uri="{FF2B5EF4-FFF2-40B4-BE49-F238E27FC236}">
              <a16:creationId xmlns:a16="http://schemas.microsoft.com/office/drawing/2014/main" xmlns="" id="{00000000-0008-0000-0600-00001F020000}"/>
            </a:ext>
          </a:extLst>
        </xdr:cNvPr>
        <xdr:cNvSpPr txBox="1"/>
      </xdr:nvSpPr>
      <xdr:spPr>
        <a:xfrm>
          <a:off x="16370300" y="65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161766</xdr:rowOff>
    </xdr:from>
    <xdr:to>
      <xdr:col>72</xdr:col>
      <xdr:colOff>38100</xdr:colOff>
      <xdr:row>39</xdr:row>
      <xdr:rowOff>91916</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3652500" y="66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83043</xdr:rowOff>
    </xdr:from>
    <xdr:ext cx="378565"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3514017" y="676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143821</xdr:rowOff>
    </xdr:from>
    <xdr:to>
      <xdr:col>67</xdr:col>
      <xdr:colOff>101600</xdr:colOff>
      <xdr:row>39</xdr:row>
      <xdr:rowOff>73971</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2763500" y="66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65098</xdr:rowOff>
    </xdr:from>
    <xdr:ext cx="469744"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579428" y="675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xmlns=""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xmlns=""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xmlns=""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xmlns=""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xmlns=""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xmlns=""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6" name="公債費最小値テキスト">
          <a:extLst>
            <a:ext uri="{FF2B5EF4-FFF2-40B4-BE49-F238E27FC236}">
              <a16:creationId xmlns:a16="http://schemas.microsoft.com/office/drawing/2014/main" xmlns="" id="{00000000-0008-0000-0600-000072020000}"/>
            </a:ext>
          </a:extLst>
        </xdr:cNvPr>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28" name="公債費最大値テキスト">
          <a:extLst>
            <a:ext uri="{FF2B5EF4-FFF2-40B4-BE49-F238E27FC236}">
              <a16:creationId xmlns:a16="http://schemas.microsoft.com/office/drawing/2014/main" xmlns="" id="{00000000-0008-0000-0600-000074020000}"/>
            </a:ext>
          </a:extLst>
        </xdr:cNvPr>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72606</xdr:rowOff>
    </xdr:from>
    <xdr:to>
      <xdr:col>85</xdr:col>
      <xdr:colOff>127000</xdr:colOff>
      <xdr:row>78</xdr:row>
      <xdr:rowOff>88278</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5481300" y="13445706"/>
          <a:ext cx="8382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34065</xdr:rowOff>
    </xdr:from>
    <xdr:ext cx="534377" cy="259045"/>
    <xdr:sp macro="" textlink="">
      <xdr:nvSpPr>
        <xdr:cNvPr id="631" name="公債費平均値テキスト">
          <a:extLst>
            <a:ext uri="{FF2B5EF4-FFF2-40B4-BE49-F238E27FC236}">
              <a16:creationId xmlns:a16="http://schemas.microsoft.com/office/drawing/2014/main" xmlns="" id="{00000000-0008-0000-0600-000077020000}"/>
            </a:ext>
          </a:extLst>
        </xdr:cNvPr>
        <xdr:cNvSpPr txBox="1"/>
      </xdr:nvSpPr>
      <xdr:spPr>
        <a:xfrm>
          <a:off x="16370300" y="13064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36652</xdr:rowOff>
    </xdr:from>
    <xdr:to>
      <xdr:col>81</xdr:col>
      <xdr:colOff>50800</xdr:colOff>
      <xdr:row>78</xdr:row>
      <xdr:rowOff>72606</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4592300" y="13409752"/>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141177</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14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36652</xdr:rowOff>
    </xdr:from>
    <xdr:to>
      <xdr:col>76</xdr:col>
      <xdr:colOff>114300</xdr:colOff>
      <xdr:row>78</xdr:row>
      <xdr:rowOff>52312</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3703300" y="13409752"/>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141507</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325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30099</xdr:rowOff>
    </xdr:from>
    <xdr:to>
      <xdr:col>71</xdr:col>
      <xdr:colOff>177800</xdr:colOff>
      <xdr:row>78</xdr:row>
      <xdr:rowOff>52312</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814300" y="13403199"/>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8665</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436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96329</xdr:rowOff>
    </xdr:from>
    <xdr:to>
      <xdr:col>67</xdr:col>
      <xdr:colOff>101600</xdr:colOff>
      <xdr:row>78</xdr:row>
      <xdr:rowOff>26479</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2763500" y="1329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43006</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547111" y="130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37478</xdr:rowOff>
    </xdr:from>
    <xdr:to>
      <xdr:col>85</xdr:col>
      <xdr:colOff>177800</xdr:colOff>
      <xdr:row>78</xdr:row>
      <xdr:rowOff>139078</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6268700" y="134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15905</xdr:rowOff>
    </xdr:from>
    <xdr:ext cx="534377" cy="259045"/>
    <xdr:sp macro="" textlink="">
      <xdr:nvSpPr>
        <xdr:cNvPr id="650" name="公債費該当値テキスト">
          <a:extLst>
            <a:ext uri="{FF2B5EF4-FFF2-40B4-BE49-F238E27FC236}">
              <a16:creationId xmlns:a16="http://schemas.microsoft.com/office/drawing/2014/main" xmlns="" id="{00000000-0008-0000-0600-00008A020000}"/>
            </a:ext>
          </a:extLst>
        </xdr:cNvPr>
        <xdr:cNvSpPr txBox="1"/>
      </xdr:nvSpPr>
      <xdr:spPr>
        <a:xfrm>
          <a:off x="16370300" y="133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21806</xdr:rowOff>
    </xdr:from>
    <xdr:to>
      <xdr:col>81</xdr:col>
      <xdr:colOff>101600</xdr:colOff>
      <xdr:row>78</xdr:row>
      <xdr:rowOff>123406</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5430500" y="133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114533</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5214111" y="134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157302</xdr:rowOff>
    </xdr:from>
    <xdr:to>
      <xdr:col>76</xdr:col>
      <xdr:colOff>165100</xdr:colOff>
      <xdr:row>78</xdr:row>
      <xdr:rowOff>87452</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4541500" y="133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78579</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4325111" y="1345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1512</xdr:rowOff>
    </xdr:from>
    <xdr:to>
      <xdr:col>72</xdr:col>
      <xdr:colOff>38100</xdr:colOff>
      <xdr:row>78</xdr:row>
      <xdr:rowOff>103112</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3652500" y="133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94239</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3436111" y="134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150749</xdr:rowOff>
    </xdr:from>
    <xdr:to>
      <xdr:col>67</xdr:col>
      <xdr:colOff>101600</xdr:colOff>
      <xdr:row>78</xdr:row>
      <xdr:rowOff>80899</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2763500" y="13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72026</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547111" y="134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xmlns=""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1" name="積立金最小値テキスト">
          <a:extLst>
            <a:ext uri="{FF2B5EF4-FFF2-40B4-BE49-F238E27FC236}">
              <a16:creationId xmlns:a16="http://schemas.microsoft.com/office/drawing/2014/main" xmlns="" id="{00000000-0008-0000-0600-0000A9020000}"/>
            </a:ext>
          </a:extLst>
        </xdr:cNvPr>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3" name="積立金最大値テキスト">
          <a:extLst>
            <a:ext uri="{FF2B5EF4-FFF2-40B4-BE49-F238E27FC236}">
              <a16:creationId xmlns:a16="http://schemas.microsoft.com/office/drawing/2014/main" xmlns="" id="{00000000-0008-0000-0600-0000AB020000}"/>
            </a:ext>
          </a:extLst>
        </xdr:cNvPr>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139170</xdr:rowOff>
    </xdr:from>
    <xdr:to>
      <xdr:col>85</xdr:col>
      <xdr:colOff>127000</xdr:colOff>
      <xdr:row>94</xdr:row>
      <xdr:rowOff>18067</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5481300" y="16084020"/>
          <a:ext cx="838200" cy="5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57123</xdr:rowOff>
    </xdr:from>
    <xdr:ext cx="534377" cy="259045"/>
    <xdr:sp macro="" textlink="">
      <xdr:nvSpPr>
        <xdr:cNvPr id="686" name="積立金平均値テキスト">
          <a:extLst>
            <a:ext uri="{FF2B5EF4-FFF2-40B4-BE49-F238E27FC236}">
              <a16:creationId xmlns:a16="http://schemas.microsoft.com/office/drawing/2014/main" xmlns="" id="{00000000-0008-0000-0600-0000AE020000}"/>
            </a:ext>
          </a:extLst>
        </xdr:cNvPr>
        <xdr:cNvSpPr txBox="1"/>
      </xdr:nvSpPr>
      <xdr:spPr>
        <a:xfrm>
          <a:off x="16370300" y="1668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18067</xdr:rowOff>
    </xdr:from>
    <xdr:to>
      <xdr:col>81</xdr:col>
      <xdr:colOff>50800</xdr:colOff>
      <xdr:row>95</xdr:row>
      <xdr:rowOff>5356</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4592300" y="16134367"/>
          <a:ext cx="889000" cy="15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154323</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14111" y="167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5356</xdr:rowOff>
    </xdr:from>
    <xdr:to>
      <xdr:col>76</xdr:col>
      <xdr:colOff>114300</xdr:colOff>
      <xdr:row>97</xdr:row>
      <xdr:rowOff>138246</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3703300" y="16293106"/>
          <a:ext cx="889000" cy="47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171149</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325111" y="1663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138246</xdr:rowOff>
    </xdr:from>
    <xdr:to>
      <xdr:col>71</xdr:col>
      <xdr:colOff>177800</xdr:colOff>
      <xdr:row>98</xdr:row>
      <xdr:rowOff>52823</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flipV="1">
          <a:off x="12814300" y="16768896"/>
          <a:ext cx="889000" cy="8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74160</xdr:rowOff>
    </xdr:from>
    <xdr:to>
      <xdr:col>67</xdr:col>
      <xdr:colOff>101600</xdr:colOff>
      <xdr:row>98</xdr:row>
      <xdr:rowOff>4310</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2763500" y="1670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20837</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547111" y="1648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88370</xdr:rowOff>
    </xdr:from>
    <xdr:to>
      <xdr:col>85</xdr:col>
      <xdr:colOff>177800</xdr:colOff>
      <xdr:row>94</xdr:row>
      <xdr:rowOff>18520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6268700" y="160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111247</xdr:rowOff>
    </xdr:from>
    <xdr:ext cx="534377" cy="259045"/>
    <xdr:sp macro="" textlink="">
      <xdr:nvSpPr>
        <xdr:cNvPr id="705" name="積立金該当値テキスト">
          <a:extLst>
            <a:ext uri="{FF2B5EF4-FFF2-40B4-BE49-F238E27FC236}">
              <a16:creationId xmlns:a16="http://schemas.microsoft.com/office/drawing/2014/main" xmlns="" id="{00000000-0008-0000-0600-0000C1020000}"/>
            </a:ext>
          </a:extLst>
        </xdr:cNvPr>
        <xdr:cNvSpPr txBox="1"/>
      </xdr:nvSpPr>
      <xdr:spPr>
        <a:xfrm>
          <a:off x="16370300" y="158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138717</xdr:rowOff>
    </xdr:from>
    <xdr:to>
      <xdr:col>81</xdr:col>
      <xdr:colOff>101600</xdr:colOff>
      <xdr:row>94</xdr:row>
      <xdr:rowOff>68867</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5430500" y="1608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85394</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5214111" y="1585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126006</xdr:rowOff>
    </xdr:from>
    <xdr:to>
      <xdr:col>76</xdr:col>
      <xdr:colOff>165100</xdr:colOff>
      <xdr:row>95</xdr:row>
      <xdr:rowOff>56156</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4541500" y="162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72683</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4325111" y="1601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87446</xdr:rowOff>
    </xdr:from>
    <xdr:to>
      <xdr:col>72</xdr:col>
      <xdr:colOff>38100</xdr:colOff>
      <xdr:row>98</xdr:row>
      <xdr:rowOff>17596</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3652500" y="167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8723</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3436111" y="1681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2023</xdr:rowOff>
    </xdr:from>
    <xdr:to>
      <xdr:col>67</xdr:col>
      <xdr:colOff>101600</xdr:colOff>
      <xdr:row>98</xdr:row>
      <xdr:rowOff>103623</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2763500" y="168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94750</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2579428" y="1689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xmlns=""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xmlns=""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6" name="投資及び出資金最大値テキスト">
          <a:extLst>
            <a:ext uri="{FF2B5EF4-FFF2-40B4-BE49-F238E27FC236}">
              <a16:creationId xmlns:a16="http://schemas.microsoft.com/office/drawing/2014/main" xmlns="" id="{00000000-0008-0000-0600-0000E0020000}"/>
            </a:ext>
          </a:extLst>
        </xdr:cNvPr>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39" name="投資及び出資金平均値テキスト">
          <a:extLst>
            <a:ext uri="{FF2B5EF4-FFF2-40B4-BE49-F238E27FC236}">
              <a16:creationId xmlns:a16="http://schemas.microsoft.com/office/drawing/2014/main" xmlns="" id="{00000000-0008-0000-0600-0000E3020000}"/>
            </a:ext>
          </a:extLst>
        </xdr:cNvPr>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57810</xdr:rowOff>
    </xdr:from>
    <xdr:to>
      <xdr:col>98</xdr:col>
      <xdr:colOff>38100</xdr:colOff>
      <xdr:row>37</xdr:row>
      <xdr:rowOff>159410</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8605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4487</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21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8" name="投資及び出資金該当値テキスト">
          <a:extLst>
            <a:ext uri="{FF2B5EF4-FFF2-40B4-BE49-F238E27FC236}">
              <a16:creationId xmlns:a16="http://schemas.microsoft.com/office/drawing/2014/main" xmlns="" id="{00000000-0008-0000-0600-0000F6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10370</xdr:rowOff>
    </xdr:from>
    <xdr:to>
      <xdr:col>116</xdr:col>
      <xdr:colOff>63500</xdr:colOff>
      <xdr:row>54</xdr:row>
      <xdr:rowOff>11970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1323300" y="926867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112304</xdr:rowOff>
    </xdr:from>
    <xdr:ext cx="469744"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713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147644</xdr:rowOff>
    </xdr:from>
    <xdr:to>
      <xdr:col>111</xdr:col>
      <xdr:colOff>177800</xdr:colOff>
      <xdr:row>54</xdr:row>
      <xdr:rowOff>11970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0434300" y="9234494"/>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93730</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8" y="98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110954</xdr:rowOff>
    </xdr:from>
    <xdr:to>
      <xdr:col>107</xdr:col>
      <xdr:colOff>50800</xdr:colOff>
      <xdr:row>53</xdr:row>
      <xdr:rowOff>147644</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9545300" y="9197804"/>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61727</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8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133871</xdr:rowOff>
    </xdr:from>
    <xdr:to>
      <xdr:col>102</xdr:col>
      <xdr:colOff>114300</xdr:colOff>
      <xdr:row>53</xdr:row>
      <xdr:rowOff>110954</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656300" y="9049271"/>
          <a:ext cx="889000" cy="1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31722</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8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21006</xdr:rowOff>
    </xdr:from>
    <xdr:to>
      <xdr:col>98</xdr:col>
      <xdr:colOff>38100</xdr:colOff>
      <xdr:row>56</xdr:row>
      <xdr:rowOff>122606</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113733</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971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131020</xdr:rowOff>
    </xdr:from>
    <xdr:to>
      <xdr:col>116</xdr:col>
      <xdr:colOff>114300</xdr:colOff>
      <xdr:row>54</xdr:row>
      <xdr:rowOff>61170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92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153897</xdr:rowOff>
    </xdr:from>
    <xdr:ext cx="534377"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906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132620</xdr:rowOff>
    </xdr:from>
    <xdr:to>
      <xdr:col>112</xdr:col>
      <xdr:colOff>38100</xdr:colOff>
      <xdr:row>54</xdr:row>
      <xdr:rowOff>62770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92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79297</xdr:rowOff>
    </xdr:from>
    <xdr:ext cx="534377"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056111" y="899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96844</xdr:rowOff>
    </xdr:from>
    <xdr:to>
      <xdr:col>107</xdr:col>
      <xdr:colOff>101600</xdr:colOff>
      <xdr:row>54</xdr:row>
      <xdr:rowOff>26994</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91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43521</xdr:rowOff>
    </xdr:from>
    <xdr:ext cx="534377"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167111" y="895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60154</xdr:rowOff>
    </xdr:from>
    <xdr:to>
      <xdr:col>102</xdr:col>
      <xdr:colOff>165100</xdr:colOff>
      <xdr:row>53</xdr:row>
      <xdr:rowOff>161754</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91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6831</xdr:rowOff>
    </xdr:from>
    <xdr:ext cx="534377"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278111" y="892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83071</xdr:rowOff>
    </xdr:from>
    <xdr:to>
      <xdr:col>98</xdr:col>
      <xdr:colOff>38100</xdr:colOff>
      <xdr:row>53</xdr:row>
      <xdr:rowOff>13221</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899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29748</xdr:rowOff>
    </xdr:from>
    <xdr:ext cx="534377"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389111" y="877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55956</xdr:rowOff>
    </xdr:from>
    <xdr:to>
      <xdr:col>116</xdr:col>
      <xdr:colOff>63500</xdr:colOff>
      <xdr:row>74</xdr:row>
      <xdr:rowOff>77788</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1323300" y="12743256"/>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125201</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281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55956</xdr:rowOff>
    </xdr:from>
    <xdr:to>
      <xdr:col>111</xdr:col>
      <xdr:colOff>177800</xdr:colOff>
      <xdr:row>74</xdr:row>
      <xdr:rowOff>80093</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0434300" y="12743256"/>
          <a:ext cx="889000" cy="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61652</xdr:rowOff>
    </xdr:from>
    <xdr:to>
      <xdr:col>107</xdr:col>
      <xdr:colOff>50800</xdr:colOff>
      <xdr:row>74</xdr:row>
      <xdr:rowOff>80093</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9545300" y="12748952"/>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20979</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61652</xdr:rowOff>
    </xdr:from>
    <xdr:to>
      <xdr:col>102</xdr:col>
      <xdr:colOff>114300</xdr:colOff>
      <xdr:row>74</xdr:row>
      <xdr:rowOff>99752</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8656300" y="1274895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151784</xdr:rowOff>
    </xdr:from>
    <xdr:to>
      <xdr:col>98</xdr:col>
      <xdr:colOff>38100</xdr:colOff>
      <xdr:row>75</xdr:row>
      <xdr:rowOff>81934</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73061</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293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26988</xdr:rowOff>
    </xdr:from>
    <xdr:to>
      <xdr:col>116</xdr:col>
      <xdr:colOff>114300</xdr:colOff>
      <xdr:row>74</xdr:row>
      <xdr:rowOff>128588</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27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49865</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25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5156</xdr:rowOff>
    </xdr:from>
    <xdr:to>
      <xdr:col>112</xdr:col>
      <xdr:colOff>38100</xdr:colOff>
      <xdr:row>74</xdr:row>
      <xdr:rowOff>106756</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26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123283</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24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29293</xdr:rowOff>
    </xdr:from>
    <xdr:to>
      <xdr:col>107</xdr:col>
      <xdr:colOff>101600</xdr:colOff>
      <xdr:row>74</xdr:row>
      <xdr:rowOff>130893</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27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147420</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249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10852</xdr:rowOff>
    </xdr:from>
    <xdr:to>
      <xdr:col>102</xdr:col>
      <xdr:colOff>165100</xdr:colOff>
      <xdr:row>74</xdr:row>
      <xdr:rowOff>112452</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26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128979</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247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48952</xdr:rowOff>
    </xdr:from>
    <xdr:to>
      <xdr:col>98</xdr:col>
      <xdr:colOff>38100</xdr:colOff>
      <xdr:row>74</xdr:row>
      <xdr:rowOff>150552</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27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167079</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25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と比較して繰出金の住民一人当たりコストが高い状況となっている。これは公共下水道事業において、多額の初期投資を行った結果であり、その分の公債費相当の繰出金が多額になっていることが要因と考えられるが、令和元年度に消費税率改定に係る料金改定を行い、今後は建設事業の抑制に努める。また、近年は保険給付費の伸びにより、介護保険特別会計繰出金や、国民健康保険特別会計繰出金も増加傾向にあるため、予防事業や保険事業の充実に努め、繰出金の減少を目指す。貸付金が類似団体平均を大きく上回っているのは、町内の工業団地へ立地した企業への産業立地促進資金貸付金があるのが主な要因となっている。物件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大きく増加しているのは、ふるさと納税が大きく伸びていることが影響しており、ふるさと納税した方への返礼関連費用が増加したためである。また、本町では、寄付金の全額を基金に積み立てているため、積立金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大きく伸びている。人件費に関して、ラスパイレス指数については、類似団体平均を上回っているものの、住民一人あたりコストは類似団体平均を下回っている。これは、職員数削減の影響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いのが主な要因である。なお、普通建設事業費（うち更新整備）については、新庁舎整備事業を実施していることから増加傾向にあるが財政措置のある地方債の活用などにより財政的な負担を軽減して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18,651
18,489
52.45
10,227,481
9,992,212
192,830
4,654,978
6,393,331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103124</xdr:rowOff>
    </xdr:from>
    <xdr:to>
      <xdr:col>24</xdr:col>
      <xdr:colOff>63500</xdr:colOff>
      <xdr:row>34</xdr:row>
      <xdr:rowOff>115697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93242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113030</xdr:rowOff>
    </xdr:from>
    <xdr:to>
      <xdr:col>19</xdr:col>
      <xdr:colOff>177800</xdr:colOff>
      <xdr:row>34</xdr:row>
      <xdr:rowOff>115697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94233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102743</xdr:rowOff>
    </xdr:from>
    <xdr:to>
      <xdr:col>15</xdr:col>
      <xdr:colOff>50800</xdr:colOff>
      <xdr:row>34</xdr:row>
      <xdr:rowOff>113030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760593"/>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95504</xdr:rowOff>
    </xdr:from>
    <xdr:to>
      <xdr:col>10</xdr:col>
      <xdr:colOff>114300</xdr:colOff>
      <xdr:row>33</xdr:row>
      <xdr:rowOff>102743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7533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45085</xdr:rowOff>
    </xdr:from>
    <xdr:to>
      <xdr:col>6</xdr:col>
      <xdr:colOff>38100</xdr:colOff>
      <xdr:row>34</xdr:row>
      <xdr:rowOff>146685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137812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75201</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64897</xdr:rowOff>
    </xdr:from>
    <xdr:to>
      <xdr:col>20</xdr:col>
      <xdr:colOff>38100</xdr:colOff>
      <xdr:row>34</xdr:row>
      <xdr:rowOff>166497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11574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62230</xdr:rowOff>
    </xdr:from>
    <xdr:to>
      <xdr:col>15</xdr:col>
      <xdr:colOff>101600</xdr:colOff>
      <xdr:row>34</xdr:row>
      <xdr:rowOff>163830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8907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51943</xdr:rowOff>
    </xdr:from>
    <xdr:to>
      <xdr:col>10</xdr:col>
      <xdr:colOff>165100</xdr:colOff>
      <xdr:row>33</xdr:row>
      <xdr:rowOff>153543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7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170070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48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44704</xdr:rowOff>
    </xdr:from>
    <xdr:to>
      <xdr:col>6</xdr:col>
      <xdr:colOff>38100</xdr:colOff>
      <xdr:row>33</xdr:row>
      <xdr:rowOff>146304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162831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4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98921</xdr:rowOff>
    </xdr:from>
    <xdr:to>
      <xdr:col>24</xdr:col>
      <xdr:colOff>63500</xdr:colOff>
      <xdr:row>57</xdr:row>
      <xdr:rowOff>129400</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871571"/>
          <a:ext cx="8382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30838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974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129400</xdr:rowOff>
    </xdr:from>
    <xdr:to>
      <xdr:col>19</xdr:col>
      <xdr:colOff>177800</xdr:colOff>
      <xdr:row>58</xdr:row>
      <xdr:rowOff>16339</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902050"/>
          <a:ext cx="889000" cy="5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161469</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101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16339</xdr:rowOff>
    </xdr:from>
    <xdr:to>
      <xdr:col>15</xdr:col>
      <xdr:colOff>50800</xdr:colOff>
      <xdr:row>59</xdr:row>
      <xdr:rowOff>3504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960439"/>
          <a:ext cx="889000" cy="15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136482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1008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3504</xdr:rowOff>
    </xdr:from>
    <xdr:to>
      <xdr:col>10</xdr:col>
      <xdr:colOff>114300</xdr:colOff>
      <xdr:row>59</xdr:row>
      <xdr:rowOff>21875</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119054"/>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37820</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93033</xdr:rowOff>
    </xdr:from>
    <xdr:to>
      <xdr:col>6</xdr:col>
      <xdr:colOff>38100</xdr:colOff>
      <xdr:row>59</xdr:row>
      <xdr:rowOff>23183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39710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8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48121</xdr:rowOff>
    </xdr:from>
    <xdr:to>
      <xdr:col>24</xdr:col>
      <xdr:colOff>114300</xdr:colOff>
      <xdr:row>57</xdr:row>
      <xdr:rowOff>149721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70998</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67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78600</xdr:rowOff>
    </xdr:from>
    <xdr:to>
      <xdr:col>20</xdr:col>
      <xdr:colOff>38100</xdr:colOff>
      <xdr:row>58</xdr:row>
      <xdr:rowOff>8750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8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25277</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6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136989</xdr:rowOff>
    </xdr:from>
    <xdr:to>
      <xdr:col>15</xdr:col>
      <xdr:colOff>101600</xdr:colOff>
      <xdr:row>58</xdr:row>
      <xdr:rowOff>67139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83666</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68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124154</xdr:rowOff>
    </xdr:from>
    <xdr:to>
      <xdr:col>10</xdr:col>
      <xdr:colOff>165100</xdr:colOff>
      <xdr:row>59</xdr:row>
      <xdr:rowOff>54304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45431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6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142525</xdr:rowOff>
    </xdr:from>
    <xdr:to>
      <xdr:col>6</xdr:col>
      <xdr:colOff>38100</xdr:colOff>
      <xdr:row>59</xdr:row>
      <xdr:rowOff>72675</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63802</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7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17518</xdr:rowOff>
    </xdr:from>
    <xdr:to>
      <xdr:col>24</xdr:col>
      <xdr:colOff>63500</xdr:colOff>
      <xdr:row>78</xdr:row>
      <xdr:rowOff>33336</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3797300" y="13390618"/>
          <a:ext cx="838200" cy="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146797</xdr:rowOff>
    </xdr:from>
    <xdr:to>
      <xdr:col>19</xdr:col>
      <xdr:colOff>177800</xdr:colOff>
      <xdr:row>78</xdr:row>
      <xdr:rowOff>17518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2908300" y="13348447"/>
          <a:ext cx="889000" cy="4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18759</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125874</xdr:rowOff>
    </xdr:from>
    <xdr:to>
      <xdr:col>15</xdr:col>
      <xdr:colOff>50800</xdr:colOff>
      <xdr:row>77</xdr:row>
      <xdr:rowOff>146797</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a:off x="2019300" y="13327524"/>
          <a:ext cx="889000" cy="2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148614</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28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125874</xdr:rowOff>
    </xdr:from>
    <xdr:to>
      <xdr:col>10</xdr:col>
      <xdr:colOff>114300</xdr:colOff>
      <xdr:row>78</xdr:row>
      <xdr:rowOff>132265</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3327524"/>
          <a:ext cx="889000" cy="17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120959</xdr:rowOff>
    </xdr:from>
    <xdr:to>
      <xdr:col>6</xdr:col>
      <xdr:colOff>38100</xdr:colOff>
      <xdr:row>72</xdr:row>
      <xdr:rowOff>51109</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22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67636</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20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153986</xdr:rowOff>
    </xdr:from>
    <xdr:to>
      <xdr:col>24</xdr:col>
      <xdr:colOff>114300</xdr:colOff>
      <xdr:row>78</xdr:row>
      <xdr:rowOff>84136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33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132413</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333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138168</xdr:rowOff>
    </xdr:from>
    <xdr:to>
      <xdr:col>20</xdr:col>
      <xdr:colOff>38100</xdr:colOff>
      <xdr:row>78</xdr:row>
      <xdr:rowOff>68318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333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59445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343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95997</xdr:rowOff>
    </xdr:from>
    <xdr:to>
      <xdr:col>15</xdr:col>
      <xdr:colOff>101600</xdr:colOff>
      <xdr:row>78</xdr:row>
      <xdr:rowOff>26147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329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17274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339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75074</xdr:rowOff>
    </xdr:from>
    <xdr:to>
      <xdr:col>10</xdr:col>
      <xdr:colOff>165100</xdr:colOff>
      <xdr:row>78</xdr:row>
      <xdr:rowOff>5224</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32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167801</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336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81465</xdr:rowOff>
    </xdr:from>
    <xdr:to>
      <xdr:col>6</xdr:col>
      <xdr:colOff>38100</xdr:colOff>
      <xdr:row>79</xdr:row>
      <xdr:rowOff>11615</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34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2742</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354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xmlns=""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a:extLst>
            <a:ext uri="{FF2B5EF4-FFF2-40B4-BE49-F238E27FC236}">
              <a16:creationId xmlns:a16="http://schemas.microsoft.com/office/drawing/2014/main" xmlns="" id="{00000000-0008-0000-0700-0000EC000000}"/>
            </a:ext>
          </a:extLst>
        </xdr:cNvPr>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a:extLst>
            <a:ext uri="{FF2B5EF4-FFF2-40B4-BE49-F238E27FC236}">
              <a16:creationId xmlns:a16="http://schemas.microsoft.com/office/drawing/2014/main" xmlns="" id="{00000000-0008-0000-0700-0000EE000000}"/>
            </a:ext>
          </a:extLst>
        </xdr:cNvPr>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129772</xdr:rowOff>
    </xdr:from>
    <xdr:to>
      <xdr:col>24</xdr:col>
      <xdr:colOff>63500</xdr:colOff>
      <xdr:row>99</xdr:row>
      <xdr:rowOff>142672</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3797300" y="17103322"/>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a:extLst>
            <a:ext uri="{FF2B5EF4-FFF2-40B4-BE49-F238E27FC236}">
              <a16:creationId xmlns:a16="http://schemas.microsoft.com/office/drawing/2014/main" xmlns="" id="{00000000-0008-0000-0700-0000F1000000}"/>
            </a:ext>
          </a:extLst>
        </xdr:cNvPr>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141937</xdr:rowOff>
    </xdr:from>
    <xdr:to>
      <xdr:col>19</xdr:col>
      <xdr:colOff>177800</xdr:colOff>
      <xdr:row>99</xdr:row>
      <xdr:rowOff>142672</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2908300" y="1711548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141937</xdr:rowOff>
    </xdr:from>
    <xdr:to>
      <xdr:col>15</xdr:col>
      <xdr:colOff>50800</xdr:colOff>
      <xdr:row>99</xdr:row>
      <xdr:rowOff>149464</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2019300" y="17115487"/>
          <a:ext cx="8890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137513</xdr:rowOff>
    </xdr:from>
    <xdr:to>
      <xdr:col>10</xdr:col>
      <xdr:colOff>114300</xdr:colOff>
      <xdr:row>99</xdr:row>
      <xdr:rowOff>149464</xdr:rowOff>
    </xdr:to>
    <xdr:cxnSp macro="">
      <xdr:nvCxnSpPr>
        <xdr:cNvPr id="249" name="直線コネクタ 248">
          <a:extLst>
            <a:ext uri="{FF2B5EF4-FFF2-40B4-BE49-F238E27FC236}">
              <a16:creationId xmlns:a16="http://schemas.microsoft.com/office/drawing/2014/main" xmlns="" id="{00000000-0008-0000-0700-0000F9000000}"/>
            </a:ext>
          </a:extLst>
        </xdr:cNvPr>
        <xdr:cNvCxnSpPr/>
      </xdr:nvCxnSpPr>
      <xdr:spPr>
        <a:xfrm>
          <a:off x="1130300" y="17111063"/>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52" name="フローチャート: 判断 251">
          <a:extLst>
            <a:ext uri="{FF2B5EF4-FFF2-40B4-BE49-F238E27FC236}">
              <a16:creationId xmlns:a16="http://schemas.microsoft.com/office/drawing/2014/main" xmlns="" id="{00000000-0008-0000-0700-0000FC000000}"/>
            </a:ext>
          </a:extLst>
        </xdr:cNvPr>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97903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863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78972</xdr:rowOff>
    </xdr:from>
    <xdr:to>
      <xdr:col>24</xdr:col>
      <xdr:colOff>114300</xdr:colOff>
      <xdr:row>100</xdr:row>
      <xdr:rowOff>9122</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4584700" y="170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165349</xdr:rowOff>
    </xdr:from>
    <xdr:ext cx="534377" cy="259045"/>
    <xdr:sp macro="" textlink="">
      <xdr:nvSpPr>
        <xdr:cNvPr id="260" name="衛生費該当値テキスト">
          <a:extLst>
            <a:ext uri="{FF2B5EF4-FFF2-40B4-BE49-F238E27FC236}">
              <a16:creationId xmlns:a16="http://schemas.microsoft.com/office/drawing/2014/main" xmlns="" id="{00000000-0008-0000-0700-000004010000}"/>
            </a:ext>
          </a:extLst>
        </xdr:cNvPr>
        <xdr:cNvSpPr txBox="1"/>
      </xdr:nvSpPr>
      <xdr:spPr>
        <a:xfrm>
          <a:off x="4686300" y="1696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91872</xdr:rowOff>
    </xdr:from>
    <xdr:to>
      <xdr:col>20</xdr:col>
      <xdr:colOff>38100</xdr:colOff>
      <xdr:row>100</xdr:row>
      <xdr:rowOff>22022</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3746500" y="170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100</xdr:row>
      <xdr:rowOff>13149</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3530111" y="171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91137</xdr:rowOff>
    </xdr:from>
    <xdr:to>
      <xdr:col>15</xdr:col>
      <xdr:colOff>101600</xdr:colOff>
      <xdr:row>100</xdr:row>
      <xdr:rowOff>21287</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2857500" y="170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12414</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2641111" y="1715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98664</xdr:rowOff>
    </xdr:from>
    <xdr:to>
      <xdr:col>10</xdr:col>
      <xdr:colOff>165100</xdr:colOff>
      <xdr:row>100</xdr:row>
      <xdr:rowOff>28814</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968500" y="170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19941</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1752111" y="1716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86713</xdr:rowOff>
    </xdr:from>
    <xdr:to>
      <xdr:col>6</xdr:col>
      <xdr:colOff>38100</xdr:colOff>
      <xdr:row>100</xdr:row>
      <xdr:rowOff>16863</xdr:rowOff>
    </xdr:to>
    <xdr:sp macro="" textlink="">
      <xdr:nvSpPr>
        <xdr:cNvPr id="267" name="楕円 266">
          <a:extLst>
            <a:ext uri="{FF2B5EF4-FFF2-40B4-BE49-F238E27FC236}">
              <a16:creationId xmlns:a16="http://schemas.microsoft.com/office/drawing/2014/main" xmlns="" id="{00000000-0008-0000-0700-00000B010000}"/>
            </a:ext>
          </a:extLst>
        </xdr:cNvPr>
        <xdr:cNvSpPr/>
      </xdr:nvSpPr>
      <xdr:spPr>
        <a:xfrm>
          <a:off x="1079500" y="170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7990</xdr:rowOff>
    </xdr:from>
    <xdr:ext cx="534377" cy="259045"/>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863111" y="1715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143815</xdr:rowOff>
    </xdr:from>
    <xdr:to>
      <xdr:col>55</xdr:col>
      <xdr:colOff>0</xdr:colOff>
      <xdr:row>36</xdr:row>
      <xdr:rowOff>149758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9639300" y="6316015"/>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56811</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400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149758</xdr:rowOff>
    </xdr:from>
    <xdr:to>
      <xdr:col>50</xdr:col>
      <xdr:colOff>114300</xdr:colOff>
      <xdr:row>36</xdr:row>
      <xdr:rowOff>158445</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8750300" y="632195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144729</xdr:rowOff>
    </xdr:from>
    <xdr:to>
      <xdr:col>45</xdr:col>
      <xdr:colOff>177800</xdr:colOff>
      <xdr:row>36</xdr:row>
      <xdr:rowOff>158445</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31692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145051</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62433</xdr:rowOff>
    </xdr:from>
    <xdr:to>
      <xdr:col>41</xdr:col>
      <xdr:colOff>50800</xdr:colOff>
      <xdr:row>36</xdr:row>
      <xdr:rowOff>144729</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5891733"/>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151249</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143764</xdr:rowOff>
    </xdr:from>
    <xdr:to>
      <xdr:col>36</xdr:col>
      <xdr:colOff>165100</xdr:colOff>
      <xdr:row>34</xdr:row>
      <xdr:rowOff>73914</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90441</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37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93015</xdr:rowOff>
    </xdr:from>
    <xdr:to>
      <xdr:col>55</xdr:col>
      <xdr:colOff>50800</xdr:colOff>
      <xdr:row>37</xdr:row>
      <xdr:rowOff>23165</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2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115892</xdr:rowOff>
    </xdr:from>
    <xdr:ext cx="378565"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116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98958</xdr:rowOff>
    </xdr:from>
    <xdr:to>
      <xdr:col>50</xdr:col>
      <xdr:colOff>165100</xdr:colOff>
      <xdr:row>37</xdr:row>
      <xdr:rowOff>29108</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45635</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450017" y="6046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107645</xdr:rowOff>
    </xdr:from>
    <xdr:to>
      <xdr:col>46</xdr:col>
      <xdr:colOff>38100</xdr:colOff>
      <xdr:row>37</xdr:row>
      <xdr:rowOff>37795</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54322</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561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93929</xdr:rowOff>
    </xdr:from>
    <xdr:to>
      <xdr:col>41</xdr:col>
      <xdr:colOff>101600</xdr:colOff>
      <xdr:row>37</xdr:row>
      <xdr:rowOff>24079</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15206</xdr:rowOff>
    </xdr:from>
    <xdr:ext cx="378565"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672017" y="635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11633</xdr:rowOff>
    </xdr:from>
    <xdr:to>
      <xdr:col>36</xdr:col>
      <xdr:colOff>165100</xdr:colOff>
      <xdr:row>34</xdr:row>
      <xdr:rowOff>113233</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58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104360</xdr:rowOff>
    </xdr:from>
    <xdr:ext cx="469744"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737428" y="59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149971</xdr:rowOff>
    </xdr:from>
    <xdr:to>
      <xdr:col>55</xdr:col>
      <xdr:colOff>0</xdr:colOff>
      <xdr:row>57</xdr:row>
      <xdr:rowOff>169467</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9639300" y="9922621"/>
          <a:ext cx="8382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142917</xdr:rowOff>
    </xdr:from>
    <xdr:to>
      <xdr:col>50</xdr:col>
      <xdr:colOff>114300</xdr:colOff>
      <xdr:row>57</xdr:row>
      <xdr:rowOff>149971</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8750300" y="9915567"/>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89277</xdr:rowOff>
    </xdr:from>
    <xdr:to>
      <xdr:col>45</xdr:col>
      <xdr:colOff>177800</xdr:colOff>
      <xdr:row>57</xdr:row>
      <xdr:rowOff>142917</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7861300" y="9861927"/>
          <a:ext cx="889000" cy="5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77162</xdr:rowOff>
    </xdr:from>
    <xdr:to>
      <xdr:col>41</xdr:col>
      <xdr:colOff>50800</xdr:colOff>
      <xdr:row>57</xdr:row>
      <xdr:rowOff>89277</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a:off x="6972300" y="9849812"/>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52167</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9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16466</xdr:rowOff>
    </xdr:from>
    <xdr:to>
      <xdr:col>36</xdr:col>
      <xdr:colOff>165100</xdr:colOff>
      <xdr:row>56</xdr:row>
      <xdr:rowOff>118066</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6921500" y="961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134593</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939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118667</xdr:rowOff>
    </xdr:from>
    <xdr:to>
      <xdr:col>55</xdr:col>
      <xdr:colOff>50800</xdr:colOff>
      <xdr:row>58</xdr:row>
      <xdr:rowOff>48817</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10426700" y="98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97094</xdr:rowOff>
    </xdr:from>
    <xdr:ext cx="534377"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986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99171</xdr:rowOff>
    </xdr:from>
    <xdr:to>
      <xdr:col>50</xdr:col>
      <xdr:colOff>165100</xdr:colOff>
      <xdr:row>58</xdr:row>
      <xdr:rowOff>29321</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9588500" y="98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20448</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372111" y="99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92117</xdr:rowOff>
    </xdr:from>
    <xdr:to>
      <xdr:col>46</xdr:col>
      <xdr:colOff>38100</xdr:colOff>
      <xdr:row>58</xdr:row>
      <xdr:rowOff>22267</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8699500" y="98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13394</xdr:rowOff>
    </xdr:from>
    <xdr:ext cx="534377"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483111" y="995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38477</xdr:rowOff>
    </xdr:from>
    <xdr:to>
      <xdr:col>41</xdr:col>
      <xdr:colOff>101600</xdr:colOff>
      <xdr:row>57</xdr:row>
      <xdr:rowOff>140077</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7810500" y="98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131204</xdr:rowOff>
    </xdr:from>
    <xdr:ext cx="534377"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594111" y="9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26362</xdr:rowOff>
    </xdr:from>
    <xdr:to>
      <xdr:col>36</xdr:col>
      <xdr:colOff>165100</xdr:colOff>
      <xdr:row>57</xdr:row>
      <xdr:rowOff>127962</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6921500" y="97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119089</xdr:rowOff>
    </xdr:from>
    <xdr:ext cx="534377"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05111" y="989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xmlns=""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a:extLst>
            <a:ext uri="{FF2B5EF4-FFF2-40B4-BE49-F238E27FC236}">
              <a16:creationId xmlns:a16="http://schemas.microsoft.com/office/drawing/2014/main" xmlns="" id="{00000000-0008-0000-0700-000097010000}"/>
            </a:ext>
          </a:extLst>
        </xdr:cNvPr>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a:extLst>
            <a:ext uri="{FF2B5EF4-FFF2-40B4-BE49-F238E27FC236}">
              <a16:creationId xmlns:a16="http://schemas.microsoft.com/office/drawing/2014/main" xmlns="" id="{00000000-0008-0000-0700-000099010000}"/>
            </a:ext>
          </a:extLst>
        </xdr:cNvPr>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101791</xdr:rowOff>
    </xdr:from>
    <xdr:to>
      <xdr:col>55</xdr:col>
      <xdr:colOff>0</xdr:colOff>
      <xdr:row>76</xdr:row>
      <xdr:rowOff>120021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9639300" y="13131991"/>
          <a:ext cx="8382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8062</xdr:rowOff>
    </xdr:from>
    <xdr:ext cx="534377" cy="259045"/>
    <xdr:sp macro="" textlink="">
      <xdr:nvSpPr>
        <xdr:cNvPr id="412" name="商工費平均値テキスト">
          <a:extLst>
            <a:ext uri="{FF2B5EF4-FFF2-40B4-BE49-F238E27FC236}">
              <a16:creationId xmlns:a16="http://schemas.microsoft.com/office/drawing/2014/main" xmlns="" id="{00000000-0008-0000-0700-00009C010000}"/>
            </a:ext>
          </a:extLst>
        </xdr:cNvPr>
        <xdr:cNvSpPr txBox="1"/>
      </xdr:nvSpPr>
      <xdr:spPr>
        <a:xfrm>
          <a:off x="10528300" y="1320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101791</xdr:rowOff>
    </xdr:from>
    <xdr:to>
      <xdr:col>50</xdr:col>
      <xdr:colOff>114300</xdr:colOff>
      <xdr:row>76</xdr:row>
      <xdr:rowOff>156883</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8750300" y="13131991"/>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128934</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372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96532</xdr:rowOff>
    </xdr:from>
    <xdr:to>
      <xdr:col>45</xdr:col>
      <xdr:colOff>177800</xdr:colOff>
      <xdr:row>76</xdr:row>
      <xdr:rowOff>156883</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7861300" y="13126732"/>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153128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483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86455</xdr:rowOff>
    </xdr:from>
    <xdr:to>
      <xdr:col>41</xdr:col>
      <xdr:colOff>50800</xdr:colOff>
      <xdr:row>76</xdr:row>
      <xdr:rowOff>96532</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a:off x="6972300" y="13116655"/>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131069</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594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5290</xdr:rowOff>
    </xdr:from>
    <xdr:to>
      <xdr:col>36</xdr:col>
      <xdr:colOff>165100</xdr:colOff>
      <xdr:row>77</xdr:row>
      <xdr:rowOff>106890</xdr:rowOff>
    </xdr:to>
    <xdr:sp macro="" textlink="">
      <xdr:nvSpPr>
        <xdr:cNvPr id="423" name="フローチャート: 判断 422">
          <a:extLst>
            <a:ext uri="{FF2B5EF4-FFF2-40B4-BE49-F238E27FC236}">
              <a16:creationId xmlns:a16="http://schemas.microsoft.com/office/drawing/2014/main" xmlns="" id="{00000000-0008-0000-0700-0000A7010000}"/>
            </a:ext>
          </a:extLst>
        </xdr:cNvPr>
        <xdr:cNvSpPr/>
      </xdr:nvSpPr>
      <xdr:spPr>
        <a:xfrm>
          <a:off x="6921500" y="132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98017</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05111" y="132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69221</xdr:rowOff>
    </xdr:from>
    <xdr:to>
      <xdr:col>55</xdr:col>
      <xdr:colOff>50800</xdr:colOff>
      <xdr:row>76</xdr:row>
      <xdr:rowOff>170821</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10426700" y="130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92098</xdr:rowOff>
    </xdr:from>
    <xdr:ext cx="534377" cy="259045"/>
    <xdr:sp macro="" textlink="">
      <xdr:nvSpPr>
        <xdr:cNvPr id="431" name="商工費該当値テキスト">
          <a:extLst>
            <a:ext uri="{FF2B5EF4-FFF2-40B4-BE49-F238E27FC236}">
              <a16:creationId xmlns:a16="http://schemas.microsoft.com/office/drawing/2014/main" xmlns="" id="{00000000-0008-0000-0700-0000AF010000}"/>
            </a:ext>
          </a:extLst>
        </xdr:cNvPr>
        <xdr:cNvSpPr txBox="1"/>
      </xdr:nvSpPr>
      <xdr:spPr>
        <a:xfrm>
          <a:off x="10528300" y="129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50991</xdr:rowOff>
    </xdr:from>
    <xdr:to>
      <xdr:col>50</xdr:col>
      <xdr:colOff>165100</xdr:colOff>
      <xdr:row>76</xdr:row>
      <xdr:rowOff>152591</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9588500" y="1308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169118</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372111" y="1285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106083</xdr:rowOff>
    </xdr:from>
    <xdr:to>
      <xdr:col>46</xdr:col>
      <xdr:colOff>38100</xdr:colOff>
      <xdr:row>77</xdr:row>
      <xdr:rowOff>36233</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8699500" y="131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52760</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8483111" y="129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45732</xdr:rowOff>
    </xdr:from>
    <xdr:to>
      <xdr:col>41</xdr:col>
      <xdr:colOff>101600</xdr:colOff>
      <xdr:row>76</xdr:row>
      <xdr:rowOff>147332</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7810500" y="13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163860</xdr:rowOff>
    </xdr:from>
    <xdr:ext cx="534377"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7594111" y="128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35655</xdr:rowOff>
    </xdr:from>
    <xdr:to>
      <xdr:col>36</xdr:col>
      <xdr:colOff>165100</xdr:colOff>
      <xdr:row>76</xdr:row>
      <xdr:rowOff>137255</xdr:rowOff>
    </xdr:to>
    <xdr:sp macro="" textlink="">
      <xdr:nvSpPr>
        <xdr:cNvPr id="438" name="楕円 437">
          <a:extLst>
            <a:ext uri="{FF2B5EF4-FFF2-40B4-BE49-F238E27FC236}">
              <a16:creationId xmlns:a16="http://schemas.microsoft.com/office/drawing/2014/main" xmlns="" id="{00000000-0008-0000-0700-0000B6010000}"/>
            </a:ext>
          </a:extLst>
        </xdr:cNvPr>
        <xdr:cNvSpPr/>
      </xdr:nvSpPr>
      <xdr:spPr>
        <a:xfrm>
          <a:off x="6921500" y="130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153782</xdr:rowOff>
    </xdr:from>
    <xdr:ext cx="534377"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705111" y="128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31068</xdr:rowOff>
    </xdr:from>
    <xdr:to>
      <xdr:col>55</xdr:col>
      <xdr:colOff>0</xdr:colOff>
      <xdr:row>99</xdr:row>
      <xdr:rowOff>32936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9639300" y="17004618"/>
          <a:ext cx="8382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27741</xdr:rowOff>
    </xdr:from>
    <xdr:to>
      <xdr:col>50</xdr:col>
      <xdr:colOff>114300</xdr:colOff>
      <xdr:row>99</xdr:row>
      <xdr:rowOff>31068</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8750300" y="17001291"/>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26606</xdr:rowOff>
    </xdr:from>
    <xdr:to>
      <xdr:col>45</xdr:col>
      <xdr:colOff>177800</xdr:colOff>
      <xdr:row>99</xdr:row>
      <xdr:rowOff>27741</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7861300" y="17000156"/>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19985</xdr:rowOff>
    </xdr:from>
    <xdr:to>
      <xdr:col>41</xdr:col>
      <xdr:colOff>50800</xdr:colOff>
      <xdr:row>99</xdr:row>
      <xdr:rowOff>26606</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6972300" y="16993535"/>
          <a:ext cx="889000" cy="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124574</xdr:rowOff>
    </xdr:from>
    <xdr:to>
      <xdr:col>36</xdr:col>
      <xdr:colOff>165100</xdr:colOff>
      <xdr:row>99</xdr:row>
      <xdr:rowOff>54724</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71251</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153586</xdr:rowOff>
    </xdr:from>
    <xdr:to>
      <xdr:col>55</xdr:col>
      <xdr:colOff>50800</xdr:colOff>
      <xdr:row>99</xdr:row>
      <xdr:rowOff>83736</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95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68513</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87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151718</xdr:rowOff>
    </xdr:from>
    <xdr:to>
      <xdr:col>50</xdr:col>
      <xdr:colOff>165100</xdr:colOff>
      <xdr:row>99</xdr:row>
      <xdr:rowOff>81868</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9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72995</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704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148391</xdr:rowOff>
    </xdr:from>
    <xdr:to>
      <xdr:col>46</xdr:col>
      <xdr:colOff>38100</xdr:colOff>
      <xdr:row>99</xdr:row>
      <xdr:rowOff>78541</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95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69668</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70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147256</xdr:rowOff>
    </xdr:from>
    <xdr:to>
      <xdr:col>41</xdr:col>
      <xdr:colOff>101600</xdr:colOff>
      <xdr:row>99</xdr:row>
      <xdr:rowOff>77406</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9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68533</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70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140635</xdr:rowOff>
    </xdr:from>
    <xdr:to>
      <xdr:col>36</xdr:col>
      <xdr:colOff>165100</xdr:colOff>
      <xdr:row>99</xdr:row>
      <xdr:rowOff>70785</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9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61912</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70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xmlns=""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a:extLst>
            <a:ext uri="{FF2B5EF4-FFF2-40B4-BE49-F238E27FC236}">
              <a16:creationId xmlns:a16="http://schemas.microsoft.com/office/drawing/2014/main" xmlns="" id="{00000000-0008-0000-0700-00000F020000}"/>
            </a:ext>
          </a:extLst>
        </xdr:cNvPr>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a:extLst>
            <a:ext uri="{FF2B5EF4-FFF2-40B4-BE49-F238E27FC236}">
              <a16:creationId xmlns:a16="http://schemas.microsoft.com/office/drawing/2014/main" xmlns="" id="{00000000-0008-0000-0700-000011020000}"/>
            </a:ext>
          </a:extLst>
        </xdr:cNvPr>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69062</xdr:rowOff>
    </xdr:from>
    <xdr:to>
      <xdr:col>85</xdr:col>
      <xdr:colOff>127000</xdr:colOff>
      <xdr:row>38</xdr:row>
      <xdr:rowOff>76806</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5481300" y="6584162"/>
          <a:ext cx="838200" cy="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a:extLst>
            <a:ext uri="{FF2B5EF4-FFF2-40B4-BE49-F238E27FC236}">
              <a16:creationId xmlns:a16="http://schemas.microsoft.com/office/drawing/2014/main" xmlns="" id="{00000000-0008-0000-0700-000014020000}"/>
            </a:ext>
          </a:extLst>
        </xdr:cNvPr>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65748</xdr:rowOff>
    </xdr:from>
    <xdr:to>
      <xdr:col>81</xdr:col>
      <xdr:colOff>50800</xdr:colOff>
      <xdr:row>38</xdr:row>
      <xdr:rowOff>76806</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4592300" y="6580848"/>
          <a:ext cx="8890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64181</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2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65748</xdr:rowOff>
    </xdr:from>
    <xdr:to>
      <xdr:col>76</xdr:col>
      <xdr:colOff>114300</xdr:colOff>
      <xdr:row>38</xdr:row>
      <xdr:rowOff>85151</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flipV="1">
          <a:off x="13703300" y="6580848"/>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81135</xdr:rowOff>
    </xdr:from>
    <xdr:to>
      <xdr:col>71</xdr:col>
      <xdr:colOff>177800</xdr:colOff>
      <xdr:row>38</xdr:row>
      <xdr:rowOff>85151</xdr:rowOff>
    </xdr:to>
    <xdr:cxnSp macro="">
      <xdr:nvCxnSpPr>
        <xdr:cNvPr id="540" name="直線コネクタ 539">
          <a:extLst>
            <a:ext uri="{FF2B5EF4-FFF2-40B4-BE49-F238E27FC236}">
              <a16:creationId xmlns:a16="http://schemas.microsoft.com/office/drawing/2014/main" xmlns="" id="{00000000-0008-0000-0700-00001C020000}"/>
            </a:ext>
          </a:extLst>
        </xdr:cNvPr>
        <xdr:cNvCxnSpPr/>
      </xdr:nvCxnSpPr>
      <xdr:spPr>
        <a:xfrm>
          <a:off x="12814300" y="6596235"/>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a:extLst>
            <a:ext uri="{FF2B5EF4-FFF2-40B4-BE49-F238E27FC236}">
              <a16:creationId xmlns:a16="http://schemas.microsoft.com/office/drawing/2014/main" xmlns="" id="{00000000-0008-0000-0700-00001D020000}"/>
            </a:ext>
          </a:extLst>
        </xdr:cNvPr>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166922</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1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114889</xdr:rowOff>
    </xdr:from>
    <xdr:to>
      <xdr:col>67</xdr:col>
      <xdr:colOff>101600</xdr:colOff>
      <xdr:row>38</xdr:row>
      <xdr:rowOff>45039</xdr:rowOff>
    </xdr:to>
    <xdr:sp macro="" textlink="">
      <xdr:nvSpPr>
        <xdr:cNvPr id="543" name="フローチャート: 判断 542">
          <a:extLst>
            <a:ext uri="{FF2B5EF4-FFF2-40B4-BE49-F238E27FC236}">
              <a16:creationId xmlns:a16="http://schemas.microsoft.com/office/drawing/2014/main" xmlns="" id="{00000000-0008-0000-0700-00001F020000}"/>
            </a:ext>
          </a:extLst>
        </xdr:cNvPr>
        <xdr:cNvSpPr/>
      </xdr:nvSpPr>
      <xdr:spPr>
        <a:xfrm>
          <a:off x="12763500" y="645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61566</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2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18262</xdr:rowOff>
    </xdr:from>
    <xdr:to>
      <xdr:col>85</xdr:col>
      <xdr:colOff>177800</xdr:colOff>
      <xdr:row>38</xdr:row>
      <xdr:rowOff>119862</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62687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104639</xdr:rowOff>
    </xdr:from>
    <xdr:ext cx="534377" cy="259045"/>
    <xdr:sp macro="" textlink="">
      <xdr:nvSpPr>
        <xdr:cNvPr id="551" name="消防費該当値テキスト">
          <a:extLst>
            <a:ext uri="{FF2B5EF4-FFF2-40B4-BE49-F238E27FC236}">
              <a16:creationId xmlns:a16="http://schemas.microsoft.com/office/drawing/2014/main" xmlns="" id="{00000000-0008-0000-0700-000027020000}"/>
            </a:ext>
          </a:extLst>
        </xdr:cNvPr>
        <xdr:cNvSpPr txBox="1"/>
      </xdr:nvSpPr>
      <xdr:spPr>
        <a:xfrm>
          <a:off x="16370300" y="64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26006</xdr:rowOff>
    </xdr:from>
    <xdr:to>
      <xdr:col>81</xdr:col>
      <xdr:colOff>101600</xdr:colOff>
      <xdr:row>38</xdr:row>
      <xdr:rowOff>127606</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5430500" y="6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118733</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5214111" y="663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14948</xdr:rowOff>
    </xdr:from>
    <xdr:to>
      <xdr:col>76</xdr:col>
      <xdr:colOff>165100</xdr:colOff>
      <xdr:row>38</xdr:row>
      <xdr:rowOff>116548</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4541500" y="65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107675</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4325111" y="662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34351</xdr:rowOff>
    </xdr:from>
    <xdr:to>
      <xdr:col>72</xdr:col>
      <xdr:colOff>38100</xdr:colOff>
      <xdr:row>38</xdr:row>
      <xdr:rowOff>135951</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3652500" y="65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127078</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3436111" y="66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30335</xdr:rowOff>
    </xdr:from>
    <xdr:to>
      <xdr:col>67</xdr:col>
      <xdr:colOff>101600</xdr:colOff>
      <xdr:row>38</xdr:row>
      <xdr:rowOff>131935</xdr:rowOff>
    </xdr:to>
    <xdr:sp macro="" textlink="">
      <xdr:nvSpPr>
        <xdr:cNvPr id="558" name="楕円 557">
          <a:extLst>
            <a:ext uri="{FF2B5EF4-FFF2-40B4-BE49-F238E27FC236}">
              <a16:creationId xmlns:a16="http://schemas.microsoft.com/office/drawing/2014/main" xmlns="" id="{00000000-0008-0000-0700-00002E020000}"/>
            </a:ext>
          </a:extLst>
        </xdr:cNvPr>
        <xdr:cNvSpPr/>
      </xdr:nvSpPr>
      <xdr:spPr>
        <a:xfrm>
          <a:off x="12763500" y="65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123062</xdr:rowOff>
    </xdr:from>
    <xdr:ext cx="534377"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547111" y="66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xmlns=""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a:extLst>
            <a:ext uri="{FF2B5EF4-FFF2-40B4-BE49-F238E27FC236}">
              <a16:creationId xmlns:a16="http://schemas.microsoft.com/office/drawing/2014/main" xmlns="" id="{00000000-0008-0000-0700-000049020000}"/>
            </a:ext>
          </a:extLst>
        </xdr:cNvPr>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a:extLst>
            <a:ext uri="{FF2B5EF4-FFF2-40B4-BE49-F238E27FC236}">
              <a16:creationId xmlns:a16="http://schemas.microsoft.com/office/drawing/2014/main" xmlns="" id="{00000000-0008-0000-0700-00004B020000}"/>
            </a:ext>
          </a:extLst>
        </xdr:cNvPr>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122383</xdr:rowOff>
    </xdr:from>
    <xdr:to>
      <xdr:col>85</xdr:col>
      <xdr:colOff>127000</xdr:colOff>
      <xdr:row>56</xdr:row>
      <xdr:rowOff>70701</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5481300" y="9552133"/>
          <a:ext cx="838200" cy="1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131589</xdr:rowOff>
    </xdr:from>
    <xdr:ext cx="534377" cy="259045"/>
    <xdr:sp macro="" textlink="">
      <xdr:nvSpPr>
        <xdr:cNvPr id="590" name="教育費平均値テキスト">
          <a:extLst>
            <a:ext uri="{FF2B5EF4-FFF2-40B4-BE49-F238E27FC236}">
              <a16:creationId xmlns:a16="http://schemas.microsoft.com/office/drawing/2014/main" xmlns="" id="{00000000-0008-0000-0700-00004E020000}"/>
            </a:ext>
          </a:extLst>
        </xdr:cNvPr>
        <xdr:cNvSpPr txBox="1"/>
      </xdr:nvSpPr>
      <xdr:spPr>
        <a:xfrm>
          <a:off x="16370300" y="9218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70701</xdr:rowOff>
    </xdr:from>
    <xdr:to>
      <xdr:col>81</xdr:col>
      <xdr:colOff>50800</xdr:colOff>
      <xdr:row>56</xdr:row>
      <xdr:rowOff>164084</xdr:rowOff>
    </xdr:to>
    <xdr:cxnSp macro="">
      <xdr:nvCxnSpPr>
        <xdr:cNvPr id="592" name="直線コネクタ 591">
          <a:extLst>
            <a:ext uri="{FF2B5EF4-FFF2-40B4-BE49-F238E27FC236}">
              <a16:creationId xmlns:a16="http://schemas.microsoft.com/office/drawing/2014/main" xmlns="" id="{00000000-0008-0000-0700-000050020000}"/>
            </a:ext>
          </a:extLst>
        </xdr:cNvPr>
        <xdr:cNvCxnSpPr/>
      </xdr:nvCxnSpPr>
      <xdr:spPr>
        <a:xfrm flipV="1">
          <a:off x="14592300" y="9671901"/>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93242</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1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14732</xdr:rowOff>
    </xdr:from>
    <xdr:to>
      <xdr:col>76</xdr:col>
      <xdr:colOff>114300</xdr:colOff>
      <xdr:row>56</xdr:row>
      <xdr:rowOff>164084</xdr:rowOff>
    </xdr:to>
    <xdr:cxnSp macro="">
      <xdr:nvCxnSpPr>
        <xdr:cNvPr id="595" name="直線コネクタ 594">
          <a:extLst>
            <a:ext uri="{FF2B5EF4-FFF2-40B4-BE49-F238E27FC236}">
              <a16:creationId xmlns:a16="http://schemas.microsoft.com/office/drawing/2014/main" xmlns="" id="{00000000-0008-0000-0700-000053020000}"/>
            </a:ext>
          </a:extLst>
        </xdr:cNvPr>
        <xdr:cNvCxnSpPr/>
      </xdr:nvCxnSpPr>
      <xdr:spPr>
        <a:xfrm>
          <a:off x="13703300" y="9101582"/>
          <a:ext cx="889000" cy="66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a:extLst>
            <a:ext uri="{FF2B5EF4-FFF2-40B4-BE49-F238E27FC236}">
              <a16:creationId xmlns:a16="http://schemas.microsoft.com/office/drawing/2014/main" xmlns="" id="{00000000-0008-0000-0700-000054020000}"/>
            </a:ext>
          </a:extLst>
        </xdr:cNvPr>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69352</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14732</xdr:rowOff>
    </xdr:from>
    <xdr:to>
      <xdr:col>71</xdr:col>
      <xdr:colOff>177800</xdr:colOff>
      <xdr:row>55</xdr:row>
      <xdr:rowOff>86113</xdr:rowOff>
    </xdr:to>
    <xdr:cxnSp macro="">
      <xdr:nvCxnSpPr>
        <xdr:cNvPr id="598" name="直線コネクタ 597">
          <a:extLst>
            <a:ext uri="{FF2B5EF4-FFF2-40B4-BE49-F238E27FC236}">
              <a16:creationId xmlns:a16="http://schemas.microsoft.com/office/drawing/2014/main" xmlns="" id="{00000000-0008-0000-0700-000056020000}"/>
            </a:ext>
          </a:extLst>
        </xdr:cNvPr>
        <xdr:cNvCxnSpPr/>
      </xdr:nvCxnSpPr>
      <xdr:spPr>
        <a:xfrm flipV="1">
          <a:off x="12814300" y="9101582"/>
          <a:ext cx="889000" cy="41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9" name="フローチャート: 判断 598">
          <a:extLst>
            <a:ext uri="{FF2B5EF4-FFF2-40B4-BE49-F238E27FC236}">
              <a16:creationId xmlns:a16="http://schemas.microsoft.com/office/drawing/2014/main" xmlns="" id="{00000000-0008-0000-0700-000057020000}"/>
            </a:ext>
          </a:extLst>
        </xdr:cNvPr>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19835</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122924</xdr:rowOff>
    </xdr:from>
    <xdr:to>
      <xdr:col>67</xdr:col>
      <xdr:colOff>101600</xdr:colOff>
      <xdr:row>55</xdr:row>
      <xdr:rowOff>53074</xdr:rowOff>
    </xdr:to>
    <xdr:sp macro="" textlink="">
      <xdr:nvSpPr>
        <xdr:cNvPr id="601" name="フローチャート: 判断 600">
          <a:extLst>
            <a:ext uri="{FF2B5EF4-FFF2-40B4-BE49-F238E27FC236}">
              <a16:creationId xmlns:a16="http://schemas.microsoft.com/office/drawing/2014/main" xmlns="" id="{00000000-0008-0000-0700-000059020000}"/>
            </a:ext>
          </a:extLst>
        </xdr:cNvPr>
        <xdr:cNvSpPr/>
      </xdr:nvSpPr>
      <xdr:spPr>
        <a:xfrm>
          <a:off x="12763500" y="938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69601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91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71583</xdr:rowOff>
    </xdr:from>
    <xdr:to>
      <xdr:col>85</xdr:col>
      <xdr:colOff>177800</xdr:colOff>
      <xdr:row>56</xdr:row>
      <xdr:rowOff>1733</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6268700" y="95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50010</xdr:rowOff>
    </xdr:from>
    <xdr:ext cx="534377" cy="259045"/>
    <xdr:sp macro="" textlink="">
      <xdr:nvSpPr>
        <xdr:cNvPr id="609" name="教育費該当値テキスト">
          <a:extLst>
            <a:ext uri="{FF2B5EF4-FFF2-40B4-BE49-F238E27FC236}">
              <a16:creationId xmlns:a16="http://schemas.microsoft.com/office/drawing/2014/main" xmlns="" id="{00000000-0008-0000-0700-000061020000}"/>
            </a:ext>
          </a:extLst>
        </xdr:cNvPr>
        <xdr:cNvSpPr txBox="1"/>
      </xdr:nvSpPr>
      <xdr:spPr>
        <a:xfrm>
          <a:off x="16370300" y="94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19901</xdr:rowOff>
    </xdr:from>
    <xdr:to>
      <xdr:col>81</xdr:col>
      <xdr:colOff>101600</xdr:colOff>
      <xdr:row>56</xdr:row>
      <xdr:rowOff>121501</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5430500" y="96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112628</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5214111" y="97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113284</xdr:rowOff>
    </xdr:from>
    <xdr:to>
      <xdr:col>76</xdr:col>
      <xdr:colOff>165100</xdr:colOff>
      <xdr:row>57</xdr:row>
      <xdr:rowOff>43434</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4541500" y="97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34561</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4325111" y="98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135382</xdr:rowOff>
    </xdr:from>
    <xdr:to>
      <xdr:col>72</xdr:col>
      <xdr:colOff>38100</xdr:colOff>
      <xdr:row>53</xdr:row>
      <xdr:rowOff>65532</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3652500" y="90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82059</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3436111" y="882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35313</xdr:rowOff>
    </xdr:from>
    <xdr:to>
      <xdr:col>67</xdr:col>
      <xdr:colOff>101600</xdr:colOff>
      <xdr:row>55</xdr:row>
      <xdr:rowOff>136913</xdr:rowOff>
    </xdr:to>
    <xdr:sp macro="" textlink="">
      <xdr:nvSpPr>
        <xdr:cNvPr id="616" name="楕円 615">
          <a:extLst>
            <a:ext uri="{FF2B5EF4-FFF2-40B4-BE49-F238E27FC236}">
              <a16:creationId xmlns:a16="http://schemas.microsoft.com/office/drawing/2014/main" xmlns="" id="{00000000-0008-0000-0700-000068020000}"/>
            </a:ext>
          </a:extLst>
        </xdr:cNvPr>
        <xdr:cNvSpPr/>
      </xdr:nvSpPr>
      <xdr:spPr>
        <a:xfrm>
          <a:off x="12763500" y="94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128040</xdr:rowOff>
    </xdr:from>
    <xdr:ext cx="534377"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547111" y="955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xmlns=""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xmlns=""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a:extLst>
            <a:ext uri="{FF2B5EF4-FFF2-40B4-BE49-F238E27FC236}">
              <a16:creationId xmlns:a16="http://schemas.microsoft.com/office/drawing/2014/main" xmlns="" id="{00000000-0008-0000-0700-000084020000}"/>
            </a:ext>
          </a:extLst>
        </xdr:cNvPr>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43307</xdr:rowOff>
    </xdr:from>
    <xdr:to>
      <xdr:col>85</xdr:col>
      <xdr:colOff>127000</xdr:colOff>
      <xdr:row>79</xdr:row>
      <xdr:rowOff>44450</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5481300" y="135878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a:extLst>
            <a:ext uri="{FF2B5EF4-FFF2-40B4-BE49-F238E27FC236}">
              <a16:creationId xmlns:a16="http://schemas.microsoft.com/office/drawing/2014/main" xmlns="" id="{00000000-0008-0000-0700-000087020000}"/>
            </a:ext>
          </a:extLst>
        </xdr:cNvPr>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41117</xdr:rowOff>
    </xdr:from>
    <xdr:to>
      <xdr:col>76</xdr:col>
      <xdr:colOff>114300</xdr:colOff>
      <xdr:row>79</xdr:row>
      <xdr:rowOff>44450</xdr:rowOff>
    </xdr:to>
    <xdr:cxnSp macro="">
      <xdr:nvCxnSpPr>
        <xdr:cNvPr id="652" name="直線コネクタ 651">
          <a:extLst>
            <a:ext uri="{FF2B5EF4-FFF2-40B4-BE49-F238E27FC236}">
              <a16:creationId xmlns:a16="http://schemas.microsoft.com/office/drawing/2014/main" xmlns="" id="{00000000-0008-0000-0700-00008C020000}"/>
            </a:ext>
          </a:extLst>
        </xdr:cNvPr>
        <xdr:cNvCxnSpPr/>
      </xdr:nvCxnSpPr>
      <xdr:spPr>
        <a:xfrm>
          <a:off x="13703300" y="13585667"/>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23171</xdr:rowOff>
    </xdr:from>
    <xdr:to>
      <xdr:col>71</xdr:col>
      <xdr:colOff>177800</xdr:colOff>
      <xdr:row>79</xdr:row>
      <xdr:rowOff>41117</xdr:rowOff>
    </xdr:to>
    <xdr:cxnSp macro="">
      <xdr:nvCxnSpPr>
        <xdr:cNvPr id="655" name="直線コネクタ 654">
          <a:extLst>
            <a:ext uri="{FF2B5EF4-FFF2-40B4-BE49-F238E27FC236}">
              <a16:creationId xmlns:a16="http://schemas.microsoft.com/office/drawing/2014/main" xmlns="" id="{00000000-0008-0000-0700-00008F020000}"/>
            </a:ext>
          </a:extLst>
        </xdr:cNvPr>
        <xdr:cNvCxnSpPr/>
      </xdr:nvCxnSpPr>
      <xdr:spPr>
        <a:xfrm>
          <a:off x="12814300" y="13567721"/>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a:extLst>
            <a:ext uri="{FF2B5EF4-FFF2-40B4-BE49-F238E27FC236}">
              <a16:creationId xmlns:a16="http://schemas.microsoft.com/office/drawing/2014/main" xmlns="" id="{00000000-0008-0000-0700-000090020000}"/>
            </a:ext>
          </a:extLst>
        </xdr:cNvPr>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50303</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68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42190</xdr:rowOff>
    </xdr:from>
    <xdr:to>
      <xdr:col>67</xdr:col>
      <xdr:colOff>101600</xdr:colOff>
      <xdr:row>78</xdr:row>
      <xdr:rowOff>143790</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2763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160317</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579428" y="131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163957</xdr:rowOff>
    </xdr:from>
    <xdr:to>
      <xdr:col>85</xdr:col>
      <xdr:colOff>177800</xdr:colOff>
      <xdr:row>79</xdr:row>
      <xdr:rowOff>94107</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62687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78884</xdr:rowOff>
    </xdr:from>
    <xdr:ext cx="313932" cy="259045"/>
    <xdr:sp macro="" textlink="">
      <xdr:nvSpPr>
        <xdr:cNvPr id="666" name="災害復旧費該当値テキスト">
          <a:extLst>
            <a:ext uri="{FF2B5EF4-FFF2-40B4-BE49-F238E27FC236}">
              <a16:creationId xmlns:a16="http://schemas.microsoft.com/office/drawing/2014/main" xmlns="" id="{00000000-0008-0000-0700-00009A020000}"/>
            </a:ext>
          </a:extLst>
        </xdr:cNvPr>
        <xdr:cNvSpPr txBox="1"/>
      </xdr:nvSpPr>
      <xdr:spPr>
        <a:xfrm>
          <a:off x="16370300" y="13451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161767</xdr:rowOff>
    </xdr:from>
    <xdr:to>
      <xdr:col>72</xdr:col>
      <xdr:colOff>38100</xdr:colOff>
      <xdr:row>79</xdr:row>
      <xdr:rowOff>91917</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3652500" y="135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83044</xdr:rowOff>
    </xdr:from>
    <xdr:ext cx="378565"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3514017" y="136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143821</xdr:rowOff>
    </xdr:from>
    <xdr:to>
      <xdr:col>67</xdr:col>
      <xdr:colOff>101600</xdr:colOff>
      <xdr:row>79</xdr:row>
      <xdr:rowOff>73971</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2763500" y="135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65098</xdr:rowOff>
    </xdr:from>
    <xdr:ext cx="469744"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579428" y="136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xmlns=""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a:extLst>
            <a:ext uri="{FF2B5EF4-FFF2-40B4-BE49-F238E27FC236}">
              <a16:creationId xmlns:a16="http://schemas.microsoft.com/office/drawing/2014/main" xmlns="" id="{00000000-0008-0000-0700-0000BC020000}"/>
            </a:ext>
          </a:extLst>
        </xdr:cNvPr>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a:extLst>
            <a:ext uri="{FF2B5EF4-FFF2-40B4-BE49-F238E27FC236}">
              <a16:creationId xmlns:a16="http://schemas.microsoft.com/office/drawing/2014/main" xmlns="" id="{00000000-0008-0000-0700-0000BE020000}"/>
            </a:ext>
          </a:extLst>
        </xdr:cNvPr>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72606</xdr:rowOff>
    </xdr:from>
    <xdr:to>
      <xdr:col>85</xdr:col>
      <xdr:colOff>127000</xdr:colOff>
      <xdr:row>98</xdr:row>
      <xdr:rowOff>88278</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5481300" y="16874706"/>
          <a:ext cx="8382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33914</xdr:rowOff>
    </xdr:from>
    <xdr:ext cx="534377" cy="259045"/>
    <xdr:sp macro="" textlink="">
      <xdr:nvSpPr>
        <xdr:cNvPr id="705" name="公債費平均値テキスト">
          <a:extLst>
            <a:ext uri="{FF2B5EF4-FFF2-40B4-BE49-F238E27FC236}">
              <a16:creationId xmlns:a16="http://schemas.microsoft.com/office/drawing/2014/main" xmlns="" id="{00000000-0008-0000-0700-0000C1020000}"/>
            </a:ext>
          </a:extLst>
        </xdr:cNvPr>
        <xdr:cNvSpPr txBox="1"/>
      </xdr:nvSpPr>
      <xdr:spPr>
        <a:xfrm>
          <a:off x="16370300" y="16493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36652</xdr:rowOff>
    </xdr:from>
    <xdr:to>
      <xdr:col>81</xdr:col>
      <xdr:colOff>50800</xdr:colOff>
      <xdr:row>98</xdr:row>
      <xdr:rowOff>72606</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4592300" y="16838752"/>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141152</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14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36652</xdr:rowOff>
    </xdr:from>
    <xdr:to>
      <xdr:col>76</xdr:col>
      <xdr:colOff>114300</xdr:colOff>
      <xdr:row>98</xdr:row>
      <xdr:rowOff>52312</xdr:rowOff>
    </xdr:to>
    <xdr:cxnSp macro="">
      <xdr:nvCxnSpPr>
        <xdr:cNvPr id="710" name="直線コネクタ 709">
          <a:extLst>
            <a:ext uri="{FF2B5EF4-FFF2-40B4-BE49-F238E27FC236}">
              <a16:creationId xmlns:a16="http://schemas.microsoft.com/office/drawing/2014/main" xmlns="" id="{00000000-0008-0000-0700-0000C6020000}"/>
            </a:ext>
          </a:extLst>
        </xdr:cNvPr>
        <xdr:cNvCxnSpPr/>
      </xdr:nvCxnSpPr>
      <xdr:spPr>
        <a:xfrm flipV="1">
          <a:off x="13703300" y="16838752"/>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140797</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30099</xdr:rowOff>
    </xdr:from>
    <xdr:to>
      <xdr:col>71</xdr:col>
      <xdr:colOff>177800</xdr:colOff>
      <xdr:row>98</xdr:row>
      <xdr:rowOff>52312</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2814300" y="16832199"/>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a:extLst>
            <a:ext uri="{FF2B5EF4-FFF2-40B4-BE49-F238E27FC236}">
              <a16:creationId xmlns:a16="http://schemas.microsoft.com/office/drawing/2014/main" xmlns="" id="{00000000-0008-0000-0700-0000CA020000}"/>
            </a:ext>
          </a:extLst>
        </xdr:cNvPr>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8641</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96329</xdr:rowOff>
    </xdr:from>
    <xdr:to>
      <xdr:col>67</xdr:col>
      <xdr:colOff>101600</xdr:colOff>
      <xdr:row>98</xdr:row>
      <xdr:rowOff>26479</xdr:rowOff>
    </xdr:to>
    <xdr:sp macro="" textlink="">
      <xdr:nvSpPr>
        <xdr:cNvPr id="716" name="フローチャート: 判断 715">
          <a:extLst>
            <a:ext uri="{FF2B5EF4-FFF2-40B4-BE49-F238E27FC236}">
              <a16:creationId xmlns:a16="http://schemas.microsoft.com/office/drawing/2014/main" xmlns="" id="{00000000-0008-0000-0700-0000CC020000}"/>
            </a:ext>
          </a:extLst>
        </xdr:cNvPr>
        <xdr:cNvSpPr/>
      </xdr:nvSpPr>
      <xdr:spPr>
        <a:xfrm>
          <a:off x="12763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43006</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5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37478</xdr:rowOff>
    </xdr:from>
    <xdr:to>
      <xdr:col>85</xdr:col>
      <xdr:colOff>177800</xdr:colOff>
      <xdr:row>98</xdr:row>
      <xdr:rowOff>139078</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6268700" y="168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15905</xdr:rowOff>
    </xdr:from>
    <xdr:ext cx="534377" cy="259045"/>
    <xdr:sp macro="" textlink="">
      <xdr:nvSpPr>
        <xdr:cNvPr id="724" name="公債費該当値テキスト">
          <a:extLst>
            <a:ext uri="{FF2B5EF4-FFF2-40B4-BE49-F238E27FC236}">
              <a16:creationId xmlns:a16="http://schemas.microsoft.com/office/drawing/2014/main" xmlns="" id="{00000000-0008-0000-0700-0000D4020000}"/>
            </a:ext>
          </a:extLst>
        </xdr:cNvPr>
        <xdr:cNvSpPr txBox="1"/>
      </xdr:nvSpPr>
      <xdr:spPr>
        <a:xfrm>
          <a:off x="16370300" y="168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21806</xdr:rowOff>
    </xdr:from>
    <xdr:to>
      <xdr:col>81</xdr:col>
      <xdr:colOff>101600</xdr:colOff>
      <xdr:row>98</xdr:row>
      <xdr:rowOff>123406</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5430500" y="168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114533</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5214111" y="1691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157302</xdr:rowOff>
    </xdr:from>
    <xdr:to>
      <xdr:col>76</xdr:col>
      <xdr:colOff>165100</xdr:colOff>
      <xdr:row>98</xdr:row>
      <xdr:rowOff>87452</xdr:rowOff>
    </xdr:to>
    <xdr:sp macro="" textlink="">
      <xdr:nvSpPr>
        <xdr:cNvPr id="727" name="楕円 726">
          <a:extLst>
            <a:ext uri="{FF2B5EF4-FFF2-40B4-BE49-F238E27FC236}">
              <a16:creationId xmlns:a16="http://schemas.microsoft.com/office/drawing/2014/main" xmlns="" id="{00000000-0008-0000-0700-0000D7020000}"/>
            </a:ext>
          </a:extLst>
        </xdr:cNvPr>
        <xdr:cNvSpPr/>
      </xdr:nvSpPr>
      <xdr:spPr>
        <a:xfrm>
          <a:off x="14541500" y="167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78579</xdr:rowOff>
    </xdr:from>
    <xdr:ext cx="534377"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4325111" y="1688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1512</xdr:rowOff>
    </xdr:from>
    <xdr:to>
      <xdr:col>72</xdr:col>
      <xdr:colOff>38100</xdr:colOff>
      <xdr:row>98</xdr:row>
      <xdr:rowOff>103112</xdr:rowOff>
    </xdr:to>
    <xdr:sp macro="" textlink="">
      <xdr:nvSpPr>
        <xdr:cNvPr id="729" name="楕円 728">
          <a:extLst>
            <a:ext uri="{FF2B5EF4-FFF2-40B4-BE49-F238E27FC236}">
              <a16:creationId xmlns:a16="http://schemas.microsoft.com/office/drawing/2014/main" xmlns="" id="{00000000-0008-0000-0700-0000D9020000}"/>
            </a:ext>
          </a:extLst>
        </xdr:cNvPr>
        <xdr:cNvSpPr/>
      </xdr:nvSpPr>
      <xdr:spPr>
        <a:xfrm>
          <a:off x="13652500" y="168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94239</xdr:rowOff>
    </xdr:from>
    <xdr:ext cx="534377"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3436111" y="168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150749</xdr:rowOff>
    </xdr:from>
    <xdr:to>
      <xdr:col>67</xdr:col>
      <xdr:colOff>101600</xdr:colOff>
      <xdr:row>98</xdr:row>
      <xdr:rowOff>80899</xdr:rowOff>
    </xdr:to>
    <xdr:sp macro="" textlink="">
      <xdr:nvSpPr>
        <xdr:cNvPr id="731" name="楕円 730">
          <a:extLst>
            <a:ext uri="{FF2B5EF4-FFF2-40B4-BE49-F238E27FC236}">
              <a16:creationId xmlns:a16="http://schemas.microsoft.com/office/drawing/2014/main" xmlns="" id="{00000000-0008-0000-0700-0000DB020000}"/>
            </a:ext>
          </a:extLst>
        </xdr:cNvPr>
        <xdr:cNvSpPr/>
      </xdr:nvSpPr>
      <xdr:spPr>
        <a:xfrm>
          <a:off x="12763500" y="167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72026</xdr:rowOff>
    </xdr:from>
    <xdr:ext cx="534377"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2547111" y="168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a:extLst>
            <a:ext uri="{FF2B5EF4-FFF2-40B4-BE49-F238E27FC236}">
              <a16:creationId xmlns:a16="http://schemas.microsoft.com/office/drawing/2014/main" xmlns="" id="{00000000-0008-0000-0700-0000F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a:extLst>
            <a:ext uri="{FF2B5EF4-FFF2-40B4-BE49-F238E27FC236}">
              <a16:creationId xmlns:a16="http://schemas.microsoft.com/office/drawing/2014/main" xmlns="" id="{00000000-0008-0000-0700-0000F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a:extLst>
            <a:ext uri="{FF2B5EF4-FFF2-40B4-BE49-F238E27FC236}">
              <a16:creationId xmlns:a16="http://schemas.microsoft.com/office/drawing/2014/main" xmlns="" id="{00000000-0008-0000-0700-0000F9020000}"/>
            </a:ext>
          </a:extLst>
        </xdr:cNvPr>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a:extLst>
            <a:ext uri="{FF2B5EF4-FFF2-40B4-BE49-F238E27FC236}">
              <a16:creationId xmlns:a16="http://schemas.microsoft.com/office/drawing/2014/main" xmlns="" id="{00000000-0008-0000-0700-0000FC020000}"/>
            </a:ext>
          </a:extLst>
        </xdr:cNvPr>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a:extLst>
            <a:ext uri="{FF2B5EF4-FFF2-40B4-BE49-F238E27FC236}">
              <a16:creationId xmlns:a16="http://schemas.microsoft.com/office/drawing/2014/main" xmlns="" id="{00000000-0008-0000-0700-000005030000}"/>
            </a:ext>
          </a:extLst>
        </xdr:cNvPr>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37628</xdr:rowOff>
    </xdr:from>
    <xdr:to>
      <xdr:col>98</xdr:col>
      <xdr:colOff>38100</xdr:colOff>
      <xdr:row>39</xdr:row>
      <xdr:rowOff>139228</xdr:rowOff>
    </xdr:to>
    <xdr:sp macro="" textlink="">
      <xdr:nvSpPr>
        <xdr:cNvPr id="775" name="フローチャート: 判断 774">
          <a:extLst>
            <a:ext uri="{FF2B5EF4-FFF2-40B4-BE49-F238E27FC236}">
              <a16:creationId xmlns:a16="http://schemas.microsoft.com/office/drawing/2014/main" xmlns="" id="{00000000-0008-0000-0700-000007030000}"/>
            </a:ext>
          </a:extLst>
        </xdr:cNvPr>
        <xdr:cNvSpPr/>
      </xdr:nvSpPr>
      <xdr:spPr>
        <a:xfrm>
          <a:off x="18605500" y="672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155755</xdr:rowOff>
    </xdr:from>
    <xdr:ext cx="313932"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499333" y="6499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a:extLst>
            <a:ext uri="{FF2B5EF4-FFF2-40B4-BE49-F238E27FC236}">
              <a16:creationId xmlns:a16="http://schemas.microsoft.com/office/drawing/2014/main" xmlns="" id="{00000000-0008-0000-0700-00000F030000}"/>
            </a:ext>
          </a:extLst>
        </xdr:cNvPr>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a:extLst>
            <a:ext uri="{FF2B5EF4-FFF2-40B4-BE49-F238E27FC236}">
              <a16:creationId xmlns:a16="http://schemas.microsoft.com/office/drawing/2014/main" xmlns="" id="{00000000-0008-0000-0700-00001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a:extLst>
            <a:ext uri="{FF2B5EF4-FFF2-40B4-BE49-F238E27FC236}">
              <a16:creationId xmlns:a16="http://schemas.microsoft.com/office/drawing/2014/main" xmlns="" id="{00000000-0008-0000-0700-00001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a:extLst>
            <a:ext uri="{FF2B5EF4-FFF2-40B4-BE49-F238E27FC236}">
              <a16:creationId xmlns:a16="http://schemas.microsoft.com/office/drawing/2014/main" xmlns="" id="{00000000-0008-0000-0700-00001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a:extLst>
            <a:ext uri="{FF2B5EF4-FFF2-40B4-BE49-F238E27FC236}">
              <a16:creationId xmlns:a16="http://schemas.microsoft.com/office/drawing/2014/main" xmlns="" id="{00000000-0008-0000-0700-00001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a:extLst>
            <a:ext uri="{FF2B5EF4-FFF2-40B4-BE49-F238E27FC236}">
              <a16:creationId xmlns:a16="http://schemas.microsoft.com/office/drawing/2014/main" xmlns="" id="{00000000-0008-0000-0700-00001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xmlns=""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a:extLst>
            <a:ext uri="{FF2B5EF4-FFF2-40B4-BE49-F238E27FC236}">
              <a16:creationId xmlns:a16="http://schemas.microsoft.com/office/drawing/2014/main" xmlns="" id="{00000000-0008-0000-0700-00002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a:extLst>
            <a:ext uri="{FF2B5EF4-FFF2-40B4-BE49-F238E27FC236}">
              <a16:creationId xmlns:a16="http://schemas.microsoft.com/office/drawing/2014/main" xmlns="" id="{00000000-0008-0000-0700-00002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a:extLst>
            <a:ext uri="{FF2B5EF4-FFF2-40B4-BE49-F238E27FC236}">
              <a16:creationId xmlns:a16="http://schemas.microsoft.com/office/drawing/2014/main" xmlns="" id="{00000000-0008-0000-0700-00002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a:extLst>
            <a:ext uri="{FF2B5EF4-FFF2-40B4-BE49-F238E27FC236}">
              <a16:creationId xmlns:a16="http://schemas.microsoft.com/office/drawing/2014/main" xmlns="" id="{00000000-0008-0000-0700-00003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a:extLst>
            <a:ext uri="{FF2B5EF4-FFF2-40B4-BE49-F238E27FC236}">
              <a16:creationId xmlns:a16="http://schemas.microsoft.com/office/drawing/2014/main" xmlns="" id="{00000000-0008-0000-0700-00004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a:extLst>
            <a:ext uri="{FF2B5EF4-FFF2-40B4-BE49-F238E27FC236}">
              <a16:creationId xmlns:a16="http://schemas.microsoft.com/office/drawing/2014/main" xmlns="" id="{00000000-0008-0000-0700-00004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a:extLst>
            <a:ext uri="{FF2B5EF4-FFF2-40B4-BE49-F238E27FC236}">
              <a16:creationId xmlns:a16="http://schemas.microsoft.com/office/drawing/2014/main" xmlns="" id="{00000000-0008-0000-0700-00004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a:extLst>
            <a:ext uri="{FF2B5EF4-FFF2-40B4-BE49-F238E27FC236}">
              <a16:creationId xmlns:a16="http://schemas.microsoft.com/office/drawing/2014/main" xmlns="" id="{00000000-0008-0000-0700-00004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a:extLst>
            <a:ext uri="{FF2B5EF4-FFF2-40B4-BE49-F238E27FC236}">
              <a16:creationId xmlns:a16="http://schemas.microsoft.com/office/drawing/2014/main" xmlns="" id="{00000000-0008-0000-0700-00004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xmlns=""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xmlns=""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年度から増加傾向にあるが、ふるさと納税した方への返礼関連費用が伸びたことが影響しており、類似団体平均を上回る要因となっている。商工費が住民一人当たり</a:t>
          </a:r>
          <a:r>
            <a:rPr kumimoji="1" lang="en-US" altLang="ja-JP" sz="1300">
              <a:latin typeface="ＭＳ Ｐゴシック" panose="020B0600070205080204" pitchFamily="50" charset="-128"/>
              <a:ea typeface="ＭＳ Ｐゴシック" panose="020B0600070205080204" pitchFamily="50" charset="-128"/>
            </a:rPr>
            <a:t>23,033</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円と類似団体平均を上回っているのは、町内の工業団地へ立地した企業への産業立地促進資金貸付金があるのが主な要因となっている。議会費が住民一人当たり</a:t>
          </a:r>
          <a:r>
            <a:rPr kumimoji="1" lang="en-US" altLang="ja-JP" sz="1300">
              <a:latin typeface="ＭＳ Ｐゴシック" panose="020B0600070205080204" pitchFamily="50" charset="-128"/>
              <a:ea typeface="ＭＳ Ｐゴシック" panose="020B0600070205080204" pitchFamily="50" charset="-128"/>
            </a:rPr>
            <a:t>6,096</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のは、町議会の様子をインターネットで見られるようにするシステム運用経費が主な要因である。労働費については、町内施設の職業訓練センターの指定管理を実施していることから類似団体平均と比較して上回っている。また、教育費が前年度比で増加しているが、町内私立幼稚園の子ども・子育て新制度移行により町からの運営委託料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財政調整基金残高は、一般的に標準財政規模の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程度が適正とされており、同程度の額を確保している。実質収支額は、毎年黒字となっており今後も赤字にならないように努める。</a:t>
          </a: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年度の単年度収支が赤字となり、財政調整基金取崩しもあったことから赤字となっている。今後も財政調整基金残高等に留意し、大幅な赤字にならないよう努める。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河北町水道事業会計については毎年大きな黒字が続いている。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一般会計においても黒字であるものの、翌年度に実施する事業として繰越した分の財源が前年度よりも増えたことから黒字額が減少しており、標準財政規模に占める比率が減っている。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他の特別会計についても赤字額は計上されず、標準財政規模に占める黒字額の比率は、ほぼ横ばいの状況である。今後も赤字額が生じないように財政運営を進める。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10227481</v>
      </c>
      <c r="BO4" s="430"/>
      <c r="BP4" s="430"/>
      <c r="BQ4" s="430"/>
      <c r="BR4" s="430"/>
      <c r="BS4" s="430"/>
      <c r="BT4" s="430"/>
      <c r="BU4" s="431"/>
      <c r="BV4" s="429">
        <v>10008959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4.0999999999999996</v>
      </c>
      <c r="CU4" s="436"/>
      <c r="CV4" s="436"/>
      <c r="CW4" s="436"/>
      <c r="CX4" s="436"/>
      <c r="CY4" s="436"/>
      <c r="CZ4" s="436"/>
      <c r="DA4" s="437"/>
      <c r="DB4" s="435">
        <v>4.3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9992212</v>
      </c>
      <c r="BO5" s="467"/>
      <c r="BP5" s="467"/>
      <c r="BQ5" s="467"/>
      <c r="BR5" s="467"/>
      <c r="BS5" s="467"/>
      <c r="BT5" s="467"/>
      <c r="BU5" s="468"/>
      <c r="BV5" s="466">
        <v>9778525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92.2</v>
      </c>
      <c r="CU5" s="464"/>
      <c r="CV5" s="464"/>
      <c r="CW5" s="464"/>
      <c r="CX5" s="464"/>
      <c r="CY5" s="464"/>
      <c r="CZ5" s="464"/>
      <c r="DA5" s="465"/>
      <c r="DB5" s="463">
        <v>93.6</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235269</v>
      </c>
      <c r="BO6" s="467"/>
      <c r="BP6" s="467"/>
      <c r="BQ6" s="467"/>
      <c r="BR6" s="467"/>
      <c r="BS6" s="467"/>
      <c r="BT6" s="467"/>
      <c r="BU6" s="468"/>
      <c r="BV6" s="466">
        <v>230434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97.3</v>
      </c>
      <c r="CU6" s="504"/>
      <c r="CV6" s="504"/>
      <c r="CW6" s="504"/>
      <c r="CX6" s="504"/>
      <c r="CY6" s="504"/>
      <c r="CZ6" s="504"/>
      <c r="DA6" s="505"/>
      <c r="DB6" s="503">
        <v>98.7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42439</v>
      </c>
      <c r="BO7" s="467"/>
      <c r="BP7" s="467"/>
      <c r="BQ7" s="467"/>
      <c r="BR7" s="467"/>
      <c r="BS7" s="467"/>
      <c r="BT7" s="467"/>
      <c r="BU7" s="468"/>
      <c r="BV7" s="466">
        <v>30513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4654978</v>
      </c>
      <c r="CU7" s="467"/>
      <c r="CV7" s="467"/>
      <c r="CW7" s="467"/>
      <c r="CX7" s="467"/>
      <c r="CY7" s="467"/>
      <c r="CZ7" s="467"/>
      <c r="DA7" s="468"/>
      <c r="DB7" s="466">
        <v>4663731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192830</v>
      </c>
      <c r="BO8" s="467"/>
      <c r="BP8" s="467"/>
      <c r="BQ8" s="467"/>
      <c r="BR8" s="467"/>
      <c r="BS8" s="467"/>
      <c r="BT8" s="467"/>
      <c r="BU8" s="468"/>
      <c r="BV8" s="466">
        <v>199921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0.45</v>
      </c>
      <c r="CU8" s="507"/>
      <c r="CV8" s="507"/>
      <c r="CW8" s="507"/>
      <c r="CX8" s="507"/>
      <c r="CY8" s="507"/>
      <c r="CZ8" s="507"/>
      <c r="DA8" s="508"/>
      <c r="DB8" s="506">
        <v>0.44</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18952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101</v>
      </c>
      <c r="AV9" s="499"/>
      <c r="AW9" s="499"/>
      <c r="AX9" s="499"/>
      <c r="AY9" s="500" t="s">
        <v>116</v>
      </c>
      <c r="AZ9" s="501"/>
      <c r="BA9" s="501"/>
      <c r="BB9" s="501"/>
      <c r="BC9" s="501"/>
      <c r="BD9" s="501"/>
      <c r="BE9" s="501"/>
      <c r="BF9" s="501"/>
      <c r="BG9" s="501"/>
      <c r="BH9" s="501"/>
      <c r="BI9" s="501"/>
      <c r="BJ9" s="501"/>
      <c r="BK9" s="501"/>
      <c r="BL9" s="501"/>
      <c r="BM9" s="502"/>
      <c r="BN9" s="466">
        <v>-7091</v>
      </c>
      <c r="BO9" s="467"/>
      <c r="BP9" s="467"/>
      <c r="BQ9" s="467"/>
      <c r="BR9" s="467"/>
      <c r="BS9" s="467"/>
      <c r="BT9" s="467"/>
      <c r="BU9" s="468"/>
      <c r="BV9" s="466">
        <v>8450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10.7</v>
      </c>
      <c r="CU9" s="464"/>
      <c r="CV9" s="464"/>
      <c r="CW9" s="464"/>
      <c r="CX9" s="464"/>
      <c r="CY9" s="464"/>
      <c r="CZ9" s="464"/>
      <c r="DA9" s="465"/>
      <c r="DB9" s="463">
        <v>11.3</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19959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165</v>
      </c>
      <c r="BO10" s="467"/>
      <c r="BP10" s="467"/>
      <c r="BQ10" s="467"/>
      <c r="BR10" s="467"/>
      <c r="BS10" s="467"/>
      <c r="BT10" s="467"/>
      <c r="BU10" s="468"/>
      <c r="BV10" s="466">
        <v>160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101</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18651</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154159</v>
      </c>
      <c r="BO12" s="467"/>
      <c r="BP12" s="467"/>
      <c r="BQ12" s="467"/>
      <c r="BR12" s="467"/>
      <c r="BS12" s="467"/>
      <c r="BT12" s="467"/>
      <c r="BU12" s="468"/>
      <c r="BV12" s="466">
        <v>148451</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18489</v>
      </c>
      <c r="S13" s="548"/>
      <c r="T13" s="548"/>
      <c r="U13" s="548"/>
      <c r="V13" s="549"/>
      <c r="W13" s="482" t="s">
        <v>139</v>
      </c>
      <c r="X13" s="483"/>
      <c r="Y13" s="483"/>
      <c r="Z13" s="483"/>
      <c r="AA13" s="483"/>
      <c r="AB13" s="473"/>
      <c r="AC13" s="517">
        <v>1141</v>
      </c>
      <c r="AD13" s="518"/>
      <c r="AE13" s="518"/>
      <c r="AF13" s="518"/>
      <c r="AG13" s="557"/>
      <c r="AH13" s="517">
        <v>1146</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-161085</v>
      </c>
      <c r="BO13" s="467"/>
      <c r="BP13" s="467"/>
      <c r="BQ13" s="467"/>
      <c r="BR13" s="467"/>
      <c r="BS13" s="467"/>
      <c r="BT13" s="467"/>
      <c r="BU13" s="468"/>
      <c r="BV13" s="466">
        <v>-139841</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11.2</v>
      </c>
      <c r="CU13" s="464"/>
      <c r="CV13" s="464"/>
      <c r="CW13" s="464"/>
      <c r="CX13" s="464"/>
      <c r="CY13" s="464"/>
      <c r="CZ13" s="464"/>
      <c r="DA13" s="465"/>
      <c r="DB13" s="463">
        <v>12</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18975</v>
      </c>
      <c r="S14" s="548"/>
      <c r="T14" s="548"/>
      <c r="U14" s="548"/>
      <c r="V14" s="549"/>
      <c r="W14" s="456"/>
      <c r="X14" s="457"/>
      <c r="Y14" s="457"/>
      <c r="Z14" s="457"/>
      <c r="AA14" s="457"/>
      <c r="AB14" s="446"/>
      <c r="AC14" s="550">
        <v>11.7</v>
      </c>
      <c r="AD14" s="551"/>
      <c r="AE14" s="551"/>
      <c r="AF14" s="551"/>
      <c r="AG14" s="552"/>
      <c r="AH14" s="550">
        <v>11.7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10.5</v>
      </c>
      <c r="CU14" s="562"/>
      <c r="CV14" s="562"/>
      <c r="CW14" s="562"/>
      <c r="CX14" s="562"/>
      <c r="CY14" s="562"/>
      <c r="CZ14" s="562"/>
      <c r="DA14" s="563"/>
      <c r="DB14" s="561">
        <v>31.6</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18811</v>
      </c>
      <c r="S15" s="548"/>
      <c r="T15" s="548"/>
      <c r="U15" s="548"/>
      <c r="V15" s="549"/>
      <c r="W15" s="482" t="s">
        <v>146</v>
      </c>
      <c r="X15" s="483"/>
      <c r="Y15" s="483"/>
      <c r="Z15" s="483"/>
      <c r="AA15" s="483"/>
      <c r="AB15" s="473"/>
      <c r="AC15" s="517">
        <v>3433</v>
      </c>
      <c r="AD15" s="518"/>
      <c r="AE15" s="518"/>
      <c r="AF15" s="518"/>
      <c r="AG15" s="557"/>
      <c r="AH15" s="517">
        <v>3514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1801021</v>
      </c>
      <c r="BO15" s="430"/>
      <c r="BP15" s="430"/>
      <c r="BQ15" s="430"/>
      <c r="BR15" s="430"/>
      <c r="BS15" s="430"/>
      <c r="BT15" s="430"/>
      <c r="BU15" s="431"/>
      <c r="BV15" s="429">
        <v>1773417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35.299999999999997</v>
      </c>
      <c r="AD16" s="551"/>
      <c r="AE16" s="551"/>
      <c r="AF16" s="551"/>
      <c r="AG16" s="552"/>
      <c r="AH16" s="550">
        <v>35.9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3941335</v>
      </c>
      <c r="BO16" s="467"/>
      <c r="BP16" s="467"/>
      <c r="BQ16" s="467"/>
      <c r="BR16" s="467"/>
      <c r="BS16" s="467"/>
      <c r="BT16" s="467"/>
      <c r="BU16" s="468"/>
      <c r="BV16" s="466">
        <v>3955010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5139</v>
      </c>
      <c r="AD17" s="518"/>
      <c r="AE17" s="518"/>
      <c r="AF17" s="518"/>
      <c r="AG17" s="557"/>
      <c r="AH17" s="517">
        <v>5125</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2268758</v>
      </c>
      <c r="BO17" s="467"/>
      <c r="BP17" s="467"/>
      <c r="BQ17" s="467"/>
      <c r="BR17" s="467"/>
      <c r="BS17" s="467"/>
      <c r="BT17" s="467"/>
      <c r="BU17" s="468"/>
      <c r="BV17" s="466">
        <v>2239168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52.45</v>
      </c>
      <c r="M18" s="579"/>
      <c r="N18" s="579"/>
      <c r="O18" s="579"/>
      <c r="P18" s="579"/>
      <c r="Q18" s="579"/>
      <c r="R18" s="580"/>
      <c r="S18" s="580"/>
      <c r="T18" s="580"/>
      <c r="U18" s="580"/>
      <c r="V18" s="581"/>
      <c r="W18" s="484"/>
      <c r="X18" s="485"/>
      <c r="Y18" s="485"/>
      <c r="Z18" s="485"/>
      <c r="AA18" s="485"/>
      <c r="AB18" s="476"/>
      <c r="AC18" s="582">
        <v>52.9</v>
      </c>
      <c r="AD18" s="583"/>
      <c r="AE18" s="583"/>
      <c r="AF18" s="583"/>
      <c r="AG18" s="584"/>
      <c r="AH18" s="582">
        <v>52.4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4322303</v>
      </c>
      <c r="BO18" s="467"/>
      <c r="BP18" s="467"/>
      <c r="BQ18" s="467"/>
      <c r="BR18" s="467"/>
      <c r="BS18" s="467"/>
      <c r="BT18" s="467"/>
      <c r="BU18" s="468"/>
      <c r="BV18" s="466">
        <v>4420096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361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6851553</v>
      </c>
      <c r="BO19" s="467"/>
      <c r="BP19" s="467"/>
      <c r="BQ19" s="467"/>
      <c r="BR19" s="467"/>
      <c r="BS19" s="467"/>
      <c r="BT19" s="467"/>
      <c r="BU19" s="468"/>
      <c r="BV19" s="466">
        <v>6810759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5865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6393331</v>
      </c>
      <c r="BO23" s="467"/>
      <c r="BP23" s="467"/>
      <c r="BQ23" s="467"/>
      <c r="BR23" s="467"/>
      <c r="BS23" s="467"/>
      <c r="BT23" s="467"/>
      <c r="BU23" s="468"/>
      <c r="BV23" s="466">
        <v>6577868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8400</v>
      </c>
      <c r="R24" s="518"/>
      <c r="S24" s="518"/>
      <c r="T24" s="518"/>
      <c r="U24" s="518"/>
      <c r="V24" s="557"/>
      <c r="W24" s="616"/>
      <c r="X24" s="604"/>
      <c r="Y24" s="605"/>
      <c r="Z24" s="516" t="s">
        <v>170</v>
      </c>
      <c r="AA24" s="496"/>
      <c r="AB24" s="496"/>
      <c r="AC24" s="496"/>
      <c r="AD24" s="496"/>
      <c r="AE24" s="496"/>
      <c r="AF24" s="496"/>
      <c r="AG24" s="497"/>
      <c r="AH24" s="517">
        <v>124</v>
      </c>
      <c r="AI24" s="518"/>
      <c r="AJ24" s="518"/>
      <c r="AK24" s="518"/>
      <c r="AL24" s="557"/>
      <c r="AM24" s="517">
        <v>390848</v>
      </c>
      <c r="AN24" s="518"/>
      <c r="AO24" s="518"/>
      <c r="AP24" s="518"/>
      <c r="AQ24" s="518"/>
      <c r="AR24" s="557"/>
      <c r="AS24" s="517">
        <v>3152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4722260</v>
      </c>
      <c r="BO24" s="467"/>
      <c r="BP24" s="467"/>
      <c r="BQ24" s="467"/>
      <c r="BR24" s="467"/>
      <c r="BS24" s="467"/>
      <c r="BT24" s="467"/>
      <c r="BU24" s="468"/>
      <c r="BV24" s="466">
        <v>4805639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6450</v>
      </c>
      <c r="R25" s="518"/>
      <c r="S25" s="518"/>
      <c r="T25" s="518"/>
      <c r="U25" s="518"/>
      <c r="V25" s="557"/>
      <c r="W25" s="616"/>
      <c r="X25" s="604"/>
      <c r="Y25" s="605"/>
      <c r="Z25" s="516" t="s">
        <v>173</v>
      </c>
      <c r="AA25" s="496"/>
      <c r="AB25" s="496"/>
      <c r="AC25" s="496"/>
      <c r="AD25" s="496"/>
      <c r="AE25" s="496"/>
      <c r="AF25" s="496"/>
      <c r="AG25" s="497"/>
      <c r="AH25" s="517" t="s">
        <v>129</v>
      </c>
      <c r="AI25" s="518"/>
      <c r="AJ25" s="518"/>
      <c r="AK25" s="518"/>
      <c r="AL25" s="557"/>
      <c r="AM25" s="517" t="s">
        <v>174</v>
      </c>
      <c r="AN25" s="518"/>
      <c r="AO25" s="518"/>
      <c r="AP25" s="518"/>
      <c r="AQ25" s="518"/>
      <c r="AR25" s="557"/>
      <c r="AS25" s="517" t="s">
        <v>128</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3479004</v>
      </c>
      <c r="BO25" s="430"/>
      <c r="BP25" s="430"/>
      <c r="BQ25" s="430"/>
      <c r="BR25" s="430"/>
      <c r="BS25" s="430"/>
      <c r="BT25" s="430"/>
      <c r="BU25" s="431"/>
      <c r="BV25" s="429">
        <v>411060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5850</v>
      </c>
      <c r="R26" s="518"/>
      <c r="S26" s="518"/>
      <c r="T26" s="518"/>
      <c r="U26" s="518"/>
      <c r="V26" s="557"/>
      <c r="W26" s="616"/>
      <c r="X26" s="604"/>
      <c r="Y26" s="605"/>
      <c r="Z26" s="516" t="s">
        <v>177</v>
      </c>
      <c r="AA26" s="626"/>
      <c r="AB26" s="626"/>
      <c r="AC26" s="626"/>
      <c r="AD26" s="626"/>
      <c r="AE26" s="626"/>
      <c r="AF26" s="626"/>
      <c r="AG26" s="627"/>
      <c r="AH26" s="517">
        <v>7</v>
      </c>
      <c r="AI26" s="518"/>
      <c r="AJ26" s="518"/>
      <c r="AK26" s="518"/>
      <c r="AL26" s="557"/>
      <c r="AM26" s="517">
        <v>24696</v>
      </c>
      <c r="AN26" s="518"/>
      <c r="AO26" s="518"/>
      <c r="AP26" s="518"/>
      <c r="AQ26" s="518"/>
      <c r="AR26" s="557"/>
      <c r="AS26" s="517">
        <v>3528</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3300</v>
      </c>
      <c r="R27" s="518"/>
      <c r="S27" s="518"/>
      <c r="T27" s="518"/>
      <c r="U27" s="518"/>
      <c r="V27" s="557"/>
      <c r="W27" s="616"/>
      <c r="X27" s="604"/>
      <c r="Y27" s="605"/>
      <c r="Z27" s="516" t="s">
        <v>180</v>
      </c>
      <c r="AA27" s="496"/>
      <c r="AB27" s="496"/>
      <c r="AC27" s="496"/>
      <c r="AD27" s="496"/>
      <c r="AE27" s="496"/>
      <c r="AF27" s="496"/>
      <c r="AG27" s="497"/>
      <c r="AH27" s="517">
        <v>2</v>
      </c>
      <c r="AI27" s="518"/>
      <c r="AJ27" s="518"/>
      <c r="AK27" s="518"/>
      <c r="AL27" s="557"/>
      <c r="AM27" s="517" t="s">
        <v>181</v>
      </c>
      <c r="AN27" s="518"/>
      <c r="AO27" s="518"/>
      <c r="AP27" s="518"/>
      <c r="AQ27" s="518"/>
      <c r="AR27" s="557"/>
      <c r="AS27" s="517" t="s">
        <v>182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257484</v>
      </c>
      <c r="BO27" s="640"/>
      <c r="BP27" s="640"/>
      <c r="BQ27" s="640"/>
      <c r="BR27" s="640"/>
      <c r="BS27" s="640"/>
      <c r="BT27" s="640"/>
      <c r="BU27" s="641"/>
      <c r="BV27" s="639">
        <v>257449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184</v>
      </c>
      <c r="F28" s="496"/>
      <c r="G28" s="496"/>
      <c r="H28" s="496"/>
      <c r="I28" s="496"/>
      <c r="J28" s="496"/>
      <c r="K28" s="497"/>
      <c r="L28" s="517">
        <v>1</v>
      </c>
      <c r="M28" s="518"/>
      <c r="N28" s="518"/>
      <c r="O28" s="518"/>
      <c r="P28" s="557"/>
      <c r="Q28" s="517">
        <v>2750</v>
      </c>
      <c r="R28" s="518"/>
      <c r="S28" s="518"/>
      <c r="T28" s="518"/>
      <c r="U28" s="518"/>
      <c r="V28" s="557"/>
      <c r="W28" s="616"/>
      <c r="X28" s="604"/>
      <c r="Y28" s="605"/>
      <c r="Z28" s="516" t="s">
        <v>185</v>
      </c>
      <c r="AA28" s="496"/>
      <c r="AB28" s="496"/>
      <c r="AC28" s="496"/>
      <c r="AD28" s="496"/>
      <c r="AE28" s="496"/>
      <c r="AF28" s="496"/>
      <c r="AG28" s="497"/>
      <c r="AH28" s="517" t="s">
        <v>128</v>
      </c>
      <c r="AI28" s="518"/>
      <c r="AJ28" s="518"/>
      <c r="AK28" s="518"/>
      <c r="AL28" s="557"/>
      <c r="AM28" s="517" t="s">
        <v>128</v>
      </c>
      <c r="AN28" s="518"/>
      <c r="AO28" s="518"/>
      <c r="AP28" s="518"/>
      <c r="AQ28" s="518"/>
      <c r="AR28" s="557"/>
      <c r="AS28" s="517" t="s">
        <v>128</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582236</v>
      </c>
      <c r="BO28" s="430"/>
      <c r="BP28" s="430"/>
      <c r="BQ28" s="430"/>
      <c r="BR28" s="430"/>
      <c r="BS28" s="430"/>
      <c r="BT28" s="430"/>
      <c r="BU28" s="431"/>
      <c r="BV28" s="429">
        <v>559230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187</v>
      </c>
      <c r="F29" s="496"/>
      <c r="G29" s="496"/>
      <c r="H29" s="496"/>
      <c r="I29" s="496"/>
      <c r="J29" s="496"/>
      <c r="K29" s="497"/>
      <c r="L29" s="517">
        <v>12</v>
      </c>
      <c r="M29" s="518"/>
      <c r="N29" s="518"/>
      <c r="O29" s="518"/>
      <c r="P29" s="557"/>
      <c r="Q29" s="517">
        <v>2600</v>
      </c>
      <c r="R29" s="518"/>
      <c r="S29" s="518"/>
      <c r="T29" s="518"/>
      <c r="U29" s="518"/>
      <c r="V29" s="557"/>
      <c r="W29" s="617"/>
      <c r="X29" s="618"/>
      <c r="Y29" s="619"/>
      <c r="Z29" s="516" t="s">
        <v>188</v>
      </c>
      <c r="AA29" s="496"/>
      <c r="AB29" s="496"/>
      <c r="AC29" s="496"/>
      <c r="AD29" s="496"/>
      <c r="AE29" s="496"/>
      <c r="AF29" s="496"/>
      <c r="AG29" s="497"/>
      <c r="AH29" s="517">
        <v>126</v>
      </c>
      <c r="AI29" s="518"/>
      <c r="AJ29" s="518"/>
      <c r="AK29" s="518"/>
      <c r="AL29" s="557"/>
      <c r="AM29" s="517">
        <v>398766</v>
      </c>
      <c r="AN29" s="518"/>
      <c r="AO29" s="518"/>
      <c r="AP29" s="518"/>
      <c r="AQ29" s="518"/>
      <c r="AR29" s="557"/>
      <c r="AS29" s="517">
        <v>3165</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9693</v>
      </c>
      <c r="BO29" s="467"/>
      <c r="BP29" s="467"/>
      <c r="BQ29" s="467"/>
      <c r="BR29" s="467"/>
      <c r="BS29" s="467"/>
      <c r="BT29" s="467"/>
      <c r="BU29" s="468"/>
      <c r="BV29" s="466">
        <v>10594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97.1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2048550</v>
      </c>
      <c r="BO30" s="640"/>
      <c r="BP30" s="640"/>
      <c r="BQ30" s="640"/>
      <c r="BR30" s="640"/>
      <c r="BS30" s="640"/>
      <c r="BT30" s="640"/>
      <c r="BU30" s="641"/>
      <c r="BV30" s="639">
        <v>1802618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河北町国民健康保険特別会計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河北町水道事業会計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河北町公共下水道事業特別会計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山形県消防補償等組合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河北スポーツセンター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河北町介護保険特別会計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河北町農業集落排水事業特別会計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山形県自治会館管理組合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河北町べに花の里振興公社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河北町後期高齢者医療特別会計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山形県市町村職員退職手当組合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河北町土地開発公社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東根市外二市一町共立衛生処理組合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西村山広域行政事務組合（普通会計分）</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河北町ほか２市広域斎場事務組合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西村山広域行政事務組合（事業会計分）</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山形県後期高齢者医療広域連合（普通会計分）</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山形県後期高齢者医療広域連合（事業会計分）</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3XP/hQ9dcuyqfa/QguxatKoDMJ+qwtnOMykKUlG2kymmDH8+QhGto4WR9W980P+psJaPIz2LpO0E2DRN0npRMQ==" saltValue="zlpV3pmT9Y1Cxzwkhq6a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52" t="s">
        <v>559</v>
      </c>
      <c r="D34" s="1252"/>
      <c r="E34" s="1253"/>
      <c r="F34" s="32">
        <v>20.04</v>
      </c>
      <c r="G34" s="33">
        <v>14.67</v>
      </c>
      <c r="H34" s="33">
        <v>16.600000000000001</v>
      </c>
      <c r="I34" s="33">
        <v>18.25</v>
      </c>
      <c r="J34" s="34">
        <v>19.36</v>
      </c>
      <c r="K34" s="22"/>
      <c r="L34" s="22"/>
      <c r="M34" s="22"/>
      <c r="N34" s="22"/>
      <c r="O34" s="22"/>
      <c r="P34" s="22"/>
    </row>
    <row r="35" spans="1:16" ht="39" customHeight="1">
      <c r="A35" s="22"/>
      <c r="B35" s="35"/>
      <c r="C35" s="1246" t="s">
        <v>560</v>
      </c>
      <c r="D35" s="1247"/>
      <c r="E35" s="1248"/>
      <c r="F35" s="36">
        <v>3.83</v>
      </c>
      <c r="G35" s="37">
        <v>4.1100000000000003</v>
      </c>
      <c r="H35" s="37">
        <v>4.08</v>
      </c>
      <c r="I35" s="37">
        <v>4.28</v>
      </c>
      <c r="J35" s="38">
        <v>4.1399999999999997</v>
      </c>
      <c r="K35" s="22"/>
      <c r="L35" s="22"/>
      <c r="M35" s="22"/>
      <c r="N35" s="22"/>
      <c r="O35" s="22"/>
      <c r="P35" s="22"/>
    </row>
    <row r="36" spans="1:16" ht="39" customHeight="1">
      <c r="A36" s="22"/>
      <c r="B36" s="35"/>
      <c r="C36" s="1246" t="s">
        <v>561</v>
      </c>
      <c r="D36" s="1247"/>
      <c r="E36" s="1248"/>
      <c r="F36" s="36">
        <v>0.79</v>
      </c>
      <c r="G36" s="37">
        <v>0.42</v>
      </c>
      <c r="H36" s="37">
        <v>0.53</v>
      </c>
      <c r="I36" s="37">
        <v>0.13</v>
      </c>
      <c r="J36" s="38">
        <v>1.29</v>
      </c>
      <c r="K36" s="22"/>
      <c r="L36" s="22"/>
      <c r="M36" s="22"/>
      <c r="N36" s="22"/>
      <c r="O36" s="22"/>
      <c r="P36" s="22"/>
    </row>
    <row r="37" spans="1:16" ht="39" customHeight="1">
      <c r="A37" s="22"/>
      <c r="B37" s="35"/>
      <c r="C37" s="1246" t="s">
        <v>562</v>
      </c>
      <c r="D37" s="1247"/>
      <c r="E37" s="1248"/>
      <c r="F37" s="36">
        <v>2.2400000000000002</v>
      </c>
      <c r="G37" s="37">
        <v>2.0299999999999998</v>
      </c>
      <c r="H37" s="37">
        <v>3.12</v>
      </c>
      <c r="I37" s="37">
        <v>2.23</v>
      </c>
      <c r="J37" s="38">
        <v>1.1000000000000001</v>
      </c>
      <c r="K37" s="22"/>
      <c r="L37" s="22"/>
      <c r="M37" s="22"/>
      <c r="N37" s="22"/>
      <c r="O37" s="22"/>
      <c r="P37" s="22"/>
    </row>
    <row r="38" spans="1:16" ht="39" customHeight="1">
      <c r="A38" s="22"/>
      <c r="B38" s="35"/>
      <c r="C38" s="1246" t="s">
        <v>563</v>
      </c>
      <c r="D38" s="1247"/>
      <c r="E38" s="1248"/>
      <c r="F38" s="36">
        <v>0.06</v>
      </c>
      <c r="G38" s="37">
        <v>0.02</v>
      </c>
      <c r="H38" s="37">
        <v>0.04</v>
      </c>
      <c r="I38" s="37">
        <v>0.05</v>
      </c>
      <c r="J38" s="38">
        <v>0.05</v>
      </c>
      <c r="K38" s="22"/>
      <c r="L38" s="22"/>
      <c r="M38" s="22"/>
      <c r="N38" s="22"/>
      <c r="O38" s="22"/>
      <c r="P38" s="22"/>
    </row>
    <row r="39" spans="1:16" ht="39" customHeight="1">
      <c r="A39" s="22"/>
      <c r="B39" s="35"/>
      <c r="C39" s="1246" t="s">
        <v>564</v>
      </c>
      <c r="D39" s="1247"/>
      <c r="E39" s="1248"/>
      <c r="F39" s="36">
        <v>0</v>
      </c>
      <c r="G39" s="37">
        <v>0</v>
      </c>
      <c r="H39" s="37">
        <v>0</v>
      </c>
      <c r="I39" s="37">
        <v>0</v>
      </c>
      <c r="J39" s="38">
        <v>0</v>
      </c>
      <c r="K39" s="22"/>
      <c r="L39" s="22"/>
      <c r="M39" s="22"/>
      <c r="N39" s="22"/>
      <c r="O39" s="22"/>
      <c r="P39" s="22"/>
    </row>
    <row r="40" spans="1:16" ht="39" customHeight="1">
      <c r="A40" s="22"/>
      <c r="B40" s="35"/>
      <c r="C40" s="1246" t="s">
        <v>565</v>
      </c>
      <c r="D40" s="1247"/>
      <c r="E40" s="1248"/>
      <c r="F40" s="36">
        <v>0</v>
      </c>
      <c r="G40" s="37">
        <v>0</v>
      </c>
      <c r="H40" s="37">
        <v>0</v>
      </c>
      <c r="I40" s="37">
        <v>0</v>
      </c>
      <c r="J40" s="38">
        <v>0</v>
      </c>
      <c r="K40" s="22"/>
      <c r="L40" s="22"/>
      <c r="M40" s="22"/>
      <c r="N40" s="22"/>
      <c r="O40" s="22"/>
      <c r="P40" s="22"/>
    </row>
    <row r="41" spans="1:16" ht="39" customHeight="1">
      <c r="A41" s="22"/>
      <c r="B41" s="35"/>
      <c r="C41" s="1246"/>
      <c r="D41" s="1247"/>
      <c r="E41" s="1248"/>
      <c r="F41" s="36"/>
      <c r="G41" s="37"/>
      <c r="H41" s="37"/>
      <c r="I41" s="37"/>
      <c r="J41" s="38"/>
      <c r="K41" s="22"/>
      <c r="L41" s="22"/>
      <c r="M41" s="22"/>
      <c r="N41" s="22"/>
      <c r="O41" s="22"/>
      <c r="P41" s="22"/>
    </row>
    <row r="42" spans="1:16" ht="39" customHeight="1">
      <c r="A42" s="22"/>
      <c r="B42" s="39"/>
      <c r="C42" s="1246" t="s">
        <v>566</v>
      </c>
      <c r="D42" s="1247"/>
      <c r="E42" s="1248"/>
      <c r="F42" s="36" t="s">
        <v>507</v>
      </c>
      <c r="G42" s="37" t="s">
        <v>507</v>
      </c>
      <c r="H42" s="37" t="s">
        <v>507</v>
      </c>
      <c r="I42" s="37" t="s">
        <v>507</v>
      </c>
      <c r="J42" s="38" t="s">
        <v>507</v>
      </c>
      <c r="K42" s="22"/>
      <c r="L42" s="22"/>
      <c r="M42" s="22"/>
      <c r="N42" s="22"/>
      <c r="O42" s="22"/>
      <c r="P42" s="22"/>
    </row>
    <row r="43" spans="1:16" ht="39" customHeight="1" thickBot="1">
      <c r="A43" s="22"/>
      <c r="B43" s="40"/>
      <c r="C43" s="1249" t="s">
        <v>567</v>
      </c>
      <c r="D43" s="1250"/>
      <c r="E43" s="1251"/>
      <c r="F43" s="41" t="s">
        <v>507</v>
      </c>
      <c r="G43" s="42" t="s">
        <v>507</v>
      </c>
      <c r="H43" s="42" t="s">
        <v>507</v>
      </c>
      <c r="I43" s="42" t="s">
        <v>507</v>
      </c>
      <c r="J43" s="43" t="s">
        <v>507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ELVWJyl55JbYU+kqR8f7z5wseqzVGTQQFX3IbPAG0p8VOZzSU3JSdqlgjeDT0uBnZYIUU/NtzOwnngJ+JzNlA==" saltValue="TovpGffFD9mgueamPeDE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54" t="s">
        <v>10</v>
      </c>
      <c r="C45" s="1255"/>
      <c r="D45" s="58"/>
      <c r="E45" s="1260" t="s">
        <v>11</v>
      </c>
      <c r="F45" s="1260"/>
      <c r="G45" s="1260"/>
      <c r="H45" s="1260"/>
      <c r="I45" s="1260"/>
      <c r="J45" s="1261"/>
      <c r="K45" s="59">
        <v>876</v>
      </c>
      <c r="L45" s="60">
        <v>833</v>
      </c>
      <c r="M45" s="60">
        <v>849</v>
      </c>
      <c r="N45" s="60">
        <v>783</v>
      </c>
      <c r="O45" s="61">
        <v>747</v>
      </c>
      <c r="P45" s="48"/>
      <c r="Q45" s="48"/>
      <c r="R45" s="48"/>
      <c r="S45" s="48"/>
      <c r="T45" s="48"/>
      <c r="U45" s="48"/>
    </row>
    <row r="46" spans="1:21" ht="30.75" customHeight="1">
      <c r="A46" s="48"/>
      <c r="B46" s="1256"/>
      <c r="C46" s="1257"/>
      <c r="D46" s="62"/>
      <c r="E46" s="1262" t="s">
        <v>12</v>
      </c>
      <c r="F46" s="1262"/>
      <c r="G46" s="1262"/>
      <c r="H46" s="1262"/>
      <c r="I46" s="1262"/>
      <c r="J46" s="1263"/>
      <c r="K46" s="63" t="s">
        <v>507</v>
      </c>
      <c r="L46" s="64" t="s">
        <v>507</v>
      </c>
      <c r="M46" s="64" t="s">
        <v>507</v>
      </c>
      <c r="N46" s="64" t="s">
        <v>507</v>
      </c>
      <c r="O46" s="65" t="s">
        <v>507</v>
      </c>
      <c r="P46" s="48"/>
      <c r="Q46" s="48"/>
      <c r="R46" s="48"/>
      <c r="S46" s="48"/>
      <c r="T46" s="48"/>
      <c r="U46" s="48"/>
    </row>
    <row r="47" spans="1:21" ht="30.75" customHeight="1">
      <c r="A47" s="48"/>
      <c r="B47" s="1256"/>
      <c r="C47" s="1257"/>
      <c r="D47" s="62"/>
      <c r="E47" s="1262" t="s">
        <v>13</v>
      </c>
      <c r="F47" s="1262"/>
      <c r="G47" s="1262"/>
      <c r="H47" s="1262"/>
      <c r="I47" s="1262"/>
      <c r="J47" s="1263"/>
      <c r="K47" s="63" t="s">
        <v>507</v>
      </c>
      <c r="L47" s="64" t="s">
        <v>507</v>
      </c>
      <c r="M47" s="64" t="s">
        <v>507</v>
      </c>
      <c r="N47" s="64" t="s">
        <v>507</v>
      </c>
      <c r="O47" s="65" t="s">
        <v>507</v>
      </c>
      <c r="P47" s="48"/>
      <c r="Q47" s="48"/>
      <c r="R47" s="48"/>
      <c r="S47" s="48"/>
      <c r="T47" s="48"/>
      <c r="U47" s="48"/>
    </row>
    <row r="48" spans="1:21" ht="30.75" customHeight="1">
      <c r="A48" s="48"/>
      <c r="B48" s="1256"/>
      <c r="C48" s="1257"/>
      <c r="D48" s="62"/>
      <c r="E48" s="1262" t="s">
        <v>14</v>
      </c>
      <c r="F48" s="1262"/>
      <c r="G48" s="1262"/>
      <c r="H48" s="1262"/>
      <c r="I48" s="1262"/>
      <c r="J48" s="1263"/>
      <c r="K48" s="63">
        <v>461</v>
      </c>
      <c r="L48" s="64">
        <v>459</v>
      </c>
      <c r="M48" s="64">
        <v>434</v>
      </c>
      <c r="N48" s="64">
        <v>401</v>
      </c>
      <c r="O48" s="65">
        <v>377</v>
      </c>
      <c r="P48" s="48"/>
      <c r="Q48" s="48"/>
      <c r="R48" s="48"/>
      <c r="S48" s="48"/>
      <c r="T48" s="48"/>
      <c r="U48" s="48"/>
    </row>
    <row r="49" spans="1:21" ht="30.75" customHeight="1">
      <c r="A49" s="48"/>
      <c r="B49" s="1256"/>
      <c r="C49" s="1257"/>
      <c r="D49" s="62"/>
      <c r="E49" s="1262" t="s">
        <v>15</v>
      </c>
      <c r="F49" s="1262"/>
      <c r="G49" s="1262"/>
      <c r="H49" s="1262"/>
      <c r="I49" s="1262"/>
      <c r="J49" s="1263"/>
      <c r="K49" s="63">
        <v>51</v>
      </c>
      <c r="L49" s="64">
        <v>47</v>
      </c>
      <c r="M49" s="64">
        <v>61</v>
      </c>
      <c r="N49" s="64">
        <v>54</v>
      </c>
      <c r="O49" s="65">
        <v>47</v>
      </c>
      <c r="P49" s="48"/>
      <c r="Q49" s="48"/>
      <c r="R49" s="48"/>
      <c r="S49" s="48"/>
      <c r="T49" s="48"/>
      <c r="U49" s="48"/>
    </row>
    <row r="50" spans="1:21" ht="30.75" customHeight="1">
      <c r="A50" s="48"/>
      <c r="B50" s="1256"/>
      <c r="C50" s="1257"/>
      <c r="D50" s="62"/>
      <c r="E50" s="1262" t="s">
        <v>16</v>
      </c>
      <c r="F50" s="1262"/>
      <c r="G50" s="1262"/>
      <c r="H50" s="1262"/>
      <c r="I50" s="1262"/>
      <c r="J50" s="1263"/>
      <c r="K50" s="63">
        <v>19</v>
      </c>
      <c r="L50" s="64">
        <v>19</v>
      </c>
      <c r="M50" s="64">
        <v>31</v>
      </c>
      <c r="N50" s="64">
        <v>29</v>
      </c>
      <c r="O50" s="65">
        <v>29</v>
      </c>
      <c r="P50" s="48"/>
      <c r="Q50" s="48"/>
      <c r="R50" s="48"/>
      <c r="S50" s="48"/>
      <c r="T50" s="48"/>
      <c r="U50" s="48"/>
    </row>
    <row r="51" spans="1:21" ht="30.75" customHeight="1">
      <c r="A51" s="48"/>
      <c r="B51" s="1258"/>
      <c r="C51" s="1259"/>
      <c r="D51" s="66"/>
      <c r="E51" s="1262" t="s">
        <v>17</v>
      </c>
      <c r="F51" s="1262"/>
      <c r="G51" s="1262"/>
      <c r="H51" s="1262"/>
      <c r="I51" s="1262"/>
      <c r="J51" s="1263"/>
      <c r="K51" s="63" t="s">
        <v>507</v>
      </c>
      <c r="L51" s="64" t="s">
        <v>507</v>
      </c>
      <c r="M51" s="64" t="s">
        <v>507</v>
      </c>
      <c r="N51" s="64" t="s">
        <v>507</v>
      </c>
      <c r="O51" s="65" t="s">
        <v>507</v>
      </c>
      <c r="P51" s="48"/>
      <c r="Q51" s="48"/>
      <c r="R51" s="48"/>
      <c r="S51" s="48"/>
      <c r="T51" s="48"/>
      <c r="U51" s="48"/>
    </row>
    <row r="52" spans="1:21" ht="30.75" customHeight="1">
      <c r="A52" s="48"/>
      <c r="B52" s="1264" t="s">
        <v>18</v>
      </c>
      <c r="C52" s="1265"/>
      <c r="D52" s="66"/>
      <c r="E52" s="1262" t="s">
        <v>19</v>
      </c>
      <c r="F52" s="1262"/>
      <c r="G52" s="1262"/>
      <c r="H52" s="1262"/>
      <c r="I52" s="1262"/>
      <c r="J52" s="1263"/>
      <c r="K52" s="63">
        <v>873</v>
      </c>
      <c r="L52" s="64">
        <v>851</v>
      </c>
      <c r="M52" s="64">
        <v>857</v>
      </c>
      <c r="N52" s="64">
        <v>839</v>
      </c>
      <c r="O52" s="65">
        <v>811</v>
      </c>
      <c r="P52" s="48"/>
      <c r="Q52" s="48"/>
      <c r="R52" s="48"/>
      <c r="S52" s="48"/>
      <c r="T52" s="48"/>
      <c r="U52" s="48"/>
    </row>
    <row r="53" spans="1:21" ht="30.75" customHeight="1" thickBot="1">
      <c r="A53" s="48"/>
      <c r="B53" s="1266" t="s">
        <v>20</v>
      </c>
      <c r="C53" s="1267"/>
      <c r="D53" s="67"/>
      <c r="E53" s="1268" t="s">
        <v>21</v>
      </c>
      <c r="F53" s="1268"/>
      <c r="G53" s="1268"/>
      <c r="H53" s="1268"/>
      <c r="I53" s="1268"/>
      <c r="J53" s="1269"/>
      <c r="K53" s="68">
        <v>534</v>
      </c>
      <c r="L53" s="69">
        <v>507</v>
      </c>
      <c r="M53" s="69">
        <v>518</v>
      </c>
      <c r="N53" s="69">
        <v>428</v>
      </c>
      <c r="O53" s="70">
        <v>389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c r="B57" s="1270" t="s">
        <v>24</v>
      </c>
      <c r="C57" s="1271"/>
      <c r="D57" s="1274" t="s">
        <v>25</v>
      </c>
      <c r="E57" s="1275"/>
      <c r="F57" s="1275"/>
      <c r="G57" s="1275"/>
      <c r="H57" s="1275"/>
      <c r="I57" s="1275"/>
      <c r="J57" s="1276"/>
      <c r="K57" s="82" t="s">
        <v>594</v>
      </c>
      <c r="L57" s="83" t="s">
        <v>594</v>
      </c>
      <c r="M57" s="83" t="s">
        <v>594</v>
      </c>
      <c r="N57" s="83" t="s">
        <v>594</v>
      </c>
      <c r="O57" s="84" t="s">
        <v>594</v>
      </c>
    </row>
    <row r="58" spans="1:21" ht="31.5" customHeight="1" thickBot="1">
      <c r="B58" s="1272"/>
      <c r="C58" s="1273"/>
      <c r="D58" s="1277" t="s">
        <v>26</v>
      </c>
      <c r="E58" s="1278"/>
      <c r="F58" s="1278"/>
      <c r="G58" s="1278"/>
      <c r="H58" s="1278"/>
      <c r="I58" s="1278"/>
      <c r="J58" s="1279"/>
      <c r="K58" s="85" t="s">
        <v>594</v>
      </c>
      <c r="L58" s="86" t="s">
        <v>594</v>
      </c>
      <c r="M58" s="86" t="s">
        <v>594</v>
      </c>
      <c r="N58" s="86" t="s">
        <v>594</v>
      </c>
      <c r="O58" s="87" t="s">
        <v>594</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aawSPZNO7obzoYpTor9Y3gMzSutfcAj46OBW/KYki/VlFV095TOTsnog/ag4+/BXGX3wjj+6mvxF0BZlahUsQ==" saltValue="2HgA2jN4/vyEuxw87bIY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549</v>
      </c>
      <c r="J40" s="99" t="s">
        <v>550</v>
      </c>
      <c r="K40" s="99" t="s">
        <v>551</v>
      </c>
      <c r="L40" s="99" t="s">
        <v>552</v>
      </c>
      <c r="M40" s="100" t="s">
        <v>553</v>
      </c>
    </row>
    <row r="41" spans="2:13" ht="27.75" customHeight="1">
      <c r="B41" s="1280" t="s">
        <v>29</v>
      </c>
      <c r="C41" s="1281"/>
      <c r="D41" s="101"/>
      <c r="E41" s="1286" t="s">
        <v>30</v>
      </c>
      <c r="F41" s="1286"/>
      <c r="G41" s="1286"/>
      <c r="H41" s="1287"/>
      <c r="I41" s="102">
        <v>7265</v>
      </c>
      <c r="J41" s="103">
        <v>7260</v>
      </c>
      <c r="K41" s="103">
        <v>6847</v>
      </c>
      <c r="L41" s="103">
        <v>6578</v>
      </c>
      <c r="M41" s="104">
        <v>6393</v>
      </c>
    </row>
    <row r="42" spans="2:13" ht="27.75" customHeight="1">
      <c r="B42" s="1282"/>
      <c r="C42" s="1283"/>
      <c r="D42" s="105"/>
      <c r="E42" s="1288" t="s">
        <v>31</v>
      </c>
      <c r="F42" s="1288"/>
      <c r="G42" s="1288"/>
      <c r="H42" s="1289"/>
      <c r="I42" s="106">
        <v>178</v>
      </c>
      <c r="J42" s="107">
        <v>322</v>
      </c>
      <c r="K42" s="107">
        <v>291</v>
      </c>
      <c r="L42" s="107">
        <v>261</v>
      </c>
      <c r="M42" s="108">
        <v>233</v>
      </c>
    </row>
    <row r="43" spans="2:13" ht="27.75" customHeight="1">
      <c r="B43" s="1282"/>
      <c r="C43" s="1283"/>
      <c r="D43" s="105"/>
      <c r="E43" s="1288" t="s">
        <v>32</v>
      </c>
      <c r="F43" s="1288"/>
      <c r="G43" s="1288"/>
      <c r="H43" s="1289"/>
      <c r="I43" s="106">
        <v>4620</v>
      </c>
      <c r="J43" s="107">
        <v>4425</v>
      </c>
      <c r="K43" s="107">
        <v>4220</v>
      </c>
      <c r="L43" s="107">
        <v>4011</v>
      </c>
      <c r="M43" s="108">
        <v>3803</v>
      </c>
    </row>
    <row r="44" spans="2:13" ht="27.75" customHeight="1">
      <c r="B44" s="1282"/>
      <c r="C44" s="1283"/>
      <c r="D44" s="105"/>
      <c r="E44" s="1288" t="s">
        <v>33</v>
      </c>
      <c r="F44" s="1288"/>
      <c r="G44" s="1288"/>
      <c r="H44" s="1289"/>
      <c r="I44" s="106">
        <v>273</v>
      </c>
      <c r="J44" s="107">
        <v>232</v>
      </c>
      <c r="K44" s="107">
        <v>185</v>
      </c>
      <c r="L44" s="107">
        <v>155</v>
      </c>
      <c r="M44" s="108">
        <v>179</v>
      </c>
    </row>
    <row r="45" spans="2:13" ht="27.75" customHeight="1">
      <c r="B45" s="1282"/>
      <c r="C45" s="1283"/>
      <c r="D45" s="105"/>
      <c r="E45" s="1288" t="s">
        <v>34</v>
      </c>
      <c r="F45" s="1288"/>
      <c r="G45" s="1288"/>
      <c r="H45" s="1289"/>
      <c r="I45" s="106">
        <v>1424</v>
      </c>
      <c r="J45" s="107">
        <v>1370</v>
      </c>
      <c r="K45" s="107">
        <v>1356</v>
      </c>
      <c r="L45" s="107">
        <v>1283</v>
      </c>
      <c r="M45" s="108">
        <v>1231</v>
      </c>
    </row>
    <row r="46" spans="2:13" ht="27.75" customHeight="1">
      <c r="B46" s="1282"/>
      <c r="C46" s="1283"/>
      <c r="D46" s="109"/>
      <c r="E46" s="1288" t="s">
        <v>35</v>
      </c>
      <c r="F46" s="1288"/>
      <c r="G46" s="1288"/>
      <c r="H46" s="1289"/>
      <c r="I46" s="106">
        <v>268</v>
      </c>
      <c r="J46" s="107">
        <v>270</v>
      </c>
      <c r="K46" s="107">
        <v>288</v>
      </c>
      <c r="L46" s="107">
        <v>299</v>
      </c>
      <c r="M46" s="108">
        <v>135</v>
      </c>
    </row>
    <row r="47" spans="2:13" ht="27.75" customHeight="1">
      <c r="B47" s="1282"/>
      <c r="C47" s="1283"/>
      <c r="D47" s="110"/>
      <c r="E47" s="1290" t="s">
        <v>36</v>
      </c>
      <c r="F47" s="1291"/>
      <c r="G47" s="1291"/>
      <c r="H47" s="1292"/>
      <c r="I47" s="106" t="s">
        <v>507</v>
      </c>
      <c r="J47" s="107" t="s">
        <v>507</v>
      </c>
      <c r="K47" s="107" t="s">
        <v>507</v>
      </c>
      <c r="L47" s="107" t="s">
        <v>507</v>
      </c>
      <c r="M47" s="108" t="s">
        <v>507</v>
      </c>
    </row>
    <row r="48" spans="2:13" ht="27.75" customHeight="1">
      <c r="B48" s="1282"/>
      <c r="C48" s="1283"/>
      <c r="D48" s="105"/>
      <c r="E48" s="1288" t="s">
        <v>37</v>
      </c>
      <c r="F48" s="1288"/>
      <c r="G48" s="1288"/>
      <c r="H48" s="1289"/>
      <c r="I48" s="106" t="s">
        <v>507</v>
      </c>
      <c r="J48" s="107" t="s">
        <v>507</v>
      </c>
      <c r="K48" s="107" t="s">
        <v>507</v>
      </c>
      <c r="L48" s="107" t="s">
        <v>507</v>
      </c>
      <c r="M48" s="108" t="s">
        <v>507</v>
      </c>
    </row>
    <row r="49" spans="2:13" ht="27.75" customHeight="1">
      <c r="B49" s="1284"/>
      <c r="C49" s="1285"/>
      <c r="D49" s="105"/>
      <c r="E49" s="1288" t="s">
        <v>38</v>
      </c>
      <c r="F49" s="1288"/>
      <c r="G49" s="1288"/>
      <c r="H49" s="1289"/>
      <c r="I49" s="106" t="s">
        <v>507</v>
      </c>
      <c r="J49" s="107" t="s">
        <v>507</v>
      </c>
      <c r="K49" s="107" t="s">
        <v>507</v>
      </c>
      <c r="L49" s="107" t="s">
        <v>507</v>
      </c>
      <c r="M49" s="108" t="s">
        <v>507</v>
      </c>
    </row>
    <row r="50" spans="2:13" ht="27.75" customHeight="1">
      <c r="B50" s="1293" t="s">
        <v>39</v>
      </c>
      <c r="C50" s="1294"/>
      <c r="D50" s="111"/>
      <c r="E50" s="1288" t="s">
        <v>40</v>
      </c>
      <c r="F50" s="1288"/>
      <c r="G50" s="1288"/>
      <c r="H50" s="1289"/>
      <c r="I50" s="106">
        <v>2105</v>
      </c>
      <c r="J50" s="107">
        <v>2243</v>
      </c>
      <c r="K50" s="107">
        <v>2710</v>
      </c>
      <c r="L50" s="107">
        <v>3182</v>
      </c>
      <c r="M50" s="108">
        <v>3451</v>
      </c>
    </row>
    <row r="51" spans="2:13" ht="27.75" customHeight="1">
      <c r="B51" s="1282"/>
      <c r="C51" s="1283"/>
      <c r="D51" s="105"/>
      <c r="E51" s="1288" t="s">
        <v>41</v>
      </c>
      <c r="F51" s="1288"/>
      <c r="G51" s="1288"/>
      <c r="H51" s="1289"/>
      <c r="I51" s="106">
        <v>1291</v>
      </c>
      <c r="J51" s="107">
        <v>1224</v>
      </c>
      <c r="K51" s="107">
        <v>1205</v>
      </c>
      <c r="L51" s="107">
        <v>1227</v>
      </c>
      <c r="M51" s="108">
        <v>1270</v>
      </c>
    </row>
    <row r="52" spans="2:13" ht="27.75" customHeight="1">
      <c r="B52" s="1284"/>
      <c r="C52" s="1285"/>
      <c r="D52" s="105"/>
      <c r="E52" s="1288" t="s">
        <v>42</v>
      </c>
      <c r="F52" s="1288"/>
      <c r="G52" s="1288"/>
      <c r="H52" s="1289"/>
      <c r="I52" s="106">
        <v>7621</v>
      </c>
      <c r="J52" s="107">
        <v>7433</v>
      </c>
      <c r="K52" s="107">
        <v>7181</v>
      </c>
      <c r="L52" s="107">
        <v>6921</v>
      </c>
      <c r="M52" s="108">
        <v>6832</v>
      </c>
    </row>
    <row r="53" spans="2:13" ht="27.75" customHeight="1" thickBot="1">
      <c r="B53" s="1295" t="s">
        <v>43</v>
      </c>
      <c r="C53" s="1296"/>
      <c r="D53" s="112"/>
      <c r="E53" s="1297" t="s">
        <v>44</v>
      </c>
      <c r="F53" s="1297"/>
      <c r="G53" s="1297"/>
      <c r="H53" s="1298"/>
      <c r="I53" s="113">
        <v>3010</v>
      </c>
      <c r="J53" s="114">
        <v>2979</v>
      </c>
      <c r="K53" s="114">
        <v>2092</v>
      </c>
      <c r="L53" s="114">
        <v>1257</v>
      </c>
      <c r="M53" s="115">
        <v>421</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FwHrbTmv7Mb/f6Qr7QjdNGZNW9q6ndqubTibpWZZm9H2Y0CQALG2qe9djKTbqtWV1G1bxSDepU8w94cUC8Tmw==" saltValue="+ngd7tWlY5jZtVlBtUGS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551</v>
      </c>
      <c r="G54" s="124" t="s">
        <v>552</v>
      </c>
      <c r="H54" s="125" t="s">
        <v>553</v>
      </c>
    </row>
    <row r="55" spans="2:8" ht="52.5" customHeight="1">
      <c r="B55" s="126"/>
      <c r="C55" s="1307" t="s">
        <v>47</v>
      </c>
      <c r="D55" s="1307"/>
      <c r="E55" s="1308"/>
      <c r="F55" s="127">
        <v>538</v>
      </c>
      <c r="G55" s="127">
        <v>559</v>
      </c>
      <c r="H55" s="128">
        <v>582</v>
      </c>
    </row>
    <row r="56" spans="2:8" ht="52.5" customHeight="1">
      <c r="B56" s="129"/>
      <c r="C56" s="1309" t="s">
        <v>48</v>
      </c>
      <c r="D56" s="1309"/>
      <c r="E56" s="1310"/>
      <c r="F56" s="130">
        <v>11</v>
      </c>
      <c r="G56" s="130">
        <v>11</v>
      </c>
      <c r="H56" s="131">
        <v>10</v>
      </c>
    </row>
    <row r="57" spans="2:8" ht="53.25" customHeight="1">
      <c r="B57" s="129"/>
      <c r="C57" s="1311" t="s">
        <v>49</v>
      </c>
      <c r="D57" s="1311"/>
      <c r="E57" s="1312"/>
      <c r="F57" s="132">
        <v>1506</v>
      </c>
      <c r="G57" s="132">
        <v>1803</v>
      </c>
      <c r="H57" s="133">
        <v>2049</v>
      </c>
    </row>
    <row r="58" spans="2:8" ht="45.75" customHeight="1">
      <c r="B58" s="134"/>
      <c r="C58" s="1299" t="s">
        <v>590</v>
      </c>
      <c r="D58" s="1300"/>
      <c r="E58" s="1301"/>
      <c r="F58" s="135">
        <v>407</v>
      </c>
      <c r="G58" s="135">
        <v>791</v>
      </c>
      <c r="H58" s="136">
        <v>1242</v>
      </c>
    </row>
    <row r="59" spans="2:8" ht="45.75" customHeight="1">
      <c r="B59" s="134"/>
      <c r="C59" s="1299" t="s">
        <v>591</v>
      </c>
      <c r="D59" s="1300"/>
      <c r="E59" s="1301"/>
      <c r="F59" s="135">
        <v>902</v>
      </c>
      <c r="G59" s="135">
        <v>953</v>
      </c>
      <c r="H59" s="136">
        <v>733</v>
      </c>
    </row>
    <row r="60" spans="2:8" ht="45.75" customHeight="1">
      <c r="B60" s="134"/>
      <c r="C60" s="1299" t="s">
        <v>588</v>
      </c>
      <c r="D60" s="1300"/>
      <c r="E60" s="1301"/>
      <c r="F60" s="135">
        <v>66</v>
      </c>
      <c r="G60" s="135">
        <v>26</v>
      </c>
      <c r="H60" s="136">
        <v>33</v>
      </c>
    </row>
    <row r="61" spans="2:8" ht="45.75" customHeight="1">
      <c r="B61" s="134"/>
      <c r="C61" s="1299" t="s">
        <v>589</v>
      </c>
      <c r="D61" s="1300"/>
      <c r="E61" s="1301"/>
      <c r="F61" s="135">
        <v>26</v>
      </c>
      <c r="G61" s="135">
        <v>26</v>
      </c>
      <c r="H61" s="136">
        <v>26</v>
      </c>
    </row>
    <row r="62" spans="2:8" ht="45.75" customHeight="1" thickBot="1">
      <c r="B62" s="137"/>
      <c r="C62" s="1302" t="s">
        <v>592</v>
      </c>
      <c r="D62" s="1303"/>
      <c r="E62" s="1304"/>
      <c r="F62" s="138">
        <v>0</v>
      </c>
      <c r="G62" s="138">
        <v>2</v>
      </c>
      <c r="H62" s="139">
        <v>9</v>
      </c>
    </row>
    <row r="63" spans="2:8" ht="52.5" customHeight="1" thickBot="1">
      <c r="B63" s="140"/>
      <c r="C63" s="1305" t="s">
        <v>50</v>
      </c>
      <c r="D63" s="1305"/>
      <c r="E63" s="1306"/>
      <c r="F63" s="141">
        <v>2055</v>
      </c>
      <c r="G63" s="141">
        <v>2372</v>
      </c>
      <c r="H63" s="142">
        <v>2640</v>
      </c>
    </row>
    <row r="64" spans="2:8" ht="15" customHeight="1"/>
    <row r="65" ht="0" hidden="1" customHeight="1"/>
    <row r="66" ht="0" hidden="1" customHeight="1"/>
  </sheetData>
  <sheetProtection algorithmName="SHA-512" hashValue="DMam4kjPgMRxowiwnvwx+S2nFLddw2C6cK1gGj7dIn/2EBXReWyqtz6vWTZ5fs8WpmX6bj2bdkz5RsCvAzx3QQ==" saltValue="XE35twTYGGA4ADHeUfdz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605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601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15" t="s">
        <v>604</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5">
      <c r="B44" s="386"/>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5">
      <c r="B45" s="386"/>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5">
      <c r="B46" s="386"/>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5">
      <c r="B47" s="386"/>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599</v>
      </c>
    </row>
    <row r="50" spans="1:109" ht="13.5">
      <c r="B50" s="386"/>
      <c r="G50" s="1324"/>
      <c r="H50" s="1324"/>
      <c r="I50" s="1324"/>
      <c r="J50" s="1324"/>
      <c r="K50" s="395"/>
      <c r="L50" s="395"/>
      <c r="M50" s="394"/>
      <c r="N50" s="394"/>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549</v>
      </c>
      <c r="BQ50" s="1328"/>
      <c r="BR50" s="1328"/>
      <c r="BS50" s="1328"/>
      <c r="BT50" s="1328"/>
      <c r="BU50" s="1328"/>
      <c r="BV50" s="1328"/>
      <c r="BW50" s="1328"/>
      <c r="BX50" s="1328" t="s">
        <v>550</v>
      </c>
      <c r="BY50" s="1328"/>
      <c r="BZ50" s="1328"/>
      <c r="CA50" s="1328"/>
      <c r="CB50" s="1328"/>
      <c r="CC50" s="1328"/>
      <c r="CD50" s="1328"/>
      <c r="CE50" s="1328"/>
      <c r="CF50" s="1328" t="s">
        <v>551</v>
      </c>
      <c r="CG50" s="1328"/>
      <c r="CH50" s="1328"/>
      <c r="CI50" s="1328"/>
      <c r="CJ50" s="1328"/>
      <c r="CK50" s="1328"/>
      <c r="CL50" s="1328"/>
      <c r="CM50" s="1328"/>
      <c r="CN50" s="1328" t="s">
        <v>552</v>
      </c>
      <c r="CO50" s="1328"/>
      <c r="CP50" s="1328"/>
      <c r="CQ50" s="1328"/>
      <c r="CR50" s="1328"/>
      <c r="CS50" s="1328"/>
      <c r="CT50" s="1328"/>
      <c r="CU50" s="1328"/>
      <c r="CV50" s="1328" t="s">
        <v>553</v>
      </c>
      <c r="CW50" s="1328"/>
      <c r="CX50" s="1328"/>
      <c r="CY50" s="1328"/>
      <c r="CZ50" s="1328"/>
      <c r="DA50" s="1328"/>
      <c r="DB50" s="1328"/>
      <c r="DC50" s="1328"/>
    </row>
    <row r="51" spans="1:109" ht="13.5" customHeight="1">
      <c r="B51" s="386"/>
      <c r="G51" s="1314"/>
      <c r="H51" s="1314"/>
      <c r="I51" s="1333"/>
      <c r="J51" s="1333"/>
      <c r="K51" s="1329"/>
      <c r="L51" s="1329"/>
      <c r="M51" s="1329"/>
      <c r="N51" s="1329"/>
      <c r="AM51" s="393"/>
      <c r="AN51" s="1330" t="s">
        <v>598</v>
      </c>
      <c r="AO51" s="1330"/>
      <c r="AP51" s="1330"/>
      <c r="AQ51" s="1330"/>
      <c r="AR51" s="1330"/>
      <c r="AS51" s="1330"/>
      <c r="AT51" s="1330"/>
      <c r="AU51" s="1330"/>
      <c r="AV51" s="1330"/>
      <c r="AW51" s="1330"/>
      <c r="AX51" s="1330"/>
      <c r="AY51" s="1330"/>
      <c r="AZ51" s="1330"/>
      <c r="BA51" s="1330"/>
      <c r="BB51" s="1330" t="s">
        <v>596</v>
      </c>
      <c r="BC51" s="1330"/>
      <c r="BD51" s="1330"/>
      <c r="BE51" s="1330"/>
      <c r="BF51" s="1330"/>
      <c r="BG51" s="1330"/>
      <c r="BH51" s="1330"/>
      <c r="BI51" s="1330"/>
      <c r="BJ51" s="1330"/>
      <c r="BK51" s="1330"/>
      <c r="BL51" s="1330"/>
      <c r="BM51" s="1330"/>
      <c r="BN51" s="1330"/>
      <c r="BO51" s="1330"/>
      <c r="BP51" s="1331"/>
      <c r="BQ51" s="1313"/>
      <c r="BR51" s="1313"/>
      <c r="BS51" s="1313"/>
      <c r="BT51" s="1313"/>
      <c r="BU51" s="1313"/>
      <c r="BV51" s="1313"/>
      <c r="BW51" s="1313"/>
      <c r="BX51" s="1313">
        <v>72</v>
      </c>
      <c r="BY51" s="1313"/>
      <c r="BZ51" s="1313"/>
      <c r="CA51" s="1313"/>
      <c r="CB51" s="1313"/>
      <c r="CC51" s="1313"/>
      <c r="CD51" s="1313"/>
      <c r="CE51" s="1313"/>
      <c r="CF51" s="1313">
        <v>52.6</v>
      </c>
      <c r="CG51" s="1313"/>
      <c r="CH51" s="1313"/>
      <c r="CI51" s="1313"/>
      <c r="CJ51" s="1313"/>
      <c r="CK51" s="1313"/>
      <c r="CL51" s="1313"/>
      <c r="CM51" s="1313"/>
      <c r="CN51" s="1313">
        <v>31.6</v>
      </c>
      <c r="CO51" s="1313"/>
      <c r="CP51" s="1313"/>
      <c r="CQ51" s="1313"/>
      <c r="CR51" s="1313"/>
      <c r="CS51" s="1313"/>
      <c r="CT51" s="1313"/>
      <c r="CU51" s="1313"/>
      <c r="CV51" s="1313">
        <v>10.5</v>
      </c>
      <c r="CW51" s="1313"/>
      <c r="CX51" s="1313"/>
      <c r="CY51" s="1313"/>
      <c r="CZ51" s="1313"/>
      <c r="DA51" s="1313"/>
      <c r="DB51" s="1313"/>
      <c r="DC51" s="1313"/>
    </row>
    <row r="52" spans="1:109" ht="13.5">
      <c r="B52" s="386"/>
      <c r="G52" s="1314"/>
      <c r="H52" s="1314"/>
      <c r="I52" s="1333"/>
      <c r="J52" s="1333"/>
      <c r="K52" s="1329"/>
      <c r="L52" s="1329"/>
      <c r="M52" s="1329"/>
      <c r="N52" s="1329"/>
      <c r="AM52" s="393"/>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c r="A53" s="401"/>
      <c r="B53" s="386"/>
      <c r="G53" s="1314"/>
      <c r="H53" s="1314"/>
      <c r="I53" s="1324"/>
      <c r="J53" s="1324"/>
      <c r="K53" s="1329"/>
      <c r="L53" s="1329"/>
      <c r="M53" s="1329"/>
      <c r="N53" s="1329"/>
      <c r="AM53" s="393"/>
      <c r="AN53" s="1330"/>
      <c r="AO53" s="1330"/>
      <c r="AP53" s="1330"/>
      <c r="AQ53" s="1330"/>
      <c r="AR53" s="1330"/>
      <c r="AS53" s="1330"/>
      <c r="AT53" s="1330"/>
      <c r="AU53" s="1330"/>
      <c r="AV53" s="1330"/>
      <c r="AW53" s="1330"/>
      <c r="AX53" s="1330"/>
      <c r="AY53" s="1330"/>
      <c r="AZ53" s="1330"/>
      <c r="BA53" s="1330"/>
      <c r="BB53" s="1330" t="s">
        <v>603</v>
      </c>
      <c r="BC53" s="1330"/>
      <c r="BD53" s="1330"/>
      <c r="BE53" s="1330"/>
      <c r="BF53" s="1330"/>
      <c r="BG53" s="1330"/>
      <c r="BH53" s="1330"/>
      <c r="BI53" s="1330"/>
      <c r="BJ53" s="1330"/>
      <c r="BK53" s="1330"/>
      <c r="BL53" s="1330"/>
      <c r="BM53" s="1330"/>
      <c r="BN53" s="1330"/>
      <c r="BO53" s="1330"/>
      <c r="BP53" s="1331"/>
      <c r="BQ53" s="1313"/>
      <c r="BR53" s="1313"/>
      <c r="BS53" s="1313"/>
      <c r="BT53" s="1313"/>
      <c r="BU53" s="1313"/>
      <c r="BV53" s="1313"/>
      <c r="BW53" s="1313"/>
      <c r="BX53" s="1313">
        <v>51.5</v>
      </c>
      <c r="BY53" s="1313"/>
      <c r="BZ53" s="1313"/>
      <c r="CA53" s="1313"/>
      <c r="CB53" s="1313"/>
      <c r="CC53" s="1313"/>
      <c r="CD53" s="1313"/>
      <c r="CE53" s="1313"/>
      <c r="CF53" s="1313">
        <v>58</v>
      </c>
      <c r="CG53" s="1313"/>
      <c r="CH53" s="1313"/>
      <c r="CI53" s="1313"/>
      <c r="CJ53" s="1313"/>
      <c r="CK53" s="1313"/>
      <c r="CL53" s="1313"/>
      <c r="CM53" s="1313"/>
      <c r="CN53" s="1313">
        <v>60.5</v>
      </c>
      <c r="CO53" s="1313"/>
      <c r="CP53" s="1313"/>
      <c r="CQ53" s="1313"/>
      <c r="CR53" s="1313"/>
      <c r="CS53" s="1313"/>
      <c r="CT53" s="1313"/>
      <c r="CU53" s="1313"/>
      <c r="CV53" s="1313">
        <v>62.4</v>
      </c>
      <c r="CW53" s="1313"/>
      <c r="CX53" s="1313"/>
      <c r="CY53" s="1313"/>
      <c r="CZ53" s="1313"/>
      <c r="DA53" s="1313"/>
      <c r="DB53" s="1313"/>
      <c r="DC53" s="1313"/>
    </row>
    <row r="54" spans="1:109" ht="13.5">
      <c r="A54" s="401"/>
      <c r="B54" s="386"/>
      <c r="G54" s="1314"/>
      <c r="H54" s="1314"/>
      <c r="I54" s="1324"/>
      <c r="J54" s="1324"/>
      <c r="K54" s="1329"/>
      <c r="L54" s="1329"/>
      <c r="M54" s="1329"/>
      <c r="N54" s="1329"/>
      <c r="AM54" s="393"/>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c r="A55" s="401"/>
      <c r="B55" s="386"/>
      <c r="G55" s="1324"/>
      <c r="H55" s="1324"/>
      <c r="I55" s="1324"/>
      <c r="J55" s="1324"/>
      <c r="K55" s="1329"/>
      <c r="L55" s="1329"/>
      <c r="M55" s="1329"/>
      <c r="N55" s="1329"/>
      <c r="AN55" s="1328" t="s">
        <v>597</v>
      </c>
      <c r="AO55" s="1328"/>
      <c r="AP55" s="1328"/>
      <c r="AQ55" s="1328"/>
      <c r="AR55" s="1328"/>
      <c r="AS55" s="1328"/>
      <c r="AT55" s="1328"/>
      <c r="AU55" s="1328"/>
      <c r="AV55" s="1328"/>
      <c r="AW55" s="1328"/>
      <c r="AX55" s="1328"/>
      <c r="AY55" s="1328"/>
      <c r="AZ55" s="1328"/>
      <c r="BA55" s="1328"/>
      <c r="BB55" s="1330" t="s">
        <v>596</v>
      </c>
      <c r="BC55" s="1330"/>
      <c r="BD55" s="1330"/>
      <c r="BE55" s="1330"/>
      <c r="BF55" s="1330"/>
      <c r="BG55" s="1330"/>
      <c r="BH55" s="1330"/>
      <c r="BI55" s="1330"/>
      <c r="BJ55" s="1330"/>
      <c r="BK55" s="1330"/>
      <c r="BL55" s="1330"/>
      <c r="BM55" s="1330"/>
      <c r="BN55" s="1330"/>
      <c r="BO55" s="1330"/>
      <c r="BP55" s="1331"/>
      <c r="BQ55" s="1313"/>
      <c r="BR55" s="1313"/>
      <c r="BS55" s="1313"/>
      <c r="BT55" s="1313"/>
      <c r="BU55" s="1313"/>
      <c r="BV55" s="1313"/>
      <c r="BW55" s="1313"/>
      <c r="BX55" s="1313">
        <v>44.9</v>
      </c>
      <c r="BY55" s="1313"/>
      <c r="BZ55" s="1313"/>
      <c r="CA55" s="1313"/>
      <c r="CB55" s="1313"/>
      <c r="CC55" s="1313"/>
      <c r="CD55" s="1313"/>
      <c r="CE55" s="1313"/>
      <c r="CF55" s="1313">
        <v>44.9</v>
      </c>
      <c r="CG55" s="1313"/>
      <c r="CH55" s="1313"/>
      <c r="CI55" s="1313"/>
      <c r="CJ55" s="1313"/>
      <c r="CK55" s="1313"/>
      <c r="CL55" s="1313"/>
      <c r="CM55" s="1313"/>
      <c r="CN55" s="1313">
        <v>40.799999999999997</v>
      </c>
      <c r="CO55" s="1313"/>
      <c r="CP55" s="1313"/>
      <c r="CQ55" s="1313"/>
      <c r="CR55" s="1313"/>
      <c r="CS55" s="1313"/>
      <c r="CT55" s="1313"/>
      <c r="CU55" s="1313"/>
      <c r="CV55" s="1313">
        <v>38.5</v>
      </c>
      <c r="CW55" s="1313"/>
      <c r="CX55" s="1313"/>
      <c r="CY55" s="1313"/>
      <c r="CZ55" s="1313"/>
      <c r="DA55" s="1313"/>
      <c r="DB55" s="1313"/>
      <c r="DC55" s="1313"/>
    </row>
    <row r="56" spans="1:109" ht="13.5">
      <c r="A56" s="401"/>
      <c r="B56" s="386"/>
      <c r="G56" s="1324"/>
      <c r="H56" s="1324"/>
      <c r="I56" s="1324"/>
      <c r="J56" s="1324"/>
      <c r="K56" s="1329"/>
      <c r="L56" s="1329"/>
      <c r="M56" s="1329"/>
      <c r="N56" s="1329"/>
      <c r="AN56" s="1328"/>
      <c r="AO56" s="1328"/>
      <c r="AP56" s="1328"/>
      <c r="AQ56" s="1328"/>
      <c r="AR56" s="1328"/>
      <c r="AS56" s="1328"/>
      <c r="AT56" s="1328"/>
      <c r="AU56" s="1328"/>
      <c r="AV56" s="1328"/>
      <c r="AW56" s="1328"/>
      <c r="AX56" s="1328"/>
      <c r="AY56" s="1328"/>
      <c r="AZ56" s="1328"/>
      <c r="BA56" s="1328"/>
      <c r="BB56" s="1330"/>
      <c r="BC56" s="1330"/>
      <c r="BD56" s="1330"/>
      <c r="BE56" s="1330"/>
      <c r="BF56" s="1330"/>
      <c r="BG56" s="1330"/>
      <c r="BH56" s="1330"/>
      <c r="BI56" s="1330"/>
      <c r="BJ56" s="1330"/>
      <c r="BK56" s="1330"/>
      <c r="BL56" s="1330"/>
      <c r="BM56" s="1330"/>
      <c r="BN56" s="1330"/>
      <c r="BO56" s="1330"/>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1" customFormat="1" ht="13.5">
      <c r="B57" s="407"/>
      <c r="G57" s="1324"/>
      <c r="H57" s="1324"/>
      <c r="I57" s="1332"/>
      <c r="J57" s="1332"/>
      <c r="K57" s="1329"/>
      <c r="L57" s="1329"/>
      <c r="M57" s="1329"/>
      <c r="N57" s="1329"/>
      <c r="AM57" s="385"/>
      <c r="AN57" s="1328"/>
      <c r="AO57" s="1328"/>
      <c r="AP57" s="1328"/>
      <c r="AQ57" s="1328"/>
      <c r="AR57" s="1328"/>
      <c r="AS57" s="1328"/>
      <c r="AT57" s="1328"/>
      <c r="AU57" s="1328"/>
      <c r="AV57" s="1328"/>
      <c r="AW57" s="1328"/>
      <c r="AX57" s="1328"/>
      <c r="AY57" s="1328"/>
      <c r="AZ57" s="1328"/>
      <c r="BA57" s="1328"/>
      <c r="BB57" s="1330" t="s">
        <v>603</v>
      </c>
      <c r="BC57" s="1330"/>
      <c r="BD57" s="1330"/>
      <c r="BE57" s="1330"/>
      <c r="BF57" s="1330"/>
      <c r="BG57" s="1330"/>
      <c r="BH57" s="1330"/>
      <c r="BI57" s="1330"/>
      <c r="BJ57" s="1330"/>
      <c r="BK57" s="1330"/>
      <c r="BL57" s="1330"/>
      <c r="BM57" s="1330"/>
      <c r="BN57" s="1330"/>
      <c r="BO57" s="1330"/>
      <c r="BP57" s="1331"/>
      <c r="BQ57" s="1313"/>
      <c r="BR57" s="1313"/>
      <c r="BS57" s="1313"/>
      <c r="BT57" s="1313"/>
      <c r="BU57" s="1313"/>
      <c r="BV57" s="1313"/>
      <c r="BW57" s="1313"/>
      <c r="BX57" s="1313">
        <v>61.9</v>
      </c>
      <c r="BY57" s="1313"/>
      <c r="BZ57" s="1313"/>
      <c r="CA57" s="1313"/>
      <c r="CB57" s="1313"/>
      <c r="CC57" s="1313"/>
      <c r="CD57" s="1313"/>
      <c r="CE57" s="1313"/>
      <c r="CF57" s="1313">
        <v>62.6</v>
      </c>
      <c r="CG57" s="1313"/>
      <c r="CH57" s="1313"/>
      <c r="CI57" s="1313"/>
      <c r="CJ57" s="1313"/>
      <c r="CK57" s="1313"/>
      <c r="CL57" s="1313"/>
      <c r="CM57" s="1313"/>
      <c r="CN57" s="1313">
        <v>63.5</v>
      </c>
      <c r="CO57" s="1313"/>
      <c r="CP57" s="1313"/>
      <c r="CQ57" s="1313"/>
      <c r="CR57" s="1313"/>
      <c r="CS57" s="1313"/>
      <c r="CT57" s="1313"/>
      <c r="CU57" s="1313"/>
      <c r="CV57" s="1313">
        <v>64.900000000000006</v>
      </c>
      <c r="CW57" s="1313"/>
      <c r="CX57" s="1313"/>
      <c r="CY57" s="1313"/>
      <c r="CZ57" s="1313"/>
      <c r="DA57" s="1313"/>
      <c r="DB57" s="1313"/>
      <c r="DC57" s="1313"/>
      <c r="DD57" s="412"/>
      <c r="DE57" s="407"/>
    </row>
    <row r="58" spans="1:109" s="401" customFormat="1" ht="13.5">
      <c r="A58" s="385"/>
      <c r="B58" s="407"/>
      <c r="G58" s="1324"/>
      <c r="H58" s="1324"/>
      <c r="I58" s="1332"/>
      <c r="J58" s="1332"/>
      <c r="K58" s="1329"/>
      <c r="L58" s="1329"/>
      <c r="M58" s="1329"/>
      <c r="N58" s="1329"/>
      <c r="AM58" s="385"/>
      <c r="AN58" s="1328"/>
      <c r="AO58" s="1328"/>
      <c r="AP58" s="1328"/>
      <c r="AQ58" s="1328"/>
      <c r="AR58" s="1328"/>
      <c r="AS58" s="1328"/>
      <c r="AT58" s="1328"/>
      <c r="AU58" s="1328"/>
      <c r="AV58" s="1328"/>
      <c r="AW58" s="1328"/>
      <c r="AX58" s="1328"/>
      <c r="AY58" s="1328"/>
      <c r="AZ58" s="1328"/>
      <c r="BA58" s="1328"/>
      <c r="BB58" s="1330"/>
      <c r="BC58" s="1330"/>
      <c r="BD58" s="1330"/>
      <c r="BE58" s="1330"/>
      <c r="BF58" s="1330"/>
      <c r="BG58" s="1330"/>
      <c r="BH58" s="1330"/>
      <c r="BI58" s="1330"/>
      <c r="BJ58" s="1330"/>
      <c r="BK58" s="1330"/>
      <c r="BL58" s="1330"/>
      <c r="BM58" s="1330"/>
      <c r="BN58" s="1330"/>
      <c r="BO58" s="1330"/>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602</v>
      </c>
    </row>
    <row r="64" spans="1:109" ht="13.5">
      <c r="B64" s="386"/>
      <c r="G64" s="402"/>
      <c r="I64" s="404"/>
      <c r="J64" s="404"/>
      <c r="K64" s="404"/>
      <c r="L64" s="404"/>
      <c r="M64" s="404"/>
      <c r="N64" s="403"/>
      <c r="AM64" s="402"/>
      <c r="AN64" s="402" t="s">
        <v>601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ustomHeight="1">
      <c r="B65" s="386"/>
      <c r="AN65" s="1315" t="s">
        <v>600</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5">
      <c r="B66" s="386"/>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5">
      <c r="B67" s="386"/>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5">
      <c r="B68" s="386"/>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5">
      <c r="B69" s="386"/>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599</v>
      </c>
    </row>
    <row r="72" spans="2:107" ht="13.5">
      <c r="B72" s="386"/>
      <c r="G72" s="1324"/>
      <c r="H72" s="1324"/>
      <c r="I72" s="1324"/>
      <c r="J72" s="1324"/>
      <c r="K72" s="395"/>
      <c r="L72" s="395"/>
      <c r="M72" s="394"/>
      <c r="N72" s="394"/>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549</v>
      </c>
      <c r="BQ72" s="1328"/>
      <c r="BR72" s="1328"/>
      <c r="BS72" s="1328"/>
      <c r="BT72" s="1328"/>
      <c r="BU72" s="1328"/>
      <c r="BV72" s="1328"/>
      <c r="BW72" s="1328"/>
      <c r="BX72" s="1328" t="s">
        <v>550</v>
      </c>
      <c r="BY72" s="1328"/>
      <c r="BZ72" s="1328"/>
      <c r="CA72" s="1328"/>
      <c r="CB72" s="1328"/>
      <c r="CC72" s="1328"/>
      <c r="CD72" s="1328"/>
      <c r="CE72" s="1328"/>
      <c r="CF72" s="1328" t="s">
        <v>551</v>
      </c>
      <c r="CG72" s="1328"/>
      <c r="CH72" s="1328"/>
      <c r="CI72" s="1328"/>
      <c r="CJ72" s="1328"/>
      <c r="CK72" s="1328"/>
      <c r="CL72" s="1328"/>
      <c r="CM72" s="1328"/>
      <c r="CN72" s="1328" t="s">
        <v>552</v>
      </c>
      <c r="CO72" s="1328"/>
      <c r="CP72" s="1328"/>
      <c r="CQ72" s="1328"/>
      <c r="CR72" s="1328"/>
      <c r="CS72" s="1328"/>
      <c r="CT72" s="1328"/>
      <c r="CU72" s="1328"/>
      <c r="CV72" s="1328" t="s">
        <v>553</v>
      </c>
      <c r="CW72" s="1328"/>
      <c r="CX72" s="1328"/>
      <c r="CY72" s="1328"/>
      <c r="CZ72" s="1328"/>
      <c r="DA72" s="1328"/>
      <c r="DB72" s="1328"/>
      <c r="DC72" s="1328"/>
    </row>
    <row r="73" spans="2:107" ht="13.5">
      <c r="B73" s="386"/>
      <c r="G73" s="1314"/>
      <c r="H73" s="1314"/>
      <c r="I73" s="1314"/>
      <c r="J73" s="1314"/>
      <c r="K73" s="1334"/>
      <c r="L73" s="1334"/>
      <c r="M73" s="1334"/>
      <c r="N73" s="1334"/>
      <c r="AM73" s="393"/>
      <c r="AN73" s="1330" t="s">
        <v>598</v>
      </c>
      <c r="AO73" s="1330"/>
      <c r="AP73" s="1330"/>
      <c r="AQ73" s="1330"/>
      <c r="AR73" s="1330"/>
      <c r="AS73" s="1330"/>
      <c r="AT73" s="1330"/>
      <c r="AU73" s="1330"/>
      <c r="AV73" s="1330"/>
      <c r="AW73" s="1330"/>
      <c r="AX73" s="1330"/>
      <c r="AY73" s="1330"/>
      <c r="AZ73" s="1330"/>
      <c r="BA73" s="1330"/>
      <c r="BB73" s="1330" t="s">
        <v>596</v>
      </c>
      <c r="BC73" s="1330"/>
      <c r="BD73" s="1330"/>
      <c r="BE73" s="1330"/>
      <c r="BF73" s="1330"/>
      <c r="BG73" s="1330"/>
      <c r="BH73" s="1330"/>
      <c r="BI73" s="1330"/>
      <c r="BJ73" s="1330"/>
      <c r="BK73" s="1330"/>
      <c r="BL73" s="1330"/>
      <c r="BM73" s="1330"/>
      <c r="BN73" s="1330"/>
      <c r="BO73" s="1330"/>
      <c r="BP73" s="1313">
        <v>75.099999999999994</v>
      </c>
      <c r="BQ73" s="1313"/>
      <c r="BR73" s="1313"/>
      <c r="BS73" s="1313"/>
      <c r="BT73" s="1313"/>
      <c r="BU73" s="1313"/>
      <c r="BV73" s="1313"/>
      <c r="BW73" s="1313"/>
      <c r="BX73" s="1313">
        <v>72</v>
      </c>
      <c r="BY73" s="1313"/>
      <c r="BZ73" s="1313"/>
      <c r="CA73" s="1313"/>
      <c r="CB73" s="1313"/>
      <c r="CC73" s="1313"/>
      <c r="CD73" s="1313"/>
      <c r="CE73" s="1313"/>
      <c r="CF73" s="1313">
        <v>52.6</v>
      </c>
      <c r="CG73" s="1313"/>
      <c r="CH73" s="1313"/>
      <c r="CI73" s="1313"/>
      <c r="CJ73" s="1313"/>
      <c r="CK73" s="1313"/>
      <c r="CL73" s="1313"/>
      <c r="CM73" s="1313"/>
      <c r="CN73" s="1313">
        <v>31.6</v>
      </c>
      <c r="CO73" s="1313"/>
      <c r="CP73" s="1313"/>
      <c r="CQ73" s="1313"/>
      <c r="CR73" s="1313"/>
      <c r="CS73" s="1313"/>
      <c r="CT73" s="1313"/>
      <c r="CU73" s="1313"/>
      <c r="CV73" s="1313">
        <v>10.5</v>
      </c>
      <c r="CW73" s="1313"/>
      <c r="CX73" s="1313"/>
      <c r="CY73" s="1313"/>
      <c r="CZ73" s="1313"/>
      <c r="DA73" s="1313"/>
      <c r="DB73" s="1313"/>
      <c r="DC73" s="1313"/>
    </row>
    <row r="74" spans="2:107" ht="13.5">
      <c r="B74" s="386"/>
      <c r="G74" s="1314"/>
      <c r="H74" s="1314"/>
      <c r="I74" s="1314"/>
      <c r="J74" s="1314"/>
      <c r="K74" s="1334"/>
      <c r="L74" s="1334"/>
      <c r="M74" s="1334"/>
      <c r="N74" s="1334"/>
      <c r="AM74" s="393"/>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c r="B75" s="386"/>
      <c r="G75" s="1314"/>
      <c r="H75" s="1314"/>
      <c r="I75" s="1324"/>
      <c r="J75" s="1324"/>
      <c r="K75" s="1329"/>
      <c r="L75" s="1329"/>
      <c r="M75" s="1329"/>
      <c r="N75" s="1329"/>
      <c r="AM75" s="393"/>
      <c r="AN75" s="1330"/>
      <c r="AO75" s="1330"/>
      <c r="AP75" s="1330"/>
      <c r="AQ75" s="1330"/>
      <c r="AR75" s="1330"/>
      <c r="AS75" s="1330"/>
      <c r="AT75" s="1330"/>
      <c r="AU75" s="1330"/>
      <c r="AV75" s="1330"/>
      <c r="AW75" s="1330"/>
      <c r="AX75" s="1330"/>
      <c r="AY75" s="1330"/>
      <c r="AZ75" s="1330"/>
      <c r="BA75" s="1330"/>
      <c r="BB75" s="1330" t="s">
        <v>595</v>
      </c>
      <c r="BC75" s="1330"/>
      <c r="BD75" s="1330"/>
      <c r="BE75" s="1330"/>
      <c r="BF75" s="1330"/>
      <c r="BG75" s="1330"/>
      <c r="BH75" s="1330"/>
      <c r="BI75" s="1330"/>
      <c r="BJ75" s="1330"/>
      <c r="BK75" s="1330"/>
      <c r="BL75" s="1330"/>
      <c r="BM75" s="1330"/>
      <c r="BN75" s="1330"/>
      <c r="BO75" s="1330"/>
      <c r="BP75" s="1313">
        <v>13.2</v>
      </c>
      <c r="BQ75" s="1313"/>
      <c r="BR75" s="1313"/>
      <c r="BS75" s="1313"/>
      <c r="BT75" s="1313"/>
      <c r="BU75" s="1313"/>
      <c r="BV75" s="1313"/>
      <c r="BW75" s="1313"/>
      <c r="BX75" s="1313">
        <v>13</v>
      </c>
      <c r="BY75" s="1313"/>
      <c r="BZ75" s="1313"/>
      <c r="CA75" s="1313"/>
      <c r="CB75" s="1313"/>
      <c r="CC75" s="1313"/>
      <c r="CD75" s="1313"/>
      <c r="CE75" s="1313"/>
      <c r="CF75" s="1313">
        <v>12.8</v>
      </c>
      <c r="CG75" s="1313"/>
      <c r="CH75" s="1313"/>
      <c r="CI75" s="1313"/>
      <c r="CJ75" s="1313"/>
      <c r="CK75" s="1313"/>
      <c r="CL75" s="1313"/>
      <c r="CM75" s="1313"/>
      <c r="CN75" s="1313">
        <v>12</v>
      </c>
      <c r="CO75" s="1313"/>
      <c r="CP75" s="1313"/>
      <c r="CQ75" s="1313"/>
      <c r="CR75" s="1313"/>
      <c r="CS75" s="1313"/>
      <c r="CT75" s="1313"/>
      <c r="CU75" s="1313"/>
      <c r="CV75" s="1313">
        <v>11.2</v>
      </c>
      <c r="CW75" s="1313"/>
      <c r="CX75" s="1313"/>
      <c r="CY75" s="1313"/>
      <c r="CZ75" s="1313"/>
      <c r="DA75" s="1313"/>
      <c r="DB75" s="1313"/>
      <c r="DC75" s="1313"/>
    </row>
    <row r="76" spans="2:107" ht="13.5">
      <c r="B76" s="386"/>
      <c r="G76" s="1314"/>
      <c r="H76" s="1314"/>
      <c r="I76" s="1324"/>
      <c r="J76" s="1324"/>
      <c r="K76" s="1329"/>
      <c r="L76" s="1329"/>
      <c r="M76" s="1329"/>
      <c r="N76" s="1329"/>
      <c r="AM76" s="393"/>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c r="B77" s="386"/>
      <c r="G77" s="1324"/>
      <c r="H77" s="1324"/>
      <c r="I77" s="1324"/>
      <c r="J77" s="1324"/>
      <c r="K77" s="1334"/>
      <c r="L77" s="1334"/>
      <c r="M77" s="1334"/>
      <c r="N77" s="1334"/>
      <c r="AN77" s="1328" t="s">
        <v>597</v>
      </c>
      <c r="AO77" s="1328"/>
      <c r="AP77" s="1328"/>
      <c r="AQ77" s="1328"/>
      <c r="AR77" s="1328"/>
      <c r="AS77" s="1328"/>
      <c r="AT77" s="1328"/>
      <c r="AU77" s="1328"/>
      <c r="AV77" s="1328"/>
      <c r="AW77" s="1328"/>
      <c r="AX77" s="1328"/>
      <c r="AY77" s="1328"/>
      <c r="AZ77" s="1328"/>
      <c r="BA77" s="1328"/>
      <c r="BB77" s="1330" t="s">
        <v>596</v>
      </c>
      <c r="BC77" s="1330"/>
      <c r="BD77" s="1330"/>
      <c r="BE77" s="1330"/>
      <c r="BF77" s="1330"/>
      <c r="BG77" s="1330"/>
      <c r="BH77" s="1330"/>
      <c r="BI77" s="1330"/>
      <c r="BJ77" s="1330"/>
      <c r="BK77" s="1330"/>
      <c r="BL77" s="1330"/>
      <c r="BM77" s="1330"/>
      <c r="BN77" s="1330"/>
      <c r="BO77" s="1330"/>
      <c r="BP77" s="1313">
        <v>40.299999999999997</v>
      </c>
      <c r="BQ77" s="1313"/>
      <c r="BR77" s="1313"/>
      <c r="BS77" s="1313"/>
      <c r="BT77" s="1313"/>
      <c r="BU77" s="1313"/>
      <c r="BV77" s="1313"/>
      <c r="BW77" s="1313"/>
      <c r="BX77" s="1313">
        <v>44.9</v>
      </c>
      <c r="BY77" s="1313"/>
      <c r="BZ77" s="1313"/>
      <c r="CA77" s="1313"/>
      <c r="CB77" s="1313"/>
      <c r="CC77" s="1313"/>
      <c r="CD77" s="1313"/>
      <c r="CE77" s="1313"/>
      <c r="CF77" s="1313">
        <v>44.9</v>
      </c>
      <c r="CG77" s="1313"/>
      <c r="CH77" s="1313"/>
      <c r="CI77" s="1313"/>
      <c r="CJ77" s="1313"/>
      <c r="CK77" s="1313"/>
      <c r="CL77" s="1313"/>
      <c r="CM77" s="1313"/>
      <c r="CN77" s="1313">
        <v>40.799999999999997</v>
      </c>
      <c r="CO77" s="1313"/>
      <c r="CP77" s="1313"/>
      <c r="CQ77" s="1313"/>
      <c r="CR77" s="1313"/>
      <c r="CS77" s="1313"/>
      <c r="CT77" s="1313"/>
      <c r="CU77" s="1313"/>
      <c r="CV77" s="1313">
        <v>38.5</v>
      </c>
      <c r="CW77" s="1313"/>
      <c r="CX77" s="1313"/>
      <c r="CY77" s="1313"/>
      <c r="CZ77" s="1313"/>
      <c r="DA77" s="1313"/>
      <c r="DB77" s="1313"/>
      <c r="DC77" s="1313"/>
    </row>
    <row r="78" spans="2:107" ht="13.5">
      <c r="B78" s="386"/>
      <c r="G78" s="1324"/>
      <c r="H78" s="1324"/>
      <c r="I78" s="1324"/>
      <c r="J78" s="1324"/>
      <c r="K78" s="1334"/>
      <c r="L78" s="1334"/>
      <c r="M78" s="1334"/>
      <c r="N78" s="1334"/>
      <c r="AN78" s="1328"/>
      <c r="AO78" s="1328"/>
      <c r="AP78" s="1328"/>
      <c r="AQ78" s="1328"/>
      <c r="AR78" s="1328"/>
      <c r="AS78" s="1328"/>
      <c r="AT78" s="1328"/>
      <c r="AU78" s="1328"/>
      <c r="AV78" s="1328"/>
      <c r="AW78" s="1328"/>
      <c r="AX78" s="1328"/>
      <c r="AY78" s="1328"/>
      <c r="AZ78" s="1328"/>
      <c r="BA78" s="1328"/>
      <c r="BB78" s="1330"/>
      <c r="BC78" s="1330"/>
      <c r="BD78" s="1330"/>
      <c r="BE78" s="1330"/>
      <c r="BF78" s="1330"/>
      <c r="BG78" s="1330"/>
      <c r="BH78" s="1330"/>
      <c r="BI78" s="1330"/>
      <c r="BJ78" s="1330"/>
      <c r="BK78" s="1330"/>
      <c r="BL78" s="1330"/>
      <c r="BM78" s="1330"/>
      <c r="BN78" s="1330"/>
      <c r="BO78" s="1330"/>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c r="B79" s="386"/>
      <c r="G79" s="1324"/>
      <c r="H79" s="1324"/>
      <c r="I79" s="1332"/>
      <c r="J79" s="1332"/>
      <c r="K79" s="1335"/>
      <c r="L79" s="1335"/>
      <c r="M79" s="1335"/>
      <c r="N79" s="1335"/>
      <c r="AN79" s="1328"/>
      <c r="AO79" s="1328"/>
      <c r="AP79" s="1328"/>
      <c r="AQ79" s="1328"/>
      <c r="AR79" s="1328"/>
      <c r="AS79" s="1328"/>
      <c r="AT79" s="1328"/>
      <c r="AU79" s="1328"/>
      <c r="AV79" s="1328"/>
      <c r="AW79" s="1328"/>
      <c r="AX79" s="1328"/>
      <c r="AY79" s="1328"/>
      <c r="AZ79" s="1328"/>
      <c r="BA79" s="1328"/>
      <c r="BB79" s="1330" t="s">
        <v>595</v>
      </c>
      <c r="BC79" s="1330"/>
      <c r="BD79" s="1330"/>
      <c r="BE79" s="1330"/>
      <c r="BF79" s="1330"/>
      <c r="BG79" s="1330"/>
      <c r="BH79" s="1330"/>
      <c r="BI79" s="1330"/>
      <c r="BJ79" s="1330"/>
      <c r="BK79" s="1330"/>
      <c r="BL79" s="1330"/>
      <c r="BM79" s="1330"/>
      <c r="BN79" s="1330"/>
      <c r="BO79" s="1330"/>
      <c r="BP79" s="1313">
        <v>9.8000000000000007</v>
      </c>
      <c r="BQ79" s="1313"/>
      <c r="BR79" s="1313"/>
      <c r="BS79" s="1313"/>
      <c r="BT79" s="1313"/>
      <c r="BU79" s="1313"/>
      <c r="BV79" s="1313"/>
      <c r="BW79" s="1313"/>
      <c r="BX79" s="1313">
        <v>8.5</v>
      </c>
      <c r="BY79" s="1313"/>
      <c r="BZ79" s="1313"/>
      <c r="CA79" s="1313"/>
      <c r="CB79" s="1313"/>
      <c r="CC79" s="1313"/>
      <c r="CD79" s="1313"/>
      <c r="CE79" s="1313"/>
      <c r="CF79" s="1313">
        <v>9.1</v>
      </c>
      <c r="CG79" s="1313"/>
      <c r="CH79" s="1313"/>
      <c r="CI79" s="1313"/>
      <c r="CJ79" s="1313"/>
      <c r="CK79" s="1313"/>
      <c r="CL79" s="1313"/>
      <c r="CM79" s="1313"/>
      <c r="CN79" s="1313">
        <v>8.9</v>
      </c>
      <c r="CO79" s="1313"/>
      <c r="CP79" s="1313"/>
      <c r="CQ79" s="1313"/>
      <c r="CR79" s="1313"/>
      <c r="CS79" s="1313"/>
      <c r="CT79" s="1313"/>
      <c r="CU79" s="1313"/>
      <c r="CV79" s="1313">
        <v>8.9</v>
      </c>
      <c r="CW79" s="1313"/>
      <c r="CX79" s="1313"/>
      <c r="CY79" s="1313"/>
      <c r="CZ79" s="1313"/>
      <c r="DA79" s="1313"/>
      <c r="DB79" s="1313"/>
      <c r="DC79" s="1313"/>
    </row>
    <row r="80" spans="2:107" ht="13.5">
      <c r="B80" s="386"/>
      <c r="G80" s="1324"/>
      <c r="H80" s="1324"/>
      <c r="I80" s="1332"/>
      <c r="J80" s="1332"/>
      <c r="K80" s="1335"/>
      <c r="L80" s="1335"/>
      <c r="M80" s="1335"/>
      <c r="N80" s="1335"/>
      <c r="AN80" s="1328"/>
      <c r="AO80" s="1328"/>
      <c r="AP80" s="1328"/>
      <c r="AQ80" s="1328"/>
      <c r="AR80" s="1328"/>
      <c r="AS80" s="1328"/>
      <c r="AT80" s="1328"/>
      <c r="AU80" s="1328"/>
      <c r="AV80" s="1328"/>
      <c r="AW80" s="1328"/>
      <c r="AX80" s="1328"/>
      <c r="AY80" s="1328"/>
      <c r="AZ80" s="1328"/>
      <c r="BA80" s="1328"/>
      <c r="BB80" s="1330"/>
      <c r="BC80" s="1330"/>
      <c r="BD80" s="1330"/>
      <c r="BE80" s="1330"/>
      <c r="BF80" s="1330"/>
      <c r="BG80" s="1330"/>
      <c r="BH80" s="1330"/>
      <c r="BI80" s="1330"/>
      <c r="BJ80" s="1330"/>
      <c r="BK80" s="1330"/>
      <c r="BL80" s="1330"/>
      <c r="BM80" s="1330"/>
      <c r="BN80" s="1330"/>
      <c r="BO80" s="1330"/>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hb9+91nwWMScW3K3tal/FHEaC9w94kKDvOGeyvhP1ftuyn1C3ojOiCkb73wMqxVeP65jpa34aCgQsrfXBplXw==" saltValue="yE6dCIIUhgvu/dU9vm3iY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8jnXcUQCgXWj8fdqiqAoASg397Eye/cWh9H1+qwK9nFeRGjmhZNQ3GDAF2jwwiUHF4GGH6RzFNqnP+WIkBsgg==" saltValue="I9WhjAEKqgp6m6y5ACUf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jgwBUNkh3KPaVmkPLlzJ/x1Sc+V/4brmf6A3yM+JhU5RkcFYGKmqcXnuf6Syt2BC48sqfL+PXNp3krOcYCn7g==" saltValue="n5rarctbJI+0OmNdkNyV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546</v>
      </c>
      <c r="G2" s="156"/>
      <c r="H2" s="157"/>
    </row>
    <row r="3" spans="1:8">
      <c r="A3" s="153" t="s">
        <v>539</v>
      </c>
      <c r="B3" s="158"/>
      <c r="C3" s="159"/>
      <c r="D3" s="160">
        <v>49374</v>
      </c>
      <c r="E3" s="161"/>
      <c r="F3" s="162">
        <v>87551</v>
      </c>
      <c r="G3" s="163"/>
      <c r="H3" s="164"/>
    </row>
    <row r="4" spans="1:8">
      <c r="A4" s="165"/>
      <c r="B4" s="166"/>
      <c r="C4" s="167"/>
      <c r="D4" s="168">
        <v>27401</v>
      </c>
      <c r="E4" s="169"/>
      <c r="F4" s="170">
        <v>43994</v>
      </c>
      <c r="G4" s="171"/>
      <c r="H4" s="172"/>
    </row>
    <row r="5" spans="1:8">
      <c r="A5" s="153" t="s">
        <v>541</v>
      </c>
      <c r="B5" s="158"/>
      <c r="C5" s="159"/>
      <c r="D5" s="160">
        <v>72021</v>
      </c>
      <c r="E5" s="161"/>
      <c r="F5" s="162">
        <v>77577</v>
      </c>
      <c r="G5" s="163"/>
      <c r="H5" s="164"/>
    </row>
    <row r="6" spans="1:8">
      <c r="A6" s="165"/>
      <c r="B6" s="166"/>
      <c r="C6" s="167"/>
      <c r="D6" s="168">
        <v>33513</v>
      </c>
      <c r="E6" s="169"/>
      <c r="F6" s="170">
        <v>40870</v>
      </c>
      <c r="G6" s="171"/>
      <c r="H6" s="172"/>
    </row>
    <row r="7" spans="1:8">
      <c r="A7" s="153" t="s">
        <v>542</v>
      </c>
      <c r="B7" s="158"/>
      <c r="C7" s="159"/>
      <c r="D7" s="160">
        <v>30663</v>
      </c>
      <c r="E7" s="161"/>
      <c r="F7" s="162">
        <v>115123</v>
      </c>
      <c r="G7" s="163"/>
      <c r="H7" s="164"/>
    </row>
    <row r="8" spans="1:8">
      <c r="A8" s="165"/>
      <c r="B8" s="166"/>
      <c r="C8" s="167"/>
      <c r="D8" s="168">
        <v>12687</v>
      </c>
      <c r="E8" s="169"/>
      <c r="F8" s="170">
        <v>46026</v>
      </c>
      <c r="G8" s="171"/>
      <c r="H8" s="172"/>
    </row>
    <row r="9" spans="1:8">
      <c r="A9" s="153" t="s">
        <v>543</v>
      </c>
      <c r="B9" s="158"/>
      <c r="C9" s="159"/>
      <c r="D9" s="160">
        <v>32752</v>
      </c>
      <c r="E9" s="161"/>
      <c r="F9" s="162">
        <v>98899</v>
      </c>
      <c r="G9" s="163"/>
      <c r="H9" s="164"/>
    </row>
    <row r="10" spans="1:8">
      <c r="A10" s="165"/>
      <c r="B10" s="166"/>
      <c r="C10" s="167"/>
      <c r="D10" s="168">
        <v>23088</v>
      </c>
      <c r="E10" s="169"/>
      <c r="F10" s="170">
        <v>43734</v>
      </c>
      <c r="G10" s="171"/>
      <c r="H10" s="172"/>
    </row>
    <row r="11" spans="1:8">
      <c r="A11" s="153" t="s">
        <v>544</v>
      </c>
      <c r="B11" s="158"/>
      <c r="C11" s="159"/>
      <c r="D11" s="160">
        <v>50954</v>
      </c>
      <c r="E11" s="161"/>
      <c r="F11" s="162">
        <v>96462</v>
      </c>
      <c r="G11" s="163"/>
      <c r="H11" s="164"/>
    </row>
    <row r="12" spans="1:8">
      <c r="A12" s="165"/>
      <c r="B12" s="166"/>
      <c r="C12" s="173"/>
      <c r="D12" s="168">
        <v>39047</v>
      </c>
      <c r="E12" s="169"/>
      <c r="F12" s="170">
        <v>39886</v>
      </c>
      <c r="G12" s="171"/>
      <c r="H12" s="172"/>
    </row>
    <row r="13" spans="1:8">
      <c r="A13" s="153"/>
      <c r="B13" s="158"/>
      <c r="C13" s="174"/>
      <c r="D13" s="175">
        <v>47153</v>
      </c>
      <c r="E13" s="176"/>
      <c r="F13" s="177">
        <v>95122</v>
      </c>
      <c r="G13" s="178"/>
      <c r="H13" s="164"/>
    </row>
    <row r="14" spans="1:8">
      <c r="A14" s="165"/>
      <c r="B14" s="166"/>
      <c r="C14" s="167"/>
      <c r="D14" s="168">
        <v>27147</v>
      </c>
      <c r="E14" s="169"/>
      <c r="F14" s="170">
        <v>42902</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3.83</v>
      </c>
      <c r="C19" s="179">
        <f>ROUND(VALUE(SUBSTITUTE(実質収支比率等に係る経年分析!G$48,"▲","-")),2)</f>
        <v>4.1100000000000003</v>
      </c>
      <c r="D19" s="179">
        <f>ROUND(VALUE(SUBSTITUTE(実質収支比率等に係る経年分析!H$48,"▲","-")),2)</f>
        <v>4.08</v>
      </c>
      <c r="E19" s="179">
        <f>ROUND(VALUE(SUBSTITUTE(実質収支比率等に係る経年分析!I$48,"▲","-")),2)</f>
        <v>4.29</v>
      </c>
      <c r="F19" s="179">
        <f>ROUND(VALUE(SUBSTITUTE(実質収支比率等に係る経年分析!J$48,"▲","-")),2)</f>
        <v>4.1399999999999997</v>
      </c>
    </row>
    <row r="20" spans="1:11">
      <c r="A20" s="179" t="s">
        <v>54</v>
      </c>
      <c r="B20" s="179">
        <f>ROUND(VALUE(SUBSTITUTE(実質収支比率等に係る経年分析!F$47,"▲","-")),2)</f>
        <v>9.99</v>
      </c>
      <c r="C20" s="179">
        <f>ROUND(VALUE(SUBSTITUTE(実質収支比率等に係る経年分析!G$47,"▲","-")),2)</f>
        <v>11</v>
      </c>
      <c r="D20" s="179">
        <f>ROUND(VALUE(SUBSTITUTE(実質収支比率等に係る経年分析!H$47,"▲","-")),2)</f>
        <v>11.46</v>
      </c>
      <c r="E20" s="179">
        <f>ROUND(VALUE(SUBSTITUTE(実質収支比率等に係る経年分析!I$47,"▲","-")),2)</f>
        <v>11.99</v>
      </c>
      <c r="F20" s="179">
        <f>ROUND(VALUE(SUBSTITUTE(実質収支比率等に係る経年分析!J$47,"▲","-")),2)</f>
        <v>12.51</v>
      </c>
    </row>
    <row r="21" spans="1:11">
      <c r="A21" s="179" t="s">
        <v>55</v>
      </c>
      <c r="B21" s="179">
        <f>IF(ISNUMBER(VALUE(SUBSTITUTE(実質収支比率等に係る経年分析!F$49,"▲","-"))),ROUND(VALUE(SUBSTITUTE(実質収支比率等に係る経年分析!F$49,"▲","-")),2),NA())</f>
        <v>-5.03</v>
      </c>
      <c r="C21" s="179">
        <f>IF(ISNUMBER(VALUE(SUBSTITUTE(実質収支比率等に係る経年分析!G$49,"▲","-"))),ROUND(VALUE(SUBSTITUTE(実質収支比率等に係る経年分析!G$49,"▲","-")),2),NA())</f>
        <v>-1.89</v>
      </c>
      <c r="D21" s="179">
        <f>IF(ISNUMBER(VALUE(SUBSTITUTE(実質収支比率等に係る経年分析!H$49,"▲","-"))),ROUND(VALUE(SUBSTITUTE(実質収支比率等に係る経年分析!H$49,"▲","-")),2),NA())</f>
        <v>-3.99</v>
      </c>
      <c r="E21" s="179">
        <f>IF(ISNUMBER(VALUE(SUBSTITUTE(実質収支比率等に係る経年分析!I$49,"▲","-"))),ROUND(VALUE(SUBSTITUTE(実質収支比率等に係る経年分析!I$49,"▲","-")),2),NA())</f>
        <v>-3</v>
      </c>
      <c r="F21" s="179">
        <f>IF(ISNUMBER(VALUE(SUBSTITUTE(実質収支比率等に係る経年分析!J$49,"▲","-"))),ROUND(VALUE(SUBSTITUTE(実質収支比率等に係る経年分析!J$49,"▲","-")),2),NA())</f>
        <v>-3.46</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河北町農業集落排水事業特別会計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河北町公共下水道事業特別会計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河北町後期高齢者医療特別会計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c r="A33" s="180" t="str">
        <f>IF(連結実質赤字比率に係る赤字・黒字の構成分析!C$37="",NA(),連結実質赤字比率に係る赤字・黒字の構成分析!C$37)</f>
        <v>河北町国民健康保険特別会計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2.2400000000000002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2.0299999999999998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1.1000000000000001</v>
      </c>
    </row>
    <row r="34" spans="1:16">
      <c r="A34" s="180" t="str">
        <f>IF(連結実質赤字比率に係る赤字・黒字の構成分析!C$36="",NA(),連結実質赤字比率に係る赤字・黒字の構成分析!C$36)</f>
        <v>河北町介護保険特別会計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3.83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4.1100000000000003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4.1399999999999997</v>
      </c>
    </row>
    <row r="36" spans="1:16">
      <c r="A36" s="180" t="str">
        <f>IF(連結実質赤字比率に係る赤字・黒字の構成分析!C$34="",NA(),連結実質赤字比率に係る赤字・黒字の構成分析!C$34)</f>
        <v>河北町水道事業会計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14.67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16.600000000000001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19.36</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873</v>
      </c>
      <c r="E42" s="181"/>
      <c r="F42" s="181"/>
      <c r="G42" s="181">
        <f>'実質公債費比率（分子）の構造'!L$52</f>
        <v>851</v>
      </c>
      <c r="H42" s="181"/>
      <c r="I42" s="181"/>
      <c r="J42" s="181">
        <f>'実質公債費比率（分子）の構造'!M$52</f>
        <v>857</v>
      </c>
      <c r="K42" s="181"/>
      <c r="L42" s="181"/>
      <c r="M42" s="181">
        <f>'実質公債費比率（分子）の構造'!N$52</f>
        <v>839</v>
      </c>
      <c r="N42" s="181"/>
      <c r="O42" s="181"/>
      <c r="P42" s="181">
        <f>'実質公債費比率（分子）の構造'!O$52</f>
        <v>811</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19</v>
      </c>
      <c r="C44" s="181"/>
      <c r="D44" s="181"/>
      <c r="E44" s="181">
        <f>'実質公債費比率（分子）の構造'!L$50</f>
        <v>19</v>
      </c>
      <c r="F44" s="181"/>
      <c r="G44" s="181"/>
      <c r="H44" s="181">
        <f>'実質公債費比率（分子）の構造'!M$50</f>
        <v>31</v>
      </c>
      <c r="I44" s="181"/>
      <c r="J44" s="181"/>
      <c r="K44" s="181">
        <f>'実質公債費比率（分子）の構造'!N$50</f>
        <v>29</v>
      </c>
      <c r="L44" s="181"/>
      <c r="M44" s="181"/>
      <c r="N44" s="181">
        <f>'実質公債費比率（分子）の構造'!O$50</f>
        <v>29</v>
      </c>
      <c r="O44" s="181"/>
      <c r="P44" s="181"/>
    </row>
    <row r="45" spans="1:16">
      <c r="A45" s="181" t="s">
        <v>65</v>
      </c>
      <c r="B45" s="181">
        <f>'実質公債費比率（分子）の構造'!K$49</f>
        <v>51</v>
      </c>
      <c r="C45" s="181"/>
      <c r="D45" s="181"/>
      <c r="E45" s="181">
        <f>'実質公債費比率（分子）の構造'!L$49</f>
        <v>47</v>
      </c>
      <c r="F45" s="181"/>
      <c r="G45" s="181"/>
      <c r="H45" s="181">
        <f>'実質公債費比率（分子）の構造'!M$49</f>
        <v>61</v>
      </c>
      <c r="I45" s="181"/>
      <c r="J45" s="181"/>
      <c r="K45" s="181">
        <f>'実質公債費比率（分子）の構造'!N$49</f>
        <v>54</v>
      </c>
      <c r="L45" s="181"/>
      <c r="M45" s="181"/>
      <c r="N45" s="181">
        <f>'実質公債費比率（分子）の構造'!O$49</f>
        <v>47</v>
      </c>
      <c r="O45" s="181"/>
      <c r="P45" s="181"/>
    </row>
    <row r="46" spans="1:16">
      <c r="A46" s="181" t="s">
        <v>66</v>
      </c>
      <c r="B46" s="181">
        <f>'実質公債費比率（分子）の構造'!K$48</f>
        <v>461</v>
      </c>
      <c r="C46" s="181"/>
      <c r="D46" s="181"/>
      <c r="E46" s="181">
        <f>'実質公債費比率（分子）の構造'!L$48</f>
        <v>459</v>
      </c>
      <c r="F46" s="181"/>
      <c r="G46" s="181"/>
      <c r="H46" s="181">
        <f>'実質公債費比率（分子）の構造'!M$48</f>
        <v>434</v>
      </c>
      <c r="I46" s="181"/>
      <c r="J46" s="181"/>
      <c r="K46" s="181">
        <f>'実質公債費比率（分子）の構造'!N$48</f>
        <v>401</v>
      </c>
      <c r="L46" s="181"/>
      <c r="M46" s="181"/>
      <c r="N46" s="181">
        <f>'実質公債費比率（分子）の構造'!O$48</f>
        <v>377</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876</v>
      </c>
      <c r="C49" s="181"/>
      <c r="D49" s="181"/>
      <c r="E49" s="181">
        <f>'実質公債費比率（分子）の構造'!L$45</f>
        <v>833</v>
      </c>
      <c r="F49" s="181"/>
      <c r="G49" s="181"/>
      <c r="H49" s="181">
        <f>'実質公債費比率（分子）の構造'!M$45</f>
        <v>849</v>
      </c>
      <c r="I49" s="181"/>
      <c r="J49" s="181"/>
      <c r="K49" s="181">
        <f>'実質公債費比率（分子）の構造'!N$45</f>
        <v>783</v>
      </c>
      <c r="L49" s="181"/>
      <c r="M49" s="181"/>
      <c r="N49" s="181">
        <f>'実質公債費比率（分子）の構造'!O$45</f>
        <v>747</v>
      </c>
      <c r="O49" s="181"/>
      <c r="P49" s="181"/>
    </row>
    <row r="50" spans="1:16">
      <c r="A50" s="181" t="s">
        <v>70</v>
      </c>
      <c r="B50" s="181" t="e">
        <f>NA()</f>
        <v>#N/A</v>
      </c>
      <c r="C50" s="181">
        <f>IF(ISNUMBER('実質公債費比率（分子）の構造'!K$53),'実質公債費比率（分子）の構造'!K$53,NA())</f>
        <v>534</v>
      </c>
      <c r="D50" s="181" t="e">
        <f>NA()</f>
        <v>#N/A</v>
      </c>
      <c r="E50" s="181" t="e">
        <f>NA()</f>
        <v>#N/A</v>
      </c>
      <c r="F50" s="181">
        <f>IF(ISNUMBER('実質公債費比率（分子）の構造'!L$53),'実質公債費比率（分子）の構造'!L$53,NA())</f>
        <v>507</v>
      </c>
      <c r="G50" s="181" t="e">
        <f>NA()</f>
        <v>#N/A</v>
      </c>
      <c r="H50" s="181" t="e">
        <f>NA()</f>
        <v>#N/A</v>
      </c>
      <c r="I50" s="181">
        <f>IF(ISNUMBER('実質公債費比率（分子）の構造'!M$53),'実質公債費比率（分子）の構造'!M$53,NA())</f>
        <v>518</v>
      </c>
      <c r="J50" s="181" t="e">
        <f>NA()</f>
        <v>#N/A</v>
      </c>
      <c r="K50" s="181" t="e">
        <f>NA()</f>
        <v>#N/A</v>
      </c>
      <c r="L50" s="181">
        <f>IF(ISNUMBER('実質公債費比率（分子）の構造'!N$53),'実質公債費比率（分子）の構造'!N$53,NA())</f>
        <v>428</v>
      </c>
      <c r="M50" s="181" t="e">
        <f>NA()</f>
        <v>#N/A</v>
      </c>
      <c r="N50" s="181" t="e">
        <f>NA()</f>
        <v>#N/A</v>
      </c>
      <c r="O50" s="181">
        <f>IF(ISNUMBER('実質公債費比率（分子）の構造'!O$53),'実質公債費比率（分子）の構造'!O$53,NA())</f>
        <v>389</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7621</v>
      </c>
      <c r="E56" s="180"/>
      <c r="F56" s="180"/>
      <c r="G56" s="180">
        <f>'将来負担比率（分子）の構造'!J$52</f>
        <v>7433</v>
      </c>
      <c r="H56" s="180"/>
      <c r="I56" s="180"/>
      <c r="J56" s="180">
        <f>'将来負担比率（分子）の構造'!K$52</f>
        <v>7181</v>
      </c>
      <c r="K56" s="180"/>
      <c r="L56" s="180"/>
      <c r="M56" s="180">
        <f>'将来負担比率（分子）の構造'!L$52</f>
        <v>6921</v>
      </c>
      <c r="N56" s="180"/>
      <c r="O56" s="180"/>
      <c r="P56" s="180">
        <f>'将来負担比率（分子）の構造'!M$52</f>
        <v>6832</v>
      </c>
    </row>
    <row r="57" spans="1:16">
      <c r="A57" s="180" t="s">
        <v>41</v>
      </c>
      <c r="B57" s="180"/>
      <c r="C57" s="180"/>
      <c r="D57" s="180">
        <f>'将来負担比率（分子）の構造'!I$51</f>
        <v>1291</v>
      </c>
      <c r="E57" s="180"/>
      <c r="F57" s="180"/>
      <c r="G57" s="180">
        <f>'将来負担比率（分子）の構造'!J$51</f>
        <v>1224</v>
      </c>
      <c r="H57" s="180"/>
      <c r="I57" s="180"/>
      <c r="J57" s="180">
        <f>'将来負担比率（分子）の構造'!K$51</f>
        <v>1205</v>
      </c>
      <c r="K57" s="180"/>
      <c r="L57" s="180"/>
      <c r="M57" s="180">
        <f>'将来負担比率（分子）の構造'!L$51</f>
        <v>1227</v>
      </c>
      <c r="N57" s="180"/>
      <c r="O57" s="180"/>
      <c r="P57" s="180">
        <f>'将来負担比率（分子）の構造'!M$51</f>
        <v>1270</v>
      </c>
    </row>
    <row r="58" spans="1:16">
      <c r="A58" s="180" t="s">
        <v>40</v>
      </c>
      <c r="B58" s="180"/>
      <c r="C58" s="180"/>
      <c r="D58" s="180">
        <f>'将来負担比率（分子）の構造'!I$50</f>
        <v>2105</v>
      </c>
      <c r="E58" s="180"/>
      <c r="F58" s="180"/>
      <c r="G58" s="180">
        <f>'将来負担比率（分子）の構造'!J$50</f>
        <v>2243</v>
      </c>
      <c r="H58" s="180"/>
      <c r="I58" s="180"/>
      <c r="J58" s="180">
        <f>'将来負担比率（分子）の構造'!K$50</f>
        <v>2710</v>
      </c>
      <c r="K58" s="180"/>
      <c r="L58" s="180"/>
      <c r="M58" s="180">
        <f>'将来負担比率（分子）の構造'!L$50</f>
        <v>3182</v>
      </c>
      <c r="N58" s="180"/>
      <c r="O58" s="180"/>
      <c r="P58" s="180">
        <f>'将来負担比率（分子）の構造'!M$50</f>
        <v>3451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268</v>
      </c>
      <c r="C61" s="180"/>
      <c r="D61" s="180"/>
      <c r="E61" s="180">
        <f>'将来負担比率（分子）の構造'!J$46</f>
        <v>270</v>
      </c>
      <c r="F61" s="180"/>
      <c r="G61" s="180"/>
      <c r="H61" s="180">
        <f>'将来負担比率（分子）の構造'!K$46</f>
        <v>288</v>
      </c>
      <c r="I61" s="180"/>
      <c r="J61" s="180"/>
      <c r="K61" s="180">
        <f>'将来負担比率（分子）の構造'!L$46</f>
        <v>299</v>
      </c>
      <c r="L61" s="180"/>
      <c r="M61" s="180"/>
      <c r="N61" s="180">
        <f>'将来負担比率（分子）の構造'!M$46</f>
        <v>135</v>
      </c>
      <c r="O61" s="180"/>
      <c r="P61" s="180"/>
    </row>
    <row r="62" spans="1:16">
      <c r="A62" s="180" t="s">
        <v>34</v>
      </c>
      <c r="B62" s="180">
        <f>'将来負担比率（分子）の構造'!I$45</f>
        <v>1424</v>
      </c>
      <c r="C62" s="180"/>
      <c r="D62" s="180"/>
      <c r="E62" s="180">
        <f>'将来負担比率（分子）の構造'!J$45</f>
        <v>1370</v>
      </c>
      <c r="F62" s="180"/>
      <c r="G62" s="180"/>
      <c r="H62" s="180">
        <f>'将来負担比率（分子）の構造'!K$45</f>
        <v>1356</v>
      </c>
      <c r="I62" s="180"/>
      <c r="J62" s="180"/>
      <c r="K62" s="180">
        <f>'将来負担比率（分子）の構造'!L$45</f>
        <v>1283</v>
      </c>
      <c r="L62" s="180"/>
      <c r="M62" s="180"/>
      <c r="N62" s="180">
        <f>'将来負担比率（分子）の構造'!M$45</f>
        <v>1231</v>
      </c>
      <c r="O62" s="180"/>
      <c r="P62" s="180"/>
    </row>
    <row r="63" spans="1:16">
      <c r="A63" s="180" t="s">
        <v>33</v>
      </c>
      <c r="B63" s="180">
        <f>'将来負担比率（分子）の構造'!I$44</f>
        <v>273</v>
      </c>
      <c r="C63" s="180"/>
      <c r="D63" s="180"/>
      <c r="E63" s="180">
        <f>'将来負担比率（分子）の構造'!J$44</f>
        <v>232</v>
      </c>
      <c r="F63" s="180"/>
      <c r="G63" s="180"/>
      <c r="H63" s="180">
        <f>'将来負担比率（分子）の構造'!K$44</f>
        <v>185</v>
      </c>
      <c r="I63" s="180"/>
      <c r="J63" s="180"/>
      <c r="K63" s="180">
        <f>'将来負担比率（分子）の構造'!L$44</f>
        <v>155</v>
      </c>
      <c r="L63" s="180"/>
      <c r="M63" s="180"/>
      <c r="N63" s="180">
        <f>'将来負担比率（分子）の構造'!M$44</f>
        <v>179</v>
      </c>
      <c r="O63" s="180"/>
      <c r="P63" s="180"/>
    </row>
    <row r="64" spans="1:16">
      <c r="A64" s="180" t="s">
        <v>32</v>
      </c>
      <c r="B64" s="180">
        <f>'将来負担比率（分子）の構造'!I$43</f>
        <v>4620</v>
      </c>
      <c r="C64" s="180"/>
      <c r="D64" s="180"/>
      <c r="E64" s="180">
        <f>'将来負担比率（分子）の構造'!J$43</f>
        <v>4425</v>
      </c>
      <c r="F64" s="180"/>
      <c r="G64" s="180"/>
      <c r="H64" s="180">
        <f>'将来負担比率（分子）の構造'!K$43</f>
        <v>4220</v>
      </c>
      <c r="I64" s="180"/>
      <c r="J64" s="180"/>
      <c r="K64" s="180">
        <f>'将来負担比率（分子）の構造'!L$43</f>
        <v>4011</v>
      </c>
      <c r="L64" s="180"/>
      <c r="M64" s="180"/>
      <c r="N64" s="180">
        <f>'将来負担比率（分子）の構造'!M$43</f>
        <v>3803</v>
      </c>
      <c r="O64" s="180"/>
      <c r="P64" s="180"/>
    </row>
    <row r="65" spans="1:16">
      <c r="A65" s="180" t="s">
        <v>31</v>
      </c>
      <c r="B65" s="180">
        <f>'将来負担比率（分子）の構造'!I$42</f>
        <v>178</v>
      </c>
      <c r="C65" s="180"/>
      <c r="D65" s="180"/>
      <c r="E65" s="180">
        <f>'将来負担比率（分子）の構造'!J$42</f>
        <v>322</v>
      </c>
      <c r="F65" s="180"/>
      <c r="G65" s="180"/>
      <c r="H65" s="180">
        <f>'将来負担比率（分子）の構造'!K$42</f>
        <v>291</v>
      </c>
      <c r="I65" s="180"/>
      <c r="J65" s="180"/>
      <c r="K65" s="180">
        <f>'将来負担比率（分子）の構造'!L$42</f>
        <v>261</v>
      </c>
      <c r="L65" s="180"/>
      <c r="M65" s="180"/>
      <c r="N65" s="180">
        <f>'将来負担比率（分子）の構造'!M$42</f>
        <v>233</v>
      </c>
      <c r="O65" s="180"/>
      <c r="P65" s="180"/>
    </row>
    <row r="66" spans="1:16">
      <c r="A66" s="180" t="s">
        <v>30</v>
      </c>
      <c r="B66" s="180">
        <f>'将来負担比率（分子）の構造'!I$41</f>
        <v>7265</v>
      </c>
      <c r="C66" s="180"/>
      <c r="D66" s="180"/>
      <c r="E66" s="180">
        <f>'将来負担比率（分子）の構造'!J$41</f>
        <v>7260</v>
      </c>
      <c r="F66" s="180"/>
      <c r="G66" s="180"/>
      <c r="H66" s="180">
        <f>'将来負担比率（分子）の構造'!K$41</f>
        <v>6847</v>
      </c>
      <c r="I66" s="180"/>
      <c r="J66" s="180"/>
      <c r="K66" s="180">
        <f>'将来負担比率（分子）の構造'!L$41</f>
        <v>6578</v>
      </c>
      <c r="L66" s="180"/>
      <c r="M66" s="180"/>
      <c r="N66" s="180">
        <f>'将来負担比率（分子）の構造'!M$41</f>
        <v>6393</v>
      </c>
      <c r="O66" s="180"/>
      <c r="P66" s="180"/>
    </row>
    <row r="67" spans="1:16">
      <c r="A67" s="180" t="s">
        <v>74</v>
      </c>
      <c r="B67" s="180" t="e">
        <f>NA()</f>
        <v>#N/A</v>
      </c>
      <c r="C67" s="180">
        <f>IF(ISNUMBER('将来負担比率（分子）の構造'!I$53), IF('将来負担比率（分子）の構造'!I$53 &lt; 0, 0, '将来負担比率（分子）の構造'!I$53), NA())</f>
        <v>3010</v>
      </c>
      <c r="D67" s="180" t="e">
        <f>NA()</f>
        <v>#N/A</v>
      </c>
      <c r="E67" s="180" t="e">
        <f>NA()</f>
        <v>#N/A</v>
      </c>
      <c r="F67" s="180">
        <f>IF(ISNUMBER('将来負担比率（分子）の構造'!J$53), IF('将来負担比率（分子）の構造'!J$53 &lt; 0, 0, '将来負担比率（分子）の構造'!J$53), NA())</f>
        <v>2979</v>
      </c>
      <c r="G67" s="180" t="e">
        <f>NA()</f>
        <v>#N/A</v>
      </c>
      <c r="H67" s="180" t="e">
        <f>NA()</f>
        <v>#N/A</v>
      </c>
      <c r="I67" s="180">
        <f>IF(ISNUMBER('将来負担比率（分子）の構造'!K$53), IF('将来負担比率（分子）の構造'!K$53 &lt; 0, 0, '将来負担比率（分子）の構造'!K$53), NA())</f>
        <v>2092</v>
      </c>
      <c r="J67" s="180" t="e">
        <f>NA()</f>
        <v>#N/A</v>
      </c>
      <c r="K67" s="180" t="e">
        <f>NA()</f>
        <v>#N/A</v>
      </c>
      <c r="L67" s="180">
        <f>IF(ISNUMBER('将来負担比率（分子）の構造'!L$53), IF('将来負担比率（分子）の構造'!L$53 &lt; 0, 0, '将来負担比率（分子）の構造'!L$53), NA())</f>
        <v>1257</v>
      </c>
      <c r="M67" s="180" t="e">
        <f>NA()</f>
        <v>#N/A</v>
      </c>
      <c r="N67" s="180" t="e">
        <f>NA()</f>
        <v>#N/A</v>
      </c>
      <c r="O67" s="180">
        <f>IF(ISNUMBER('将来負担比率（分子）の構造'!M$53), IF('将来負担比率（分子）の構造'!M$53 &lt; 0, 0, '将来負担比率（分子）の構造'!M$53), NA())</f>
        <v>421</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538</v>
      </c>
      <c r="C72" s="184">
        <f>基金残高に係る経年分析!G55</f>
        <v>559</v>
      </c>
      <c r="D72" s="184">
        <f>基金残高に係る経年分析!H55</f>
        <v>582</v>
      </c>
    </row>
    <row r="73" spans="1:16">
      <c r="A73" s="183" t="s">
        <v>77</v>
      </c>
      <c r="B73" s="184">
        <f>基金残高に係る経年分析!F56</f>
        <v>11</v>
      </c>
      <c r="C73" s="184">
        <f>基金残高に係る経年分析!G56</f>
        <v>11</v>
      </c>
      <c r="D73" s="184">
        <f>基金残高に係る経年分析!H56</f>
        <v>10</v>
      </c>
    </row>
    <row r="74" spans="1:16">
      <c r="A74" s="183" t="s">
        <v>78</v>
      </c>
      <c r="B74" s="184">
        <f>基金残高に係る経年分析!F57</f>
        <v>1506</v>
      </c>
      <c r="C74" s="184">
        <f>基金残高に係る経年分析!G57</f>
        <v>1803</v>
      </c>
      <c r="D74" s="184">
        <f>基金残高に係る経年分析!H57</f>
        <v>2049</v>
      </c>
    </row>
  </sheetData>
  <sheetProtection algorithmName="SHA-512" hashValue="gqXCwRGSkfa0x+Jju0R4L+kDJ7NIz51nmnovM9qcuxGCioK/phKUFARrXtwpUBtQNYMrBnoYojUfk+am9gNzpw==" saltValue="bm/rC65cTe06bTjNHKpZ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228</v>
      </c>
      <c r="C5" s="666"/>
      <c r="D5" s="666"/>
      <c r="E5" s="666"/>
      <c r="F5" s="666"/>
      <c r="G5" s="666"/>
      <c r="H5" s="666"/>
      <c r="I5" s="666"/>
      <c r="J5" s="666"/>
      <c r="K5" s="666"/>
      <c r="L5" s="666"/>
      <c r="M5" s="666"/>
      <c r="N5" s="666"/>
      <c r="O5" s="666"/>
      <c r="P5" s="666"/>
      <c r="Q5" s="667"/>
      <c r="R5" s="668">
        <v>1961160</v>
      </c>
      <c r="S5" s="669"/>
      <c r="T5" s="669"/>
      <c r="U5" s="669"/>
      <c r="V5" s="669"/>
      <c r="W5" s="669"/>
      <c r="X5" s="669"/>
      <c r="Y5" s="670"/>
      <c r="Z5" s="671">
        <v>19.2</v>
      </c>
      <c r="AA5" s="671"/>
      <c r="AB5" s="671"/>
      <c r="AC5" s="671"/>
      <c r="AD5" s="672">
        <v>1829905</v>
      </c>
      <c r="AE5" s="672"/>
      <c r="AF5" s="672"/>
      <c r="AG5" s="672"/>
      <c r="AH5" s="672"/>
      <c r="AI5" s="672"/>
      <c r="AJ5" s="672"/>
      <c r="AK5" s="672"/>
      <c r="AL5" s="673">
        <v>41.2</v>
      </c>
      <c r="AM5" s="674"/>
      <c r="AN5" s="674"/>
      <c r="AO5" s="675"/>
      <c r="AP5" s="665" t="s">
        <v>229</v>
      </c>
      <c r="AQ5" s="666"/>
      <c r="AR5" s="666"/>
      <c r="AS5" s="666"/>
      <c r="AT5" s="666"/>
      <c r="AU5" s="666"/>
      <c r="AV5" s="666"/>
      <c r="AW5" s="666"/>
      <c r="AX5" s="666"/>
      <c r="AY5" s="666"/>
      <c r="AZ5" s="666"/>
      <c r="BA5" s="666"/>
      <c r="BB5" s="666"/>
      <c r="BC5" s="666"/>
      <c r="BD5" s="666"/>
      <c r="BE5" s="666"/>
      <c r="BF5" s="667"/>
      <c r="BG5" s="679">
        <v>1828614</v>
      </c>
      <c r="BH5" s="680"/>
      <c r="BI5" s="680"/>
      <c r="BJ5" s="680"/>
      <c r="BK5" s="680"/>
      <c r="BL5" s="680"/>
      <c r="BM5" s="680"/>
      <c r="BN5" s="681"/>
      <c r="BO5" s="682">
        <v>93.2</v>
      </c>
      <c r="BP5" s="682"/>
      <c r="BQ5" s="682"/>
      <c r="BR5" s="682"/>
      <c r="BS5" s="683">
        <v>7694</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c r="B6" s="676" t="s">
        <v>233</v>
      </c>
      <c r="C6" s="677"/>
      <c r="D6" s="677"/>
      <c r="E6" s="677"/>
      <c r="F6" s="677"/>
      <c r="G6" s="677"/>
      <c r="H6" s="677"/>
      <c r="I6" s="677"/>
      <c r="J6" s="677"/>
      <c r="K6" s="677"/>
      <c r="L6" s="677"/>
      <c r="M6" s="677"/>
      <c r="N6" s="677"/>
      <c r="O6" s="677"/>
      <c r="P6" s="677"/>
      <c r="Q6" s="678"/>
      <c r="R6" s="679">
        <v>67533</v>
      </c>
      <c r="S6" s="680"/>
      <c r="T6" s="680"/>
      <c r="U6" s="680"/>
      <c r="V6" s="680"/>
      <c r="W6" s="680"/>
      <c r="X6" s="680"/>
      <c r="Y6" s="681"/>
      <c r="Z6" s="682">
        <v>0.7</v>
      </c>
      <c r="AA6" s="682"/>
      <c r="AB6" s="682"/>
      <c r="AC6" s="682"/>
      <c r="AD6" s="683">
        <v>67533</v>
      </c>
      <c r="AE6" s="683"/>
      <c r="AF6" s="683"/>
      <c r="AG6" s="683"/>
      <c r="AH6" s="683"/>
      <c r="AI6" s="683"/>
      <c r="AJ6" s="683"/>
      <c r="AK6" s="683"/>
      <c r="AL6" s="684">
        <v>1.5</v>
      </c>
      <c r="AM6" s="685"/>
      <c r="AN6" s="685"/>
      <c r="AO6" s="686"/>
      <c r="AP6" s="676" t="s">
        <v>234</v>
      </c>
      <c r="AQ6" s="677"/>
      <c r="AR6" s="677"/>
      <c r="AS6" s="677"/>
      <c r="AT6" s="677"/>
      <c r="AU6" s="677"/>
      <c r="AV6" s="677"/>
      <c r="AW6" s="677"/>
      <c r="AX6" s="677"/>
      <c r="AY6" s="677"/>
      <c r="AZ6" s="677"/>
      <c r="BA6" s="677"/>
      <c r="BB6" s="677"/>
      <c r="BC6" s="677"/>
      <c r="BD6" s="677"/>
      <c r="BE6" s="677"/>
      <c r="BF6" s="678"/>
      <c r="BG6" s="679">
        <v>1828614</v>
      </c>
      <c r="BH6" s="680"/>
      <c r="BI6" s="680"/>
      <c r="BJ6" s="680"/>
      <c r="BK6" s="680"/>
      <c r="BL6" s="680"/>
      <c r="BM6" s="680"/>
      <c r="BN6" s="681"/>
      <c r="BO6" s="682">
        <v>93.2</v>
      </c>
      <c r="BP6" s="682"/>
      <c r="BQ6" s="682"/>
      <c r="BR6" s="682"/>
      <c r="BS6" s="683">
        <v>7694</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113697</v>
      </c>
      <c r="CS6" s="680"/>
      <c r="CT6" s="680"/>
      <c r="CU6" s="680"/>
      <c r="CV6" s="680"/>
      <c r="CW6" s="680"/>
      <c r="CX6" s="680"/>
      <c r="CY6" s="681"/>
      <c r="CZ6" s="673">
        <v>1.1000000000000001</v>
      </c>
      <c r="DA6" s="674"/>
      <c r="DB6" s="674"/>
      <c r="DC6" s="693"/>
      <c r="DD6" s="688" t="s">
        <v>129</v>
      </c>
      <c r="DE6" s="680"/>
      <c r="DF6" s="680"/>
      <c r="DG6" s="680"/>
      <c r="DH6" s="680"/>
      <c r="DI6" s="680"/>
      <c r="DJ6" s="680"/>
      <c r="DK6" s="680"/>
      <c r="DL6" s="680"/>
      <c r="DM6" s="680"/>
      <c r="DN6" s="680"/>
      <c r="DO6" s="680"/>
      <c r="DP6" s="681"/>
      <c r="DQ6" s="688">
        <v>113577</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3552</v>
      </c>
      <c r="S7" s="680"/>
      <c r="T7" s="680"/>
      <c r="U7" s="680"/>
      <c r="V7" s="680"/>
      <c r="W7" s="680"/>
      <c r="X7" s="680"/>
      <c r="Y7" s="681"/>
      <c r="Z7" s="682">
        <v>0</v>
      </c>
      <c r="AA7" s="682"/>
      <c r="AB7" s="682"/>
      <c r="AC7" s="682"/>
      <c r="AD7" s="683">
        <v>3552</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836095</v>
      </c>
      <c r="BH7" s="680"/>
      <c r="BI7" s="680"/>
      <c r="BJ7" s="680"/>
      <c r="BK7" s="680"/>
      <c r="BL7" s="680"/>
      <c r="BM7" s="680"/>
      <c r="BN7" s="681"/>
      <c r="BO7" s="682">
        <v>42.6</v>
      </c>
      <c r="BP7" s="682"/>
      <c r="BQ7" s="682"/>
      <c r="BR7" s="682"/>
      <c r="BS7" s="683">
        <v>7694</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3916232</v>
      </c>
      <c r="CS7" s="680"/>
      <c r="CT7" s="680"/>
      <c r="CU7" s="680"/>
      <c r="CV7" s="680"/>
      <c r="CW7" s="680"/>
      <c r="CX7" s="680"/>
      <c r="CY7" s="681"/>
      <c r="CZ7" s="682">
        <v>39.200000000000003</v>
      </c>
      <c r="DA7" s="682"/>
      <c r="DB7" s="682"/>
      <c r="DC7" s="682"/>
      <c r="DD7" s="688">
        <v>418313</v>
      </c>
      <c r="DE7" s="680"/>
      <c r="DF7" s="680"/>
      <c r="DG7" s="680"/>
      <c r="DH7" s="680"/>
      <c r="DI7" s="680"/>
      <c r="DJ7" s="680"/>
      <c r="DK7" s="680"/>
      <c r="DL7" s="680"/>
      <c r="DM7" s="680"/>
      <c r="DN7" s="680"/>
      <c r="DO7" s="680"/>
      <c r="DP7" s="681"/>
      <c r="DQ7" s="688">
        <v>2438248</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4278</v>
      </c>
      <c r="S8" s="680"/>
      <c r="T8" s="680"/>
      <c r="U8" s="680"/>
      <c r="V8" s="680"/>
      <c r="W8" s="680"/>
      <c r="X8" s="680"/>
      <c r="Y8" s="681"/>
      <c r="Z8" s="682">
        <v>0</v>
      </c>
      <c r="AA8" s="682"/>
      <c r="AB8" s="682"/>
      <c r="AC8" s="682"/>
      <c r="AD8" s="683">
        <v>4278</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33163</v>
      </c>
      <c r="BH8" s="680"/>
      <c r="BI8" s="680"/>
      <c r="BJ8" s="680"/>
      <c r="BK8" s="680"/>
      <c r="BL8" s="680"/>
      <c r="BM8" s="680"/>
      <c r="BN8" s="681"/>
      <c r="BO8" s="682">
        <v>1.7</v>
      </c>
      <c r="BP8" s="682"/>
      <c r="BQ8" s="682"/>
      <c r="BR8" s="682"/>
      <c r="BS8" s="688" t="s">
        <v>129</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2084637</v>
      </c>
      <c r="CS8" s="680"/>
      <c r="CT8" s="680"/>
      <c r="CU8" s="680"/>
      <c r="CV8" s="680"/>
      <c r="CW8" s="680"/>
      <c r="CX8" s="680"/>
      <c r="CY8" s="681"/>
      <c r="CZ8" s="682">
        <v>20.9</v>
      </c>
      <c r="DA8" s="682"/>
      <c r="DB8" s="682"/>
      <c r="DC8" s="682"/>
      <c r="DD8" s="688">
        <v>60031</v>
      </c>
      <c r="DE8" s="680"/>
      <c r="DF8" s="680"/>
      <c r="DG8" s="680"/>
      <c r="DH8" s="680"/>
      <c r="DI8" s="680"/>
      <c r="DJ8" s="680"/>
      <c r="DK8" s="680"/>
      <c r="DL8" s="680"/>
      <c r="DM8" s="680"/>
      <c r="DN8" s="680"/>
      <c r="DO8" s="680"/>
      <c r="DP8" s="681"/>
      <c r="DQ8" s="688">
        <v>1144297</v>
      </c>
      <c r="DR8" s="680"/>
      <c r="DS8" s="680"/>
      <c r="DT8" s="680"/>
      <c r="DU8" s="680"/>
      <c r="DV8" s="680"/>
      <c r="DW8" s="680"/>
      <c r="DX8" s="680"/>
      <c r="DY8" s="680"/>
      <c r="DZ8" s="680"/>
      <c r="EA8" s="680"/>
      <c r="EB8" s="680"/>
      <c r="EC8" s="689"/>
    </row>
    <row r="9" spans="2:143" ht="11.25" customHeight="1">
      <c r="B9" s="676" t="s">
        <v>242</v>
      </c>
      <c r="C9" s="677"/>
      <c r="D9" s="677"/>
      <c r="E9" s="677"/>
      <c r="F9" s="677"/>
      <c r="G9" s="677"/>
      <c r="H9" s="677"/>
      <c r="I9" s="677"/>
      <c r="J9" s="677"/>
      <c r="K9" s="677"/>
      <c r="L9" s="677"/>
      <c r="M9" s="677"/>
      <c r="N9" s="677"/>
      <c r="O9" s="677"/>
      <c r="P9" s="677"/>
      <c r="Q9" s="678"/>
      <c r="R9" s="679">
        <v>3813</v>
      </c>
      <c r="S9" s="680"/>
      <c r="T9" s="680"/>
      <c r="U9" s="680"/>
      <c r="V9" s="680"/>
      <c r="W9" s="680"/>
      <c r="X9" s="680"/>
      <c r="Y9" s="681"/>
      <c r="Z9" s="682">
        <v>0</v>
      </c>
      <c r="AA9" s="682"/>
      <c r="AB9" s="682"/>
      <c r="AC9" s="682"/>
      <c r="AD9" s="683">
        <v>3813</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719674</v>
      </c>
      <c r="BH9" s="680"/>
      <c r="BI9" s="680"/>
      <c r="BJ9" s="680"/>
      <c r="BK9" s="680"/>
      <c r="BL9" s="680"/>
      <c r="BM9" s="680"/>
      <c r="BN9" s="681"/>
      <c r="BO9" s="682">
        <v>36.700000000000003</v>
      </c>
      <c r="BP9" s="682"/>
      <c r="BQ9" s="682"/>
      <c r="BR9" s="682"/>
      <c r="BS9" s="688" t="s">
        <v>129</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337734</v>
      </c>
      <c r="CS9" s="680"/>
      <c r="CT9" s="680"/>
      <c r="CU9" s="680"/>
      <c r="CV9" s="680"/>
      <c r="CW9" s="680"/>
      <c r="CX9" s="680"/>
      <c r="CY9" s="681"/>
      <c r="CZ9" s="682">
        <v>3.4</v>
      </c>
      <c r="DA9" s="682"/>
      <c r="DB9" s="682"/>
      <c r="DC9" s="682"/>
      <c r="DD9" s="688">
        <v>10920</v>
      </c>
      <c r="DE9" s="680"/>
      <c r="DF9" s="680"/>
      <c r="DG9" s="680"/>
      <c r="DH9" s="680"/>
      <c r="DI9" s="680"/>
      <c r="DJ9" s="680"/>
      <c r="DK9" s="680"/>
      <c r="DL9" s="680"/>
      <c r="DM9" s="680"/>
      <c r="DN9" s="680"/>
      <c r="DO9" s="680"/>
      <c r="DP9" s="681"/>
      <c r="DQ9" s="688">
        <v>323429</v>
      </c>
      <c r="DR9" s="680"/>
      <c r="DS9" s="680"/>
      <c r="DT9" s="680"/>
      <c r="DU9" s="680"/>
      <c r="DV9" s="680"/>
      <c r="DW9" s="680"/>
      <c r="DX9" s="680"/>
      <c r="DY9" s="680"/>
      <c r="DZ9" s="680"/>
      <c r="EA9" s="680"/>
      <c r="EB9" s="680"/>
      <c r="EC9" s="689"/>
    </row>
    <row r="10" spans="2:143" ht="11.25" customHeight="1">
      <c r="B10" s="676" t="s">
        <v>245</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246</v>
      </c>
      <c r="AA10" s="682"/>
      <c r="AB10" s="682"/>
      <c r="AC10" s="682"/>
      <c r="AD10" s="683" t="s">
        <v>129</v>
      </c>
      <c r="AE10" s="683"/>
      <c r="AF10" s="683"/>
      <c r="AG10" s="683"/>
      <c r="AH10" s="683"/>
      <c r="AI10" s="683"/>
      <c r="AJ10" s="683"/>
      <c r="AK10" s="683"/>
      <c r="AL10" s="684" t="s">
        <v>129</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41459</v>
      </c>
      <c r="BH10" s="680"/>
      <c r="BI10" s="680"/>
      <c r="BJ10" s="680"/>
      <c r="BK10" s="680"/>
      <c r="BL10" s="680"/>
      <c r="BM10" s="680"/>
      <c r="BN10" s="681"/>
      <c r="BO10" s="682">
        <v>2.1</v>
      </c>
      <c r="BP10" s="682"/>
      <c r="BQ10" s="682"/>
      <c r="BR10" s="682"/>
      <c r="BS10" s="688" t="s">
        <v>129</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13814</v>
      </c>
      <c r="CS10" s="680"/>
      <c r="CT10" s="680"/>
      <c r="CU10" s="680"/>
      <c r="CV10" s="680"/>
      <c r="CW10" s="680"/>
      <c r="CX10" s="680"/>
      <c r="CY10" s="681"/>
      <c r="CZ10" s="682">
        <v>0.1</v>
      </c>
      <c r="DA10" s="682"/>
      <c r="DB10" s="682"/>
      <c r="DC10" s="682"/>
      <c r="DD10" s="688">
        <v>110</v>
      </c>
      <c r="DE10" s="680"/>
      <c r="DF10" s="680"/>
      <c r="DG10" s="680"/>
      <c r="DH10" s="680"/>
      <c r="DI10" s="680"/>
      <c r="DJ10" s="680"/>
      <c r="DK10" s="680"/>
      <c r="DL10" s="680"/>
      <c r="DM10" s="680"/>
      <c r="DN10" s="680"/>
      <c r="DO10" s="680"/>
      <c r="DP10" s="681"/>
      <c r="DQ10" s="688">
        <v>5814</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41799</v>
      </c>
      <c r="BH11" s="680"/>
      <c r="BI11" s="680"/>
      <c r="BJ11" s="680"/>
      <c r="BK11" s="680"/>
      <c r="BL11" s="680"/>
      <c r="BM11" s="680"/>
      <c r="BN11" s="681"/>
      <c r="BO11" s="682">
        <v>2.1</v>
      </c>
      <c r="BP11" s="682"/>
      <c r="BQ11" s="682"/>
      <c r="BR11" s="682"/>
      <c r="BS11" s="688">
        <v>7694</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311050</v>
      </c>
      <c r="CS11" s="680"/>
      <c r="CT11" s="680"/>
      <c r="CU11" s="680"/>
      <c r="CV11" s="680"/>
      <c r="CW11" s="680"/>
      <c r="CX11" s="680"/>
      <c r="CY11" s="681"/>
      <c r="CZ11" s="682">
        <v>3.1</v>
      </c>
      <c r="DA11" s="682"/>
      <c r="DB11" s="682"/>
      <c r="DC11" s="682"/>
      <c r="DD11" s="688">
        <v>58418</v>
      </c>
      <c r="DE11" s="680"/>
      <c r="DF11" s="680"/>
      <c r="DG11" s="680"/>
      <c r="DH11" s="680"/>
      <c r="DI11" s="680"/>
      <c r="DJ11" s="680"/>
      <c r="DK11" s="680"/>
      <c r="DL11" s="680"/>
      <c r="DM11" s="680"/>
      <c r="DN11" s="680"/>
      <c r="DO11" s="680"/>
      <c r="DP11" s="681"/>
      <c r="DQ11" s="688">
        <v>161312</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347621</v>
      </c>
      <c r="S12" s="680"/>
      <c r="T12" s="680"/>
      <c r="U12" s="680"/>
      <c r="V12" s="680"/>
      <c r="W12" s="680"/>
      <c r="X12" s="680"/>
      <c r="Y12" s="681"/>
      <c r="Z12" s="682">
        <v>3.4</v>
      </c>
      <c r="AA12" s="682"/>
      <c r="AB12" s="682"/>
      <c r="AC12" s="682"/>
      <c r="AD12" s="683">
        <v>347621</v>
      </c>
      <c r="AE12" s="683"/>
      <c r="AF12" s="683"/>
      <c r="AG12" s="683"/>
      <c r="AH12" s="683"/>
      <c r="AI12" s="683"/>
      <c r="AJ12" s="683"/>
      <c r="AK12" s="683"/>
      <c r="AL12" s="684">
        <v>7.8</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824808</v>
      </c>
      <c r="BH12" s="680"/>
      <c r="BI12" s="680"/>
      <c r="BJ12" s="680"/>
      <c r="BK12" s="680"/>
      <c r="BL12" s="680"/>
      <c r="BM12" s="680"/>
      <c r="BN12" s="681"/>
      <c r="BO12" s="682">
        <v>42.1</v>
      </c>
      <c r="BP12" s="682"/>
      <c r="BQ12" s="682"/>
      <c r="BR12" s="682"/>
      <c r="BS12" s="688" t="s">
        <v>129</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429582</v>
      </c>
      <c r="CS12" s="680"/>
      <c r="CT12" s="680"/>
      <c r="CU12" s="680"/>
      <c r="CV12" s="680"/>
      <c r="CW12" s="680"/>
      <c r="CX12" s="680"/>
      <c r="CY12" s="681"/>
      <c r="CZ12" s="682">
        <v>4.3</v>
      </c>
      <c r="DA12" s="682"/>
      <c r="DB12" s="682"/>
      <c r="DC12" s="682"/>
      <c r="DD12" s="688">
        <v>64555</v>
      </c>
      <c r="DE12" s="680"/>
      <c r="DF12" s="680"/>
      <c r="DG12" s="680"/>
      <c r="DH12" s="680"/>
      <c r="DI12" s="680"/>
      <c r="DJ12" s="680"/>
      <c r="DK12" s="680"/>
      <c r="DL12" s="680"/>
      <c r="DM12" s="680"/>
      <c r="DN12" s="680"/>
      <c r="DO12" s="680"/>
      <c r="DP12" s="681"/>
      <c r="DQ12" s="688">
        <v>169689</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v>6839</v>
      </c>
      <c r="S13" s="680"/>
      <c r="T13" s="680"/>
      <c r="U13" s="680"/>
      <c r="V13" s="680"/>
      <c r="W13" s="680"/>
      <c r="X13" s="680"/>
      <c r="Y13" s="681"/>
      <c r="Z13" s="682">
        <v>0.1</v>
      </c>
      <c r="AA13" s="682"/>
      <c r="AB13" s="682"/>
      <c r="AC13" s="682"/>
      <c r="AD13" s="683">
        <v>6839</v>
      </c>
      <c r="AE13" s="683"/>
      <c r="AF13" s="683"/>
      <c r="AG13" s="683"/>
      <c r="AH13" s="683"/>
      <c r="AI13" s="683"/>
      <c r="AJ13" s="683"/>
      <c r="AK13" s="683"/>
      <c r="AL13" s="684">
        <v>0.2</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823238</v>
      </c>
      <c r="BH13" s="680"/>
      <c r="BI13" s="680"/>
      <c r="BJ13" s="680"/>
      <c r="BK13" s="680"/>
      <c r="BL13" s="680"/>
      <c r="BM13" s="680"/>
      <c r="BN13" s="681"/>
      <c r="BO13" s="682">
        <v>42</v>
      </c>
      <c r="BP13" s="682"/>
      <c r="BQ13" s="682"/>
      <c r="BR13" s="682"/>
      <c r="BS13" s="688" t="s">
        <v>246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753219</v>
      </c>
      <c r="CS13" s="680"/>
      <c r="CT13" s="680"/>
      <c r="CU13" s="680"/>
      <c r="CV13" s="680"/>
      <c r="CW13" s="680"/>
      <c r="CX13" s="680"/>
      <c r="CY13" s="681"/>
      <c r="CZ13" s="682">
        <v>7.5</v>
      </c>
      <c r="DA13" s="682"/>
      <c r="DB13" s="682"/>
      <c r="DC13" s="682"/>
      <c r="DD13" s="688">
        <v>187204</v>
      </c>
      <c r="DE13" s="680"/>
      <c r="DF13" s="680"/>
      <c r="DG13" s="680"/>
      <c r="DH13" s="680"/>
      <c r="DI13" s="680"/>
      <c r="DJ13" s="680"/>
      <c r="DK13" s="680"/>
      <c r="DL13" s="680"/>
      <c r="DM13" s="680"/>
      <c r="DN13" s="680"/>
      <c r="DO13" s="680"/>
      <c r="DP13" s="681"/>
      <c r="DQ13" s="688">
        <v>541783</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174</v>
      </c>
      <c r="AE14" s="683"/>
      <c r="AF14" s="683"/>
      <c r="AG14" s="683"/>
      <c r="AH14" s="683"/>
      <c r="AI14" s="683"/>
      <c r="AJ14" s="683"/>
      <c r="AK14" s="683"/>
      <c r="AL14" s="684" t="s">
        <v>129</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59645</v>
      </c>
      <c r="BH14" s="680"/>
      <c r="BI14" s="680"/>
      <c r="BJ14" s="680"/>
      <c r="BK14" s="680"/>
      <c r="BL14" s="680"/>
      <c r="BM14" s="680"/>
      <c r="BN14" s="681"/>
      <c r="BO14" s="682">
        <v>3</v>
      </c>
      <c r="BP14" s="682"/>
      <c r="BQ14" s="682"/>
      <c r="BR14" s="682"/>
      <c r="BS14" s="688" t="s">
        <v>129</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316020</v>
      </c>
      <c r="CS14" s="680"/>
      <c r="CT14" s="680"/>
      <c r="CU14" s="680"/>
      <c r="CV14" s="680"/>
      <c r="CW14" s="680"/>
      <c r="CX14" s="680"/>
      <c r="CY14" s="681"/>
      <c r="CZ14" s="682">
        <v>3.2</v>
      </c>
      <c r="DA14" s="682"/>
      <c r="DB14" s="682"/>
      <c r="DC14" s="682"/>
      <c r="DD14" s="688">
        <v>20265</v>
      </c>
      <c r="DE14" s="680"/>
      <c r="DF14" s="680"/>
      <c r="DG14" s="680"/>
      <c r="DH14" s="680"/>
      <c r="DI14" s="680"/>
      <c r="DJ14" s="680"/>
      <c r="DK14" s="680"/>
      <c r="DL14" s="680"/>
      <c r="DM14" s="680"/>
      <c r="DN14" s="680"/>
      <c r="DO14" s="680"/>
      <c r="DP14" s="681"/>
      <c r="DQ14" s="688">
        <v>300982</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18951</v>
      </c>
      <c r="S15" s="680"/>
      <c r="T15" s="680"/>
      <c r="U15" s="680"/>
      <c r="V15" s="680"/>
      <c r="W15" s="680"/>
      <c r="X15" s="680"/>
      <c r="Y15" s="681"/>
      <c r="Z15" s="682">
        <v>0.2</v>
      </c>
      <c r="AA15" s="682"/>
      <c r="AB15" s="682"/>
      <c r="AC15" s="682"/>
      <c r="AD15" s="683">
        <v>18951</v>
      </c>
      <c r="AE15" s="683"/>
      <c r="AF15" s="683"/>
      <c r="AG15" s="683"/>
      <c r="AH15" s="683"/>
      <c r="AI15" s="683"/>
      <c r="AJ15" s="683"/>
      <c r="AK15" s="683"/>
      <c r="AL15" s="684">
        <v>0.4</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108066</v>
      </c>
      <c r="BH15" s="680"/>
      <c r="BI15" s="680"/>
      <c r="BJ15" s="680"/>
      <c r="BK15" s="680"/>
      <c r="BL15" s="680"/>
      <c r="BM15" s="680"/>
      <c r="BN15" s="681"/>
      <c r="BO15" s="682">
        <v>5.5</v>
      </c>
      <c r="BP15" s="682"/>
      <c r="BQ15" s="682"/>
      <c r="BR15" s="682"/>
      <c r="BS15" s="688" t="s">
        <v>246</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968162</v>
      </c>
      <c r="CS15" s="680"/>
      <c r="CT15" s="680"/>
      <c r="CU15" s="680"/>
      <c r="CV15" s="680"/>
      <c r="CW15" s="680"/>
      <c r="CX15" s="680"/>
      <c r="CY15" s="681"/>
      <c r="CZ15" s="682">
        <v>9.6999999999999993</v>
      </c>
      <c r="DA15" s="682"/>
      <c r="DB15" s="682"/>
      <c r="DC15" s="682"/>
      <c r="DD15" s="688">
        <v>130522</v>
      </c>
      <c r="DE15" s="680"/>
      <c r="DF15" s="680"/>
      <c r="DG15" s="680"/>
      <c r="DH15" s="680"/>
      <c r="DI15" s="680"/>
      <c r="DJ15" s="680"/>
      <c r="DK15" s="680"/>
      <c r="DL15" s="680"/>
      <c r="DM15" s="680"/>
      <c r="DN15" s="680"/>
      <c r="DO15" s="680"/>
      <c r="DP15" s="681"/>
      <c r="DQ15" s="688">
        <v>719302</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246</v>
      </c>
      <c r="AA16" s="682"/>
      <c r="AB16" s="682"/>
      <c r="AC16" s="682"/>
      <c r="AD16" s="683" t="s">
        <v>129</v>
      </c>
      <c r="AE16" s="683"/>
      <c r="AF16" s="683"/>
      <c r="AG16" s="683"/>
      <c r="AH16" s="683"/>
      <c r="AI16" s="683"/>
      <c r="AJ16" s="683"/>
      <c r="AK16" s="683"/>
      <c r="AL16" s="684" t="s">
        <v>246</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1112</v>
      </c>
      <c r="CS16" s="680"/>
      <c r="CT16" s="680"/>
      <c r="CU16" s="680"/>
      <c r="CV16" s="680"/>
      <c r="CW16" s="680"/>
      <c r="CX16" s="680"/>
      <c r="CY16" s="681"/>
      <c r="CZ16" s="682">
        <v>0</v>
      </c>
      <c r="DA16" s="682"/>
      <c r="DB16" s="682"/>
      <c r="DC16" s="682"/>
      <c r="DD16" s="688" t="s">
        <v>129</v>
      </c>
      <c r="DE16" s="680"/>
      <c r="DF16" s="680"/>
      <c r="DG16" s="680"/>
      <c r="DH16" s="680"/>
      <c r="DI16" s="680"/>
      <c r="DJ16" s="680"/>
      <c r="DK16" s="680"/>
      <c r="DL16" s="680"/>
      <c r="DM16" s="680"/>
      <c r="DN16" s="680"/>
      <c r="DO16" s="680"/>
      <c r="DP16" s="681"/>
      <c r="DQ16" s="688">
        <v>1112</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11513</v>
      </c>
      <c r="S17" s="680"/>
      <c r="T17" s="680"/>
      <c r="U17" s="680"/>
      <c r="V17" s="680"/>
      <c r="W17" s="680"/>
      <c r="X17" s="680"/>
      <c r="Y17" s="681"/>
      <c r="Z17" s="682">
        <v>0.1</v>
      </c>
      <c r="AA17" s="682"/>
      <c r="AB17" s="682"/>
      <c r="AC17" s="682"/>
      <c r="AD17" s="683">
        <v>11513</v>
      </c>
      <c r="AE17" s="683"/>
      <c r="AF17" s="683"/>
      <c r="AG17" s="683"/>
      <c r="AH17" s="683"/>
      <c r="AI17" s="683"/>
      <c r="AJ17" s="683"/>
      <c r="AK17" s="683"/>
      <c r="AL17" s="684">
        <v>0.3</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246</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746953</v>
      </c>
      <c r="CS17" s="680"/>
      <c r="CT17" s="680"/>
      <c r="CU17" s="680"/>
      <c r="CV17" s="680"/>
      <c r="CW17" s="680"/>
      <c r="CX17" s="680"/>
      <c r="CY17" s="681"/>
      <c r="CZ17" s="682">
        <v>7.5</v>
      </c>
      <c r="DA17" s="682"/>
      <c r="DB17" s="682"/>
      <c r="DC17" s="682"/>
      <c r="DD17" s="688" t="s">
        <v>129</v>
      </c>
      <c r="DE17" s="680"/>
      <c r="DF17" s="680"/>
      <c r="DG17" s="680"/>
      <c r="DH17" s="680"/>
      <c r="DI17" s="680"/>
      <c r="DJ17" s="680"/>
      <c r="DK17" s="680"/>
      <c r="DL17" s="680"/>
      <c r="DM17" s="680"/>
      <c r="DN17" s="680"/>
      <c r="DO17" s="680"/>
      <c r="DP17" s="681"/>
      <c r="DQ17" s="688">
        <v>732821</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2341822</v>
      </c>
      <c r="S18" s="680"/>
      <c r="T18" s="680"/>
      <c r="U18" s="680"/>
      <c r="V18" s="680"/>
      <c r="W18" s="680"/>
      <c r="X18" s="680"/>
      <c r="Y18" s="681"/>
      <c r="Z18" s="682">
        <v>22.9</v>
      </c>
      <c r="AA18" s="682"/>
      <c r="AB18" s="682"/>
      <c r="AC18" s="682"/>
      <c r="AD18" s="683">
        <v>2140314</v>
      </c>
      <c r="AE18" s="683"/>
      <c r="AF18" s="683"/>
      <c r="AG18" s="683"/>
      <c r="AH18" s="683"/>
      <c r="AI18" s="683"/>
      <c r="AJ18" s="683"/>
      <c r="AK18" s="683"/>
      <c r="AL18" s="684">
        <v>48.2</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174</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174</v>
      </c>
      <c r="CS18" s="680"/>
      <c r="CT18" s="680"/>
      <c r="CU18" s="680"/>
      <c r="CV18" s="680"/>
      <c r="CW18" s="680"/>
      <c r="CX18" s="680"/>
      <c r="CY18" s="681"/>
      <c r="CZ18" s="682" t="s">
        <v>246</v>
      </c>
      <c r="DA18" s="682"/>
      <c r="DB18" s="682"/>
      <c r="DC18" s="682"/>
      <c r="DD18" s="688" t="s">
        <v>174</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2140314</v>
      </c>
      <c r="S19" s="680"/>
      <c r="T19" s="680"/>
      <c r="U19" s="680"/>
      <c r="V19" s="680"/>
      <c r="W19" s="680"/>
      <c r="X19" s="680"/>
      <c r="Y19" s="681"/>
      <c r="Z19" s="682">
        <v>20.9</v>
      </c>
      <c r="AA19" s="682"/>
      <c r="AB19" s="682"/>
      <c r="AC19" s="682"/>
      <c r="AD19" s="683">
        <v>2140314</v>
      </c>
      <c r="AE19" s="683"/>
      <c r="AF19" s="683"/>
      <c r="AG19" s="683"/>
      <c r="AH19" s="683"/>
      <c r="AI19" s="683"/>
      <c r="AJ19" s="683"/>
      <c r="AK19" s="683"/>
      <c r="AL19" s="684">
        <v>48.2</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132546</v>
      </c>
      <c r="BH19" s="680"/>
      <c r="BI19" s="680"/>
      <c r="BJ19" s="680"/>
      <c r="BK19" s="680"/>
      <c r="BL19" s="680"/>
      <c r="BM19" s="680"/>
      <c r="BN19" s="681"/>
      <c r="BO19" s="682">
        <v>6.8</v>
      </c>
      <c r="BP19" s="682"/>
      <c r="BQ19" s="682"/>
      <c r="BR19" s="682"/>
      <c r="BS19" s="688" t="s">
        <v>246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201480</v>
      </c>
      <c r="S20" s="680"/>
      <c r="T20" s="680"/>
      <c r="U20" s="680"/>
      <c r="V20" s="680"/>
      <c r="W20" s="680"/>
      <c r="X20" s="680"/>
      <c r="Y20" s="681"/>
      <c r="Z20" s="682">
        <v>2</v>
      </c>
      <c r="AA20" s="682"/>
      <c r="AB20" s="682"/>
      <c r="AC20" s="682"/>
      <c r="AD20" s="683" t="s">
        <v>246</v>
      </c>
      <c r="AE20" s="683"/>
      <c r="AF20" s="683"/>
      <c r="AG20" s="683"/>
      <c r="AH20" s="683"/>
      <c r="AI20" s="683"/>
      <c r="AJ20" s="683"/>
      <c r="AK20" s="683"/>
      <c r="AL20" s="684" t="s">
        <v>246</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132546</v>
      </c>
      <c r="BH20" s="680"/>
      <c r="BI20" s="680"/>
      <c r="BJ20" s="680"/>
      <c r="BK20" s="680"/>
      <c r="BL20" s="680"/>
      <c r="BM20" s="680"/>
      <c r="BN20" s="681"/>
      <c r="BO20" s="682">
        <v>6.8</v>
      </c>
      <c r="BP20" s="682"/>
      <c r="BQ20" s="682"/>
      <c r="BR20" s="682"/>
      <c r="BS20" s="688" t="s">
        <v>246</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9992212</v>
      </c>
      <c r="CS20" s="680"/>
      <c r="CT20" s="680"/>
      <c r="CU20" s="680"/>
      <c r="CV20" s="680"/>
      <c r="CW20" s="680"/>
      <c r="CX20" s="680"/>
      <c r="CY20" s="681"/>
      <c r="CZ20" s="682">
        <v>100</v>
      </c>
      <c r="DA20" s="682"/>
      <c r="DB20" s="682"/>
      <c r="DC20" s="682"/>
      <c r="DD20" s="688">
        <v>950338</v>
      </c>
      <c r="DE20" s="680"/>
      <c r="DF20" s="680"/>
      <c r="DG20" s="680"/>
      <c r="DH20" s="680"/>
      <c r="DI20" s="680"/>
      <c r="DJ20" s="680"/>
      <c r="DK20" s="680"/>
      <c r="DL20" s="680"/>
      <c r="DM20" s="680"/>
      <c r="DN20" s="680"/>
      <c r="DO20" s="680"/>
      <c r="DP20" s="681"/>
      <c r="DQ20" s="688">
        <v>6652366</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v>28</v>
      </c>
      <c r="S21" s="680"/>
      <c r="T21" s="680"/>
      <c r="U21" s="680"/>
      <c r="V21" s="680"/>
      <c r="W21" s="680"/>
      <c r="X21" s="680"/>
      <c r="Y21" s="681"/>
      <c r="Z21" s="682">
        <v>0</v>
      </c>
      <c r="AA21" s="682"/>
      <c r="AB21" s="682"/>
      <c r="AC21" s="682"/>
      <c r="AD21" s="683" t="s">
        <v>246</v>
      </c>
      <c r="AE21" s="683"/>
      <c r="AF21" s="683"/>
      <c r="AG21" s="683"/>
      <c r="AH21" s="683"/>
      <c r="AI21" s="683"/>
      <c r="AJ21" s="683"/>
      <c r="AK21" s="683"/>
      <c r="AL21" s="684" t="s">
        <v>129</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1291</v>
      </c>
      <c r="BH21" s="680"/>
      <c r="BI21" s="680"/>
      <c r="BJ21" s="680"/>
      <c r="BK21" s="680"/>
      <c r="BL21" s="680"/>
      <c r="BM21" s="680"/>
      <c r="BN21" s="681"/>
      <c r="BO21" s="682">
        <v>0.1</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4767082</v>
      </c>
      <c r="S22" s="680"/>
      <c r="T22" s="680"/>
      <c r="U22" s="680"/>
      <c r="V22" s="680"/>
      <c r="W22" s="680"/>
      <c r="X22" s="680"/>
      <c r="Y22" s="681"/>
      <c r="Z22" s="682">
        <v>46.6</v>
      </c>
      <c r="AA22" s="682"/>
      <c r="AB22" s="682"/>
      <c r="AC22" s="682"/>
      <c r="AD22" s="683">
        <v>4434319</v>
      </c>
      <c r="AE22" s="683"/>
      <c r="AF22" s="683"/>
      <c r="AG22" s="683"/>
      <c r="AH22" s="683"/>
      <c r="AI22" s="683"/>
      <c r="AJ22" s="683"/>
      <c r="AK22" s="683"/>
      <c r="AL22" s="684">
        <v>99.8</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2611</v>
      </c>
      <c r="S23" s="680"/>
      <c r="T23" s="680"/>
      <c r="U23" s="680"/>
      <c r="V23" s="680"/>
      <c r="W23" s="680"/>
      <c r="X23" s="680"/>
      <c r="Y23" s="681"/>
      <c r="Z23" s="682">
        <v>0</v>
      </c>
      <c r="AA23" s="682"/>
      <c r="AB23" s="682"/>
      <c r="AC23" s="682"/>
      <c r="AD23" s="683">
        <v>2611</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131255</v>
      </c>
      <c r="BH23" s="680"/>
      <c r="BI23" s="680"/>
      <c r="BJ23" s="680"/>
      <c r="BK23" s="680"/>
      <c r="BL23" s="680"/>
      <c r="BM23" s="680"/>
      <c r="BN23" s="681"/>
      <c r="BO23" s="682">
        <v>6.7</v>
      </c>
      <c r="BP23" s="682"/>
      <c r="BQ23" s="682"/>
      <c r="BR23" s="682"/>
      <c r="BS23" s="688" t="s">
        <v>174</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72227</v>
      </c>
      <c r="S24" s="680"/>
      <c r="T24" s="680"/>
      <c r="U24" s="680"/>
      <c r="V24" s="680"/>
      <c r="W24" s="680"/>
      <c r="X24" s="680"/>
      <c r="Y24" s="681"/>
      <c r="Z24" s="682">
        <v>0.7</v>
      </c>
      <c r="AA24" s="682"/>
      <c r="AB24" s="682"/>
      <c r="AC24" s="682"/>
      <c r="AD24" s="683" t="s">
        <v>174</v>
      </c>
      <c r="AE24" s="683"/>
      <c r="AF24" s="683"/>
      <c r="AG24" s="683"/>
      <c r="AH24" s="683"/>
      <c r="AI24" s="683"/>
      <c r="AJ24" s="683"/>
      <c r="AK24" s="683"/>
      <c r="AL24" s="684" t="s">
        <v>129</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246</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2962943</v>
      </c>
      <c r="CS24" s="669"/>
      <c r="CT24" s="669"/>
      <c r="CU24" s="669"/>
      <c r="CV24" s="669"/>
      <c r="CW24" s="669"/>
      <c r="CX24" s="669"/>
      <c r="CY24" s="670"/>
      <c r="CZ24" s="673">
        <v>29.7</v>
      </c>
      <c r="DA24" s="674"/>
      <c r="DB24" s="674"/>
      <c r="DC24" s="693"/>
      <c r="DD24" s="712">
        <v>2139575</v>
      </c>
      <c r="DE24" s="669"/>
      <c r="DF24" s="669"/>
      <c r="DG24" s="669"/>
      <c r="DH24" s="669"/>
      <c r="DI24" s="669"/>
      <c r="DJ24" s="669"/>
      <c r="DK24" s="670"/>
      <c r="DL24" s="712">
        <v>2069951</v>
      </c>
      <c r="DM24" s="669"/>
      <c r="DN24" s="669"/>
      <c r="DO24" s="669"/>
      <c r="DP24" s="669"/>
      <c r="DQ24" s="669"/>
      <c r="DR24" s="669"/>
      <c r="DS24" s="669"/>
      <c r="DT24" s="669"/>
      <c r="DU24" s="669"/>
      <c r="DV24" s="670"/>
      <c r="DW24" s="673">
        <v>44.2</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53789</v>
      </c>
      <c r="S25" s="680"/>
      <c r="T25" s="680"/>
      <c r="U25" s="680"/>
      <c r="V25" s="680"/>
      <c r="W25" s="680"/>
      <c r="X25" s="680"/>
      <c r="Y25" s="681"/>
      <c r="Z25" s="682">
        <v>0.5</v>
      </c>
      <c r="AA25" s="682"/>
      <c r="AB25" s="682"/>
      <c r="AC25" s="682"/>
      <c r="AD25" s="683">
        <v>1568</v>
      </c>
      <c r="AE25" s="683"/>
      <c r="AF25" s="683"/>
      <c r="AG25" s="683"/>
      <c r="AH25" s="683"/>
      <c r="AI25" s="683"/>
      <c r="AJ25" s="683"/>
      <c r="AK25" s="683"/>
      <c r="AL25" s="684">
        <v>0</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174</v>
      </c>
      <c r="BH25" s="680"/>
      <c r="BI25" s="680"/>
      <c r="BJ25" s="680"/>
      <c r="BK25" s="680"/>
      <c r="BL25" s="680"/>
      <c r="BM25" s="680"/>
      <c r="BN25" s="681"/>
      <c r="BO25" s="682" t="s">
        <v>129</v>
      </c>
      <c r="BP25" s="682"/>
      <c r="BQ25" s="682"/>
      <c r="BR25" s="682"/>
      <c r="BS25" s="688" t="s">
        <v>246</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1223391</v>
      </c>
      <c r="CS25" s="715"/>
      <c r="CT25" s="715"/>
      <c r="CU25" s="715"/>
      <c r="CV25" s="715"/>
      <c r="CW25" s="715"/>
      <c r="CX25" s="715"/>
      <c r="CY25" s="716"/>
      <c r="CZ25" s="684">
        <v>12.2</v>
      </c>
      <c r="DA25" s="713"/>
      <c r="DB25" s="713"/>
      <c r="DC25" s="717"/>
      <c r="DD25" s="688">
        <v>1118330</v>
      </c>
      <c r="DE25" s="715"/>
      <c r="DF25" s="715"/>
      <c r="DG25" s="715"/>
      <c r="DH25" s="715"/>
      <c r="DI25" s="715"/>
      <c r="DJ25" s="715"/>
      <c r="DK25" s="716"/>
      <c r="DL25" s="688">
        <v>1077059</v>
      </c>
      <c r="DM25" s="715"/>
      <c r="DN25" s="715"/>
      <c r="DO25" s="715"/>
      <c r="DP25" s="715"/>
      <c r="DQ25" s="715"/>
      <c r="DR25" s="715"/>
      <c r="DS25" s="715"/>
      <c r="DT25" s="715"/>
      <c r="DU25" s="715"/>
      <c r="DV25" s="716"/>
      <c r="DW25" s="684">
        <v>23</v>
      </c>
      <c r="DX25" s="713"/>
      <c r="DY25" s="713"/>
      <c r="DZ25" s="713"/>
      <c r="EA25" s="713"/>
      <c r="EB25" s="713"/>
      <c r="EC25" s="714"/>
    </row>
    <row r="26" spans="2:133" ht="11.25" customHeight="1">
      <c r="B26" s="676" t="s">
        <v>297</v>
      </c>
      <c r="C26" s="677"/>
      <c r="D26" s="677"/>
      <c r="E26" s="677"/>
      <c r="F26" s="677"/>
      <c r="G26" s="677"/>
      <c r="H26" s="677"/>
      <c r="I26" s="677"/>
      <c r="J26" s="677"/>
      <c r="K26" s="677"/>
      <c r="L26" s="677"/>
      <c r="M26" s="677"/>
      <c r="N26" s="677"/>
      <c r="O26" s="677"/>
      <c r="P26" s="677"/>
      <c r="Q26" s="678"/>
      <c r="R26" s="679">
        <v>12018</v>
      </c>
      <c r="S26" s="680"/>
      <c r="T26" s="680"/>
      <c r="U26" s="680"/>
      <c r="V26" s="680"/>
      <c r="W26" s="680"/>
      <c r="X26" s="680"/>
      <c r="Y26" s="681"/>
      <c r="Z26" s="682">
        <v>0.1</v>
      </c>
      <c r="AA26" s="682"/>
      <c r="AB26" s="682"/>
      <c r="AC26" s="682"/>
      <c r="AD26" s="683" t="s">
        <v>246</v>
      </c>
      <c r="AE26" s="683"/>
      <c r="AF26" s="683"/>
      <c r="AG26" s="683"/>
      <c r="AH26" s="683"/>
      <c r="AI26" s="683"/>
      <c r="AJ26" s="683"/>
      <c r="AK26" s="683"/>
      <c r="AL26" s="684" t="s">
        <v>129</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174</v>
      </c>
      <c r="BH26" s="680"/>
      <c r="BI26" s="680"/>
      <c r="BJ26" s="680"/>
      <c r="BK26" s="680"/>
      <c r="BL26" s="680"/>
      <c r="BM26" s="680"/>
      <c r="BN26" s="681"/>
      <c r="BO26" s="682" t="s">
        <v>246</v>
      </c>
      <c r="BP26" s="682"/>
      <c r="BQ26" s="682"/>
      <c r="BR26" s="682"/>
      <c r="BS26" s="688" t="s">
        <v>174</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714276</v>
      </c>
      <c r="CS26" s="680"/>
      <c r="CT26" s="680"/>
      <c r="CU26" s="680"/>
      <c r="CV26" s="680"/>
      <c r="CW26" s="680"/>
      <c r="CX26" s="680"/>
      <c r="CY26" s="681"/>
      <c r="CZ26" s="684">
        <v>7.1</v>
      </c>
      <c r="DA26" s="713"/>
      <c r="DB26" s="713"/>
      <c r="DC26" s="717"/>
      <c r="DD26" s="688">
        <v>639792</v>
      </c>
      <c r="DE26" s="680"/>
      <c r="DF26" s="680"/>
      <c r="DG26" s="680"/>
      <c r="DH26" s="680"/>
      <c r="DI26" s="680"/>
      <c r="DJ26" s="680"/>
      <c r="DK26" s="681"/>
      <c r="DL26" s="688" t="s">
        <v>174</v>
      </c>
      <c r="DM26" s="680"/>
      <c r="DN26" s="680"/>
      <c r="DO26" s="680"/>
      <c r="DP26" s="680"/>
      <c r="DQ26" s="680"/>
      <c r="DR26" s="680"/>
      <c r="DS26" s="680"/>
      <c r="DT26" s="680"/>
      <c r="DU26" s="680"/>
      <c r="DV26" s="681"/>
      <c r="DW26" s="684" t="s">
        <v>129</v>
      </c>
      <c r="DX26" s="713"/>
      <c r="DY26" s="713"/>
      <c r="DZ26" s="713"/>
      <c r="EA26" s="713"/>
      <c r="EB26" s="713"/>
      <c r="EC26" s="714"/>
    </row>
    <row r="27" spans="2:133" ht="11.25" customHeight="1">
      <c r="B27" s="676" t="s">
        <v>300</v>
      </c>
      <c r="C27" s="677"/>
      <c r="D27" s="677"/>
      <c r="E27" s="677"/>
      <c r="F27" s="677"/>
      <c r="G27" s="677"/>
      <c r="H27" s="677"/>
      <c r="I27" s="677"/>
      <c r="J27" s="677"/>
      <c r="K27" s="677"/>
      <c r="L27" s="677"/>
      <c r="M27" s="677"/>
      <c r="N27" s="677"/>
      <c r="O27" s="677"/>
      <c r="P27" s="677"/>
      <c r="Q27" s="678"/>
      <c r="R27" s="679">
        <v>595799</v>
      </c>
      <c r="S27" s="680"/>
      <c r="T27" s="680"/>
      <c r="U27" s="680"/>
      <c r="V27" s="680"/>
      <c r="W27" s="680"/>
      <c r="X27" s="680"/>
      <c r="Y27" s="681"/>
      <c r="Z27" s="682">
        <v>5.8</v>
      </c>
      <c r="AA27" s="682"/>
      <c r="AB27" s="682"/>
      <c r="AC27" s="682"/>
      <c r="AD27" s="683" t="s">
        <v>174</v>
      </c>
      <c r="AE27" s="683"/>
      <c r="AF27" s="683"/>
      <c r="AG27" s="683"/>
      <c r="AH27" s="683"/>
      <c r="AI27" s="683"/>
      <c r="AJ27" s="683"/>
      <c r="AK27" s="683"/>
      <c r="AL27" s="684" t="s">
        <v>246</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1961160</v>
      </c>
      <c r="BH27" s="680"/>
      <c r="BI27" s="680"/>
      <c r="BJ27" s="680"/>
      <c r="BK27" s="680"/>
      <c r="BL27" s="680"/>
      <c r="BM27" s="680"/>
      <c r="BN27" s="681"/>
      <c r="BO27" s="682">
        <v>100</v>
      </c>
      <c r="BP27" s="682"/>
      <c r="BQ27" s="682"/>
      <c r="BR27" s="682"/>
      <c r="BS27" s="688">
        <v>7694</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992599</v>
      </c>
      <c r="CS27" s="715"/>
      <c r="CT27" s="715"/>
      <c r="CU27" s="715"/>
      <c r="CV27" s="715"/>
      <c r="CW27" s="715"/>
      <c r="CX27" s="715"/>
      <c r="CY27" s="716"/>
      <c r="CZ27" s="684">
        <v>9.9</v>
      </c>
      <c r="DA27" s="713"/>
      <c r="DB27" s="713"/>
      <c r="DC27" s="717"/>
      <c r="DD27" s="688">
        <v>288424</v>
      </c>
      <c r="DE27" s="715"/>
      <c r="DF27" s="715"/>
      <c r="DG27" s="715"/>
      <c r="DH27" s="715"/>
      <c r="DI27" s="715"/>
      <c r="DJ27" s="715"/>
      <c r="DK27" s="716"/>
      <c r="DL27" s="688">
        <v>260071</v>
      </c>
      <c r="DM27" s="715"/>
      <c r="DN27" s="715"/>
      <c r="DO27" s="715"/>
      <c r="DP27" s="715"/>
      <c r="DQ27" s="715"/>
      <c r="DR27" s="715"/>
      <c r="DS27" s="715"/>
      <c r="DT27" s="715"/>
      <c r="DU27" s="715"/>
      <c r="DV27" s="716"/>
      <c r="DW27" s="684">
        <v>5.5</v>
      </c>
      <c r="DX27" s="713"/>
      <c r="DY27" s="713"/>
      <c r="DZ27" s="713"/>
      <c r="EA27" s="713"/>
      <c r="EB27" s="713"/>
      <c r="EC27" s="714"/>
    </row>
    <row r="28" spans="2:133" ht="11.25" customHeight="1">
      <c r="B28" s="721" t="s">
        <v>303</v>
      </c>
      <c r="C28" s="722"/>
      <c r="D28" s="722"/>
      <c r="E28" s="722"/>
      <c r="F28" s="722"/>
      <c r="G28" s="722"/>
      <c r="H28" s="722"/>
      <c r="I28" s="722"/>
      <c r="J28" s="722"/>
      <c r="K28" s="722"/>
      <c r="L28" s="722"/>
      <c r="M28" s="722"/>
      <c r="N28" s="722"/>
      <c r="O28" s="722"/>
      <c r="P28" s="722"/>
      <c r="Q28" s="723"/>
      <c r="R28" s="679" t="s">
        <v>304</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746953</v>
      </c>
      <c r="CS28" s="680"/>
      <c r="CT28" s="680"/>
      <c r="CU28" s="680"/>
      <c r="CV28" s="680"/>
      <c r="CW28" s="680"/>
      <c r="CX28" s="680"/>
      <c r="CY28" s="681"/>
      <c r="CZ28" s="684">
        <v>7.5</v>
      </c>
      <c r="DA28" s="713"/>
      <c r="DB28" s="713"/>
      <c r="DC28" s="717"/>
      <c r="DD28" s="688">
        <v>732821</v>
      </c>
      <c r="DE28" s="680"/>
      <c r="DF28" s="680"/>
      <c r="DG28" s="680"/>
      <c r="DH28" s="680"/>
      <c r="DI28" s="680"/>
      <c r="DJ28" s="680"/>
      <c r="DK28" s="681"/>
      <c r="DL28" s="688">
        <v>732821</v>
      </c>
      <c r="DM28" s="680"/>
      <c r="DN28" s="680"/>
      <c r="DO28" s="680"/>
      <c r="DP28" s="680"/>
      <c r="DQ28" s="680"/>
      <c r="DR28" s="680"/>
      <c r="DS28" s="680"/>
      <c r="DT28" s="680"/>
      <c r="DU28" s="680"/>
      <c r="DV28" s="681"/>
      <c r="DW28" s="684">
        <v>15.6</v>
      </c>
      <c r="DX28" s="713"/>
      <c r="DY28" s="713"/>
      <c r="DZ28" s="713"/>
      <c r="EA28" s="713"/>
      <c r="EB28" s="713"/>
      <c r="EC28" s="714"/>
    </row>
    <row r="29" spans="2:133" ht="11.25" customHeight="1">
      <c r="B29" s="676" t="s">
        <v>306</v>
      </c>
      <c r="C29" s="677"/>
      <c r="D29" s="677"/>
      <c r="E29" s="677"/>
      <c r="F29" s="677"/>
      <c r="G29" s="677"/>
      <c r="H29" s="677"/>
      <c r="I29" s="677"/>
      <c r="J29" s="677"/>
      <c r="K29" s="677"/>
      <c r="L29" s="677"/>
      <c r="M29" s="677"/>
      <c r="N29" s="677"/>
      <c r="O29" s="677"/>
      <c r="P29" s="677"/>
      <c r="Q29" s="678"/>
      <c r="R29" s="679">
        <v>569788</v>
      </c>
      <c r="S29" s="680"/>
      <c r="T29" s="680"/>
      <c r="U29" s="680"/>
      <c r="V29" s="680"/>
      <c r="W29" s="680"/>
      <c r="X29" s="680"/>
      <c r="Y29" s="681"/>
      <c r="Z29" s="682">
        <v>5.6</v>
      </c>
      <c r="AA29" s="682"/>
      <c r="AB29" s="682"/>
      <c r="AC29" s="682"/>
      <c r="AD29" s="683" t="s">
        <v>129</v>
      </c>
      <c r="AE29" s="683"/>
      <c r="AF29" s="683"/>
      <c r="AG29" s="683"/>
      <c r="AH29" s="683"/>
      <c r="AI29" s="683"/>
      <c r="AJ29" s="683"/>
      <c r="AK29" s="683"/>
      <c r="AL29" s="684" t="s">
        <v>129</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746953</v>
      </c>
      <c r="CS29" s="715"/>
      <c r="CT29" s="715"/>
      <c r="CU29" s="715"/>
      <c r="CV29" s="715"/>
      <c r="CW29" s="715"/>
      <c r="CX29" s="715"/>
      <c r="CY29" s="716"/>
      <c r="CZ29" s="684">
        <v>7.5</v>
      </c>
      <c r="DA29" s="713"/>
      <c r="DB29" s="713"/>
      <c r="DC29" s="717"/>
      <c r="DD29" s="688">
        <v>732821</v>
      </c>
      <c r="DE29" s="715"/>
      <c r="DF29" s="715"/>
      <c r="DG29" s="715"/>
      <c r="DH29" s="715"/>
      <c r="DI29" s="715"/>
      <c r="DJ29" s="715"/>
      <c r="DK29" s="716"/>
      <c r="DL29" s="688">
        <v>732821</v>
      </c>
      <c r="DM29" s="715"/>
      <c r="DN29" s="715"/>
      <c r="DO29" s="715"/>
      <c r="DP29" s="715"/>
      <c r="DQ29" s="715"/>
      <c r="DR29" s="715"/>
      <c r="DS29" s="715"/>
      <c r="DT29" s="715"/>
      <c r="DU29" s="715"/>
      <c r="DV29" s="716"/>
      <c r="DW29" s="684">
        <v>15.6</v>
      </c>
      <c r="DX29" s="713"/>
      <c r="DY29" s="713"/>
      <c r="DZ29" s="713"/>
      <c r="EA29" s="713"/>
      <c r="EB29" s="713"/>
      <c r="EC29" s="714"/>
    </row>
    <row r="30" spans="2:133" ht="11.25" customHeight="1">
      <c r="B30" s="676" t="s">
        <v>311</v>
      </c>
      <c r="C30" s="677"/>
      <c r="D30" s="677"/>
      <c r="E30" s="677"/>
      <c r="F30" s="677"/>
      <c r="G30" s="677"/>
      <c r="H30" s="677"/>
      <c r="I30" s="677"/>
      <c r="J30" s="677"/>
      <c r="K30" s="677"/>
      <c r="L30" s="677"/>
      <c r="M30" s="677"/>
      <c r="N30" s="677"/>
      <c r="O30" s="677"/>
      <c r="P30" s="677"/>
      <c r="Q30" s="678"/>
      <c r="R30" s="679">
        <v>15031</v>
      </c>
      <c r="S30" s="680"/>
      <c r="T30" s="680"/>
      <c r="U30" s="680"/>
      <c r="V30" s="680"/>
      <c r="W30" s="680"/>
      <c r="X30" s="680"/>
      <c r="Y30" s="681"/>
      <c r="Z30" s="682">
        <v>0.1</v>
      </c>
      <c r="AA30" s="682"/>
      <c r="AB30" s="682"/>
      <c r="AC30" s="682"/>
      <c r="AD30" s="683">
        <v>2697</v>
      </c>
      <c r="AE30" s="683"/>
      <c r="AF30" s="683"/>
      <c r="AG30" s="683"/>
      <c r="AH30" s="683"/>
      <c r="AI30" s="683"/>
      <c r="AJ30" s="683"/>
      <c r="AK30" s="683"/>
      <c r="AL30" s="684">
        <v>0.1</v>
      </c>
      <c r="AM30" s="685"/>
      <c r="AN30" s="685"/>
      <c r="AO30" s="686"/>
      <c r="AP30" s="727" t="s">
        <v>312</v>
      </c>
      <c r="AQ30" s="728"/>
      <c r="AR30" s="728"/>
      <c r="AS30" s="728"/>
      <c r="AT30" s="733" t="s">
        <v>313</v>
      </c>
      <c r="AU30" s="230"/>
      <c r="AV30" s="230"/>
      <c r="AW30" s="230"/>
      <c r="AX30" s="665" t="s">
        <v>188</v>
      </c>
      <c r="AY30" s="666"/>
      <c r="AZ30" s="666"/>
      <c r="BA30" s="666"/>
      <c r="BB30" s="666"/>
      <c r="BC30" s="666"/>
      <c r="BD30" s="666"/>
      <c r="BE30" s="666"/>
      <c r="BF30" s="667"/>
      <c r="BG30" s="739">
        <v>99.2</v>
      </c>
      <c r="BH30" s="740"/>
      <c r="BI30" s="740"/>
      <c r="BJ30" s="740"/>
      <c r="BK30" s="740"/>
      <c r="BL30" s="740"/>
      <c r="BM30" s="674">
        <v>94.6</v>
      </c>
      <c r="BN30" s="740"/>
      <c r="BO30" s="740"/>
      <c r="BP30" s="740"/>
      <c r="BQ30" s="741"/>
      <c r="BR30" s="739">
        <v>99.3</v>
      </c>
      <c r="BS30" s="740"/>
      <c r="BT30" s="740"/>
      <c r="BU30" s="740"/>
      <c r="BV30" s="740"/>
      <c r="BW30" s="740"/>
      <c r="BX30" s="674">
        <v>94.8</v>
      </c>
      <c r="BY30" s="740"/>
      <c r="BZ30" s="740"/>
      <c r="CA30" s="740"/>
      <c r="CB30" s="741"/>
      <c r="CD30" s="744"/>
      <c r="CE30" s="745"/>
      <c r="CF30" s="694" t="s">
        <v>314</v>
      </c>
      <c r="CG30" s="695"/>
      <c r="CH30" s="695"/>
      <c r="CI30" s="695"/>
      <c r="CJ30" s="695"/>
      <c r="CK30" s="695"/>
      <c r="CL30" s="695"/>
      <c r="CM30" s="695"/>
      <c r="CN30" s="695"/>
      <c r="CO30" s="695"/>
      <c r="CP30" s="695"/>
      <c r="CQ30" s="696"/>
      <c r="CR30" s="679">
        <v>705937</v>
      </c>
      <c r="CS30" s="680"/>
      <c r="CT30" s="680"/>
      <c r="CU30" s="680"/>
      <c r="CV30" s="680"/>
      <c r="CW30" s="680"/>
      <c r="CX30" s="680"/>
      <c r="CY30" s="681"/>
      <c r="CZ30" s="684">
        <v>7.1</v>
      </c>
      <c r="DA30" s="713"/>
      <c r="DB30" s="713"/>
      <c r="DC30" s="717"/>
      <c r="DD30" s="688">
        <v>691805</v>
      </c>
      <c r="DE30" s="680"/>
      <c r="DF30" s="680"/>
      <c r="DG30" s="680"/>
      <c r="DH30" s="680"/>
      <c r="DI30" s="680"/>
      <c r="DJ30" s="680"/>
      <c r="DK30" s="681"/>
      <c r="DL30" s="688">
        <v>691805</v>
      </c>
      <c r="DM30" s="680"/>
      <c r="DN30" s="680"/>
      <c r="DO30" s="680"/>
      <c r="DP30" s="680"/>
      <c r="DQ30" s="680"/>
      <c r="DR30" s="680"/>
      <c r="DS30" s="680"/>
      <c r="DT30" s="680"/>
      <c r="DU30" s="680"/>
      <c r="DV30" s="681"/>
      <c r="DW30" s="684">
        <v>14.8</v>
      </c>
      <c r="DX30" s="713"/>
      <c r="DY30" s="713"/>
      <c r="DZ30" s="713"/>
      <c r="EA30" s="713"/>
      <c r="EB30" s="713"/>
      <c r="EC30" s="714"/>
    </row>
    <row r="31" spans="2:133" ht="11.25" customHeight="1">
      <c r="B31" s="676" t="s">
        <v>315</v>
      </c>
      <c r="C31" s="677"/>
      <c r="D31" s="677"/>
      <c r="E31" s="677"/>
      <c r="F31" s="677"/>
      <c r="G31" s="677"/>
      <c r="H31" s="677"/>
      <c r="I31" s="677"/>
      <c r="J31" s="677"/>
      <c r="K31" s="677"/>
      <c r="L31" s="677"/>
      <c r="M31" s="677"/>
      <c r="N31" s="677"/>
      <c r="O31" s="677"/>
      <c r="P31" s="677"/>
      <c r="Q31" s="678"/>
      <c r="R31" s="679">
        <v>1604948</v>
      </c>
      <c r="S31" s="680"/>
      <c r="T31" s="680"/>
      <c r="U31" s="680"/>
      <c r="V31" s="680"/>
      <c r="W31" s="680"/>
      <c r="X31" s="680"/>
      <c r="Y31" s="681"/>
      <c r="Z31" s="682">
        <v>15.7</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99.6</v>
      </c>
      <c r="BH31" s="715"/>
      <c r="BI31" s="715"/>
      <c r="BJ31" s="715"/>
      <c r="BK31" s="715"/>
      <c r="BL31" s="715"/>
      <c r="BM31" s="685">
        <v>97.6</v>
      </c>
      <c r="BN31" s="737"/>
      <c r="BO31" s="737"/>
      <c r="BP31" s="737"/>
      <c r="BQ31" s="738"/>
      <c r="BR31" s="736">
        <v>99.5</v>
      </c>
      <c r="BS31" s="715"/>
      <c r="BT31" s="715"/>
      <c r="BU31" s="715"/>
      <c r="BV31" s="715"/>
      <c r="BW31" s="715"/>
      <c r="BX31" s="685">
        <v>97.7</v>
      </c>
      <c r="BY31" s="737"/>
      <c r="BZ31" s="737"/>
      <c r="CA31" s="737"/>
      <c r="CB31" s="738"/>
      <c r="CD31" s="744"/>
      <c r="CE31" s="745"/>
      <c r="CF31" s="694" t="s">
        <v>318</v>
      </c>
      <c r="CG31" s="695"/>
      <c r="CH31" s="695"/>
      <c r="CI31" s="695"/>
      <c r="CJ31" s="695"/>
      <c r="CK31" s="695"/>
      <c r="CL31" s="695"/>
      <c r="CM31" s="695"/>
      <c r="CN31" s="695"/>
      <c r="CO31" s="695"/>
      <c r="CP31" s="695"/>
      <c r="CQ31" s="696"/>
      <c r="CR31" s="679">
        <v>41016</v>
      </c>
      <c r="CS31" s="715"/>
      <c r="CT31" s="715"/>
      <c r="CU31" s="715"/>
      <c r="CV31" s="715"/>
      <c r="CW31" s="715"/>
      <c r="CX31" s="715"/>
      <c r="CY31" s="716"/>
      <c r="CZ31" s="684">
        <v>0.4</v>
      </c>
      <c r="DA31" s="713"/>
      <c r="DB31" s="713"/>
      <c r="DC31" s="717"/>
      <c r="DD31" s="688">
        <v>41016</v>
      </c>
      <c r="DE31" s="715"/>
      <c r="DF31" s="715"/>
      <c r="DG31" s="715"/>
      <c r="DH31" s="715"/>
      <c r="DI31" s="715"/>
      <c r="DJ31" s="715"/>
      <c r="DK31" s="716"/>
      <c r="DL31" s="688">
        <v>41016</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319</v>
      </c>
      <c r="C32" s="677"/>
      <c r="D32" s="677"/>
      <c r="E32" s="677"/>
      <c r="F32" s="677"/>
      <c r="G32" s="677"/>
      <c r="H32" s="677"/>
      <c r="I32" s="677"/>
      <c r="J32" s="677"/>
      <c r="K32" s="677"/>
      <c r="L32" s="677"/>
      <c r="M32" s="677"/>
      <c r="N32" s="677"/>
      <c r="O32" s="677"/>
      <c r="P32" s="677"/>
      <c r="Q32" s="678"/>
      <c r="R32" s="679">
        <v>1668613</v>
      </c>
      <c r="S32" s="680"/>
      <c r="T32" s="680"/>
      <c r="U32" s="680"/>
      <c r="V32" s="680"/>
      <c r="W32" s="680"/>
      <c r="X32" s="680"/>
      <c r="Y32" s="681"/>
      <c r="Z32" s="682">
        <v>16.3</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98.8</v>
      </c>
      <c r="BH32" s="749"/>
      <c r="BI32" s="749"/>
      <c r="BJ32" s="749"/>
      <c r="BK32" s="749"/>
      <c r="BL32" s="749"/>
      <c r="BM32" s="750">
        <v>91.5</v>
      </c>
      <c r="BN32" s="749"/>
      <c r="BO32" s="749"/>
      <c r="BP32" s="749"/>
      <c r="BQ32" s="751"/>
      <c r="BR32" s="748">
        <v>99.1</v>
      </c>
      <c r="BS32" s="749"/>
      <c r="BT32" s="749"/>
      <c r="BU32" s="749"/>
      <c r="BV32" s="749"/>
      <c r="BW32" s="749"/>
      <c r="BX32" s="750">
        <v>91.9</v>
      </c>
      <c r="BY32" s="749"/>
      <c r="BZ32" s="749"/>
      <c r="CA32" s="749"/>
      <c r="CB32" s="751"/>
      <c r="CD32" s="746"/>
      <c r="CE32" s="747"/>
      <c r="CF32" s="694" t="s">
        <v>321</v>
      </c>
      <c r="CG32" s="695"/>
      <c r="CH32" s="695"/>
      <c r="CI32" s="695"/>
      <c r="CJ32" s="695"/>
      <c r="CK32" s="695"/>
      <c r="CL32" s="695"/>
      <c r="CM32" s="695"/>
      <c r="CN32" s="695"/>
      <c r="CO32" s="695"/>
      <c r="CP32" s="695"/>
      <c r="CQ32" s="696"/>
      <c r="CR32" s="679" t="s">
        <v>129</v>
      </c>
      <c r="CS32" s="680"/>
      <c r="CT32" s="680"/>
      <c r="CU32" s="680"/>
      <c r="CV32" s="680"/>
      <c r="CW32" s="680"/>
      <c r="CX32" s="680"/>
      <c r="CY32" s="681"/>
      <c r="CZ32" s="684" t="s">
        <v>174</v>
      </c>
      <c r="DA32" s="713"/>
      <c r="DB32" s="713"/>
      <c r="DC32" s="717"/>
      <c r="DD32" s="688" t="s">
        <v>246</v>
      </c>
      <c r="DE32" s="680"/>
      <c r="DF32" s="680"/>
      <c r="DG32" s="680"/>
      <c r="DH32" s="680"/>
      <c r="DI32" s="680"/>
      <c r="DJ32" s="680"/>
      <c r="DK32" s="681"/>
      <c r="DL32" s="688" t="s">
        <v>129</v>
      </c>
      <c r="DM32" s="680"/>
      <c r="DN32" s="680"/>
      <c r="DO32" s="680"/>
      <c r="DP32" s="680"/>
      <c r="DQ32" s="680"/>
      <c r="DR32" s="680"/>
      <c r="DS32" s="680"/>
      <c r="DT32" s="680"/>
      <c r="DU32" s="680"/>
      <c r="DV32" s="681"/>
      <c r="DW32" s="684" t="s">
        <v>129</v>
      </c>
      <c r="DX32" s="713"/>
      <c r="DY32" s="713"/>
      <c r="DZ32" s="713"/>
      <c r="EA32" s="713"/>
      <c r="EB32" s="713"/>
      <c r="EC32" s="714"/>
    </row>
    <row r="33" spans="2:133" ht="11.25" customHeight="1">
      <c r="B33" s="676" t="s">
        <v>322</v>
      </c>
      <c r="C33" s="677"/>
      <c r="D33" s="677"/>
      <c r="E33" s="677"/>
      <c r="F33" s="677"/>
      <c r="G33" s="677"/>
      <c r="H33" s="677"/>
      <c r="I33" s="677"/>
      <c r="J33" s="677"/>
      <c r="K33" s="677"/>
      <c r="L33" s="677"/>
      <c r="M33" s="677"/>
      <c r="N33" s="677"/>
      <c r="O33" s="677"/>
      <c r="P33" s="677"/>
      <c r="Q33" s="678"/>
      <c r="R33" s="679">
        <v>53434</v>
      </c>
      <c r="S33" s="680"/>
      <c r="T33" s="680"/>
      <c r="U33" s="680"/>
      <c r="V33" s="680"/>
      <c r="W33" s="680"/>
      <c r="X33" s="680"/>
      <c r="Y33" s="681"/>
      <c r="Z33" s="682">
        <v>0.5</v>
      </c>
      <c r="AA33" s="682"/>
      <c r="AB33" s="682"/>
      <c r="AC33" s="682"/>
      <c r="AD33" s="683" t="s">
        <v>129</v>
      </c>
      <c r="AE33" s="683"/>
      <c r="AF33" s="683"/>
      <c r="AG33" s="683"/>
      <c r="AH33" s="683"/>
      <c r="AI33" s="683"/>
      <c r="AJ33" s="683"/>
      <c r="AK33" s="683"/>
      <c r="AL33" s="684" t="s">
        <v>246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6077819</v>
      </c>
      <c r="CS33" s="715"/>
      <c r="CT33" s="715"/>
      <c r="CU33" s="715"/>
      <c r="CV33" s="715"/>
      <c r="CW33" s="715"/>
      <c r="CX33" s="715"/>
      <c r="CY33" s="716"/>
      <c r="CZ33" s="684">
        <v>60.8</v>
      </c>
      <c r="DA33" s="713"/>
      <c r="DB33" s="713"/>
      <c r="DC33" s="717"/>
      <c r="DD33" s="688">
        <v>4304516</v>
      </c>
      <c r="DE33" s="715"/>
      <c r="DF33" s="715"/>
      <c r="DG33" s="715"/>
      <c r="DH33" s="715"/>
      <c r="DI33" s="715"/>
      <c r="DJ33" s="715"/>
      <c r="DK33" s="716"/>
      <c r="DL33" s="688">
        <v>2252352</v>
      </c>
      <c r="DM33" s="715"/>
      <c r="DN33" s="715"/>
      <c r="DO33" s="715"/>
      <c r="DP33" s="715"/>
      <c r="DQ33" s="715"/>
      <c r="DR33" s="715"/>
      <c r="DS33" s="715"/>
      <c r="DT33" s="715"/>
      <c r="DU33" s="715"/>
      <c r="DV33" s="716"/>
      <c r="DW33" s="684">
        <v>48</v>
      </c>
      <c r="DX33" s="713"/>
      <c r="DY33" s="713"/>
      <c r="DZ33" s="713"/>
      <c r="EA33" s="713"/>
      <c r="EB33" s="713"/>
      <c r="EC33" s="714"/>
    </row>
    <row r="34" spans="2:133" ht="11.25" customHeight="1">
      <c r="B34" s="676" t="s">
        <v>324</v>
      </c>
      <c r="C34" s="677"/>
      <c r="D34" s="677"/>
      <c r="E34" s="677"/>
      <c r="F34" s="677"/>
      <c r="G34" s="677"/>
      <c r="H34" s="677"/>
      <c r="I34" s="677"/>
      <c r="J34" s="677"/>
      <c r="K34" s="677"/>
      <c r="L34" s="677"/>
      <c r="M34" s="677"/>
      <c r="N34" s="677"/>
      <c r="O34" s="677"/>
      <c r="P34" s="677"/>
      <c r="Q34" s="678"/>
      <c r="R34" s="679">
        <v>290741</v>
      </c>
      <c r="S34" s="680"/>
      <c r="T34" s="680"/>
      <c r="U34" s="680"/>
      <c r="V34" s="680"/>
      <c r="W34" s="680"/>
      <c r="X34" s="680"/>
      <c r="Y34" s="681"/>
      <c r="Z34" s="682">
        <v>2.8</v>
      </c>
      <c r="AA34" s="682"/>
      <c r="AB34" s="682"/>
      <c r="AC34" s="682"/>
      <c r="AD34" s="683">
        <v>605</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2068799</v>
      </c>
      <c r="CS34" s="680"/>
      <c r="CT34" s="680"/>
      <c r="CU34" s="680"/>
      <c r="CV34" s="680"/>
      <c r="CW34" s="680"/>
      <c r="CX34" s="680"/>
      <c r="CY34" s="681"/>
      <c r="CZ34" s="684">
        <v>20.7</v>
      </c>
      <c r="DA34" s="713"/>
      <c r="DB34" s="713"/>
      <c r="DC34" s="717"/>
      <c r="DD34" s="688">
        <v>862283</v>
      </c>
      <c r="DE34" s="680"/>
      <c r="DF34" s="680"/>
      <c r="DG34" s="680"/>
      <c r="DH34" s="680"/>
      <c r="DI34" s="680"/>
      <c r="DJ34" s="680"/>
      <c r="DK34" s="681"/>
      <c r="DL34" s="688">
        <v>669526</v>
      </c>
      <c r="DM34" s="680"/>
      <c r="DN34" s="680"/>
      <c r="DO34" s="680"/>
      <c r="DP34" s="680"/>
      <c r="DQ34" s="680"/>
      <c r="DR34" s="680"/>
      <c r="DS34" s="680"/>
      <c r="DT34" s="680"/>
      <c r="DU34" s="680"/>
      <c r="DV34" s="681"/>
      <c r="DW34" s="684">
        <v>14.3</v>
      </c>
      <c r="DX34" s="713"/>
      <c r="DY34" s="713"/>
      <c r="DZ34" s="713"/>
      <c r="EA34" s="713"/>
      <c r="EB34" s="713"/>
      <c r="EC34" s="714"/>
    </row>
    <row r="35" spans="2:133" ht="11.25" customHeight="1">
      <c r="B35" s="676" t="s">
        <v>328</v>
      </c>
      <c r="C35" s="677"/>
      <c r="D35" s="677"/>
      <c r="E35" s="677"/>
      <c r="F35" s="677"/>
      <c r="G35" s="677"/>
      <c r="H35" s="677"/>
      <c r="I35" s="677"/>
      <c r="J35" s="677"/>
      <c r="K35" s="677"/>
      <c r="L35" s="677"/>
      <c r="M35" s="677"/>
      <c r="N35" s="677"/>
      <c r="O35" s="677"/>
      <c r="P35" s="677"/>
      <c r="Q35" s="678"/>
      <c r="R35" s="679">
        <v>521400</v>
      </c>
      <c r="S35" s="680"/>
      <c r="T35" s="680"/>
      <c r="U35" s="680"/>
      <c r="V35" s="680"/>
      <c r="W35" s="680"/>
      <c r="X35" s="680"/>
      <c r="Y35" s="681"/>
      <c r="Z35" s="682">
        <v>5.0999999999999996</v>
      </c>
      <c r="AA35" s="682"/>
      <c r="AB35" s="682"/>
      <c r="AC35" s="682"/>
      <c r="AD35" s="683" t="s">
        <v>246</v>
      </c>
      <c r="AE35" s="683"/>
      <c r="AF35" s="683"/>
      <c r="AG35" s="683"/>
      <c r="AH35" s="683"/>
      <c r="AI35" s="683"/>
      <c r="AJ35" s="683"/>
      <c r="AK35" s="683"/>
      <c r="AL35" s="684" t="s">
        <v>246</v>
      </c>
      <c r="AM35" s="685"/>
      <c r="AN35" s="685"/>
      <c r="AO35" s="686"/>
      <c r="AP35" s="234"/>
      <c r="AQ35" s="752" t="s">
        <v>329</v>
      </c>
      <c r="AR35" s="753"/>
      <c r="AS35" s="753"/>
      <c r="AT35" s="753"/>
      <c r="AU35" s="753"/>
      <c r="AV35" s="753"/>
      <c r="AW35" s="753"/>
      <c r="AX35" s="753"/>
      <c r="AY35" s="754"/>
      <c r="AZ35" s="668">
        <v>1184617</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51620</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96757</v>
      </c>
      <c r="CS35" s="715"/>
      <c r="CT35" s="715"/>
      <c r="CU35" s="715"/>
      <c r="CV35" s="715"/>
      <c r="CW35" s="715"/>
      <c r="CX35" s="715"/>
      <c r="CY35" s="716"/>
      <c r="CZ35" s="684">
        <v>1</v>
      </c>
      <c r="DA35" s="713"/>
      <c r="DB35" s="713"/>
      <c r="DC35" s="717"/>
      <c r="DD35" s="688">
        <v>73459</v>
      </c>
      <c r="DE35" s="715"/>
      <c r="DF35" s="715"/>
      <c r="DG35" s="715"/>
      <c r="DH35" s="715"/>
      <c r="DI35" s="715"/>
      <c r="DJ35" s="715"/>
      <c r="DK35" s="716"/>
      <c r="DL35" s="688">
        <v>73459</v>
      </c>
      <c r="DM35" s="715"/>
      <c r="DN35" s="715"/>
      <c r="DO35" s="715"/>
      <c r="DP35" s="715"/>
      <c r="DQ35" s="715"/>
      <c r="DR35" s="715"/>
      <c r="DS35" s="715"/>
      <c r="DT35" s="715"/>
      <c r="DU35" s="715"/>
      <c r="DV35" s="716"/>
      <c r="DW35" s="684">
        <v>1.6</v>
      </c>
      <c r="DX35" s="713"/>
      <c r="DY35" s="713"/>
      <c r="DZ35" s="713"/>
      <c r="EA35" s="713"/>
      <c r="EB35" s="713"/>
      <c r="EC35" s="714"/>
    </row>
    <row r="36" spans="2:133" ht="11.25" customHeight="1">
      <c r="B36" s="676" t="s">
        <v>332</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246</v>
      </c>
      <c r="AA36" s="682"/>
      <c r="AB36" s="682"/>
      <c r="AC36" s="682"/>
      <c r="AD36" s="683" t="s">
        <v>246</v>
      </c>
      <c r="AE36" s="683"/>
      <c r="AF36" s="683"/>
      <c r="AG36" s="683"/>
      <c r="AH36" s="683"/>
      <c r="AI36" s="683"/>
      <c r="AJ36" s="683"/>
      <c r="AK36" s="683"/>
      <c r="AL36" s="684" t="s">
        <v>174</v>
      </c>
      <c r="AM36" s="685"/>
      <c r="AN36" s="685"/>
      <c r="AO36" s="686"/>
      <c r="AQ36" s="756" t="s">
        <v>333</v>
      </c>
      <c r="AR36" s="757"/>
      <c r="AS36" s="757"/>
      <c r="AT36" s="757"/>
      <c r="AU36" s="757"/>
      <c r="AV36" s="757"/>
      <c r="AW36" s="757"/>
      <c r="AX36" s="757"/>
      <c r="AY36" s="758"/>
      <c r="AZ36" s="679">
        <v>391721</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51620</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754236</v>
      </c>
      <c r="CS36" s="680"/>
      <c r="CT36" s="680"/>
      <c r="CU36" s="680"/>
      <c r="CV36" s="680"/>
      <c r="CW36" s="680"/>
      <c r="CX36" s="680"/>
      <c r="CY36" s="681"/>
      <c r="CZ36" s="684">
        <v>7.5</v>
      </c>
      <c r="DA36" s="713"/>
      <c r="DB36" s="713"/>
      <c r="DC36" s="717"/>
      <c r="DD36" s="688">
        <v>570002</v>
      </c>
      <c r="DE36" s="680"/>
      <c r="DF36" s="680"/>
      <c r="DG36" s="680"/>
      <c r="DH36" s="680"/>
      <c r="DI36" s="680"/>
      <c r="DJ36" s="680"/>
      <c r="DK36" s="681"/>
      <c r="DL36" s="688">
        <v>471416</v>
      </c>
      <c r="DM36" s="680"/>
      <c r="DN36" s="680"/>
      <c r="DO36" s="680"/>
      <c r="DP36" s="680"/>
      <c r="DQ36" s="680"/>
      <c r="DR36" s="680"/>
      <c r="DS36" s="680"/>
      <c r="DT36" s="680"/>
      <c r="DU36" s="680"/>
      <c r="DV36" s="681"/>
      <c r="DW36" s="684">
        <v>10.1</v>
      </c>
      <c r="DX36" s="713"/>
      <c r="DY36" s="713"/>
      <c r="DZ36" s="713"/>
      <c r="EA36" s="713"/>
      <c r="EB36" s="713"/>
      <c r="EC36" s="714"/>
    </row>
    <row r="37" spans="2:133" ht="11.25" customHeight="1">
      <c r="B37" s="676" t="s">
        <v>336</v>
      </c>
      <c r="C37" s="677"/>
      <c r="D37" s="677"/>
      <c r="E37" s="677"/>
      <c r="F37" s="677"/>
      <c r="G37" s="677"/>
      <c r="H37" s="677"/>
      <c r="I37" s="677"/>
      <c r="J37" s="677"/>
      <c r="K37" s="677"/>
      <c r="L37" s="677"/>
      <c r="M37" s="677"/>
      <c r="N37" s="677"/>
      <c r="O37" s="677"/>
      <c r="P37" s="677"/>
      <c r="Q37" s="678"/>
      <c r="R37" s="679">
        <v>245900</v>
      </c>
      <c r="S37" s="680"/>
      <c r="T37" s="680"/>
      <c r="U37" s="680"/>
      <c r="V37" s="680"/>
      <c r="W37" s="680"/>
      <c r="X37" s="680"/>
      <c r="Y37" s="681"/>
      <c r="Z37" s="682">
        <v>2.4</v>
      </c>
      <c r="AA37" s="682"/>
      <c r="AB37" s="682"/>
      <c r="AC37" s="682"/>
      <c r="AD37" s="683" t="s">
        <v>129</v>
      </c>
      <c r="AE37" s="683"/>
      <c r="AF37" s="683"/>
      <c r="AG37" s="683"/>
      <c r="AH37" s="683"/>
      <c r="AI37" s="683"/>
      <c r="AJ37" s="683"/>
      <c r="AK37" s="683"/>
      <c r="AL37" s="684" t="s">
        <v>129</v>
      </c>
      <c r="AM37" s="685"/>
      <c r="AN37" s="685"/>
      <c r="AO37" s="686"/>
      <c r="AQ37" s="756" t="s">
        <v>337</v>
      </c>
      <c r="AR37" s="757"/>
      <c r="AS37" s="757"/>
      <c r="AT37" s="757"/>
      <c r="AU37" s="757"/>
      <c r="AV37" s="757"/>
      <c r="AW37" s="757"/>
      <c r="AX37" s="757"/>
      <c r="AY37" s="758"/>
      <c r="AZ37" s="679">
        <v>4934</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2315</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395168</v>
      </c>
      <c r="CS37" s="715"/>
      <c r="CT37" s="715"/>
      <c r="CU37" s="715"/>
      <c r="CV37" s="715"/>
      <c r="CW37" s="715"/>
      <c r="CX37" s="715"/>
      <c r="CY37" s="716"/>
      <c r="CZ37" s="684">
        <v>4</v>
      </c>
      <c r="DA37" s="713"/>
      <c r="DB37" s="713"/>
      <c r="DC37" s="717"/>
      <c r="DD37" s="688">
        <v>395168</v>
      </c>
      <c r="DE37" s="715"/>
      <c r="DF37" s="715"/>
      <c r="DG37" s="715"/>
      <c r="DH37" s="715"/>
      <c r="DI37" s="715"/>
      <c r="DJ37" s="715"/>
      <c r="DK37" s="716"/>
      <c r="DL37" s="688">
        <v>347563</v>
      </c>
      <c r="DM37" s="715"/>
      <c r="DN37" s="715"/>
      <c r="DO37" s="715"/>
      <c r="DP37" s="715"/>
      <c r="DQ37" s="715"/>
      <c r="DR37" s="715"/>
      <c r="DS37" s="715"/>
      <c r="DT37" s="715"/>
      <c r="DU37" s="715"/>
      <c r="DV37" s="716"/>
      <c r="DW37" s="684">
        <v>7.4</v>
      </c>
      <c r="DX37" s="713"/>
      <c r="DY37" s="713"/>
      <c r="DZ37" s="713"/>
      <c r="EA37" s="713"/>
      <c r="EB37" s="713"/>
      <c r="EC37" s="714"/>
    </row>
    <row r="38" spans="2:133" ht="11.25" customHeight="1">
      <c r="B38" s="724" t="s">
        <v>340</v>
      </c>
      <c r="C38" s="725"/>
      <c r="D38" s="725"/>
      <c r="E38" s="725"/>
      <c r="F38" s="725"/>
      <c r="G38" s="725"/>
      <c r="H38" s="725"/>
      <c r="I38" s="725"/>
      <c r="J38" s="725"/>
      <c r="K38" s="725"/>
      <c r="L38" s="725"/>
      <c r="M38" s="725"/>
      <c r="N38" s="725"/>
      <c r="O38" s="725"/>
      <c r="P38" s="725"/>
      <c r="Q38" s="726"/>
      <c r="R38" s="759">
        <v>10227481</v>
      </c>
      <c r="S38" s="760"/>
      <c r="T38" s="760"/>
      <c r="U38" s="760"/>
      <c r="V38" s="760"/>
      <c r="W38" s="760"/>
      <c r="X38" s="760"/>
      <c r="Y38" s="761"/>
      <c r="Z38" s="762">
        <v>100</v>
      </c>
      <c r="AA38" s="762"/>
      <c r="AB38" s="762"/>
      <c r="AC38" s="762"/>
      <c r="AD38" s="763">
        <v>4441800</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t="s">
        <v>129</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3896</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1179683</v>
      </c>
      <c r="CS38" s="680"/>
      <c r="CT38" s="680"/>
      <c r="CU38" s="680"/>
      <c r="CV38" s="680"/>
      <c r="CW38" s="680"/>
      <c r="CX38" s="680"/>
      <c r="CY38" s="681"/>
      <c r="CZ38" s="684">
        <v>11.8</v>
      </c>
      <c r="DA38" s="713"/>
      <c r="DB38" s="713"/>
      <c r="DC38" s="717"/>
      <c r="DD38" s="688">
        <v>1061686</v>
      </c>
      <c r="DE38" s="680"/>
      <c r="DF38" s="680"/>
      <c r="DG38" s="680"/>
      <c r="DH38" s="680"/>
      <c r="DI38" s="680"/>
      <c r="DJ38" s="680"/>
      <c r="DK38" s="681"/>
      <c r="DL38" s="688">
        <v>1037951</v>
      </c>
      <c r="DM38" s="680"/>
      <c r="DN38" s="680"/>
      <c r="DO38" s="680"/>
      <c r="DP38" s="680"/>
      <c r="DQ38" s="680"/>
      <c r="DR38" s="680"/>
      <c r="DS38" s="680"/>
      <c r="DT38" s="680"/>
      <c r="DU38" s="680"/>
      <c r="DV38" s="681"/>
      <c r="DW38" s="684">
        <v>22.1</v>
      </c>
      <c r="DX38" s="713"/>
      <c r="DY38" s="713"/>
      <c r="DZ38" s="713"/>
      <c r="EA38" s="713"/>
      <c r="EB38" s="713"/>
      <c r="EC38" s="714"/>
    </row>
    <row r="39" spans="2:133" ht="11.25" customHeight="1">
      <c r="AQ39" s="756" t="s">
        <v>344</v>
      </c>
      <c r="AR39" s="757"/>
      <c r="AS39" s="757"/>
      <c r="AT39" s="757"/>
      <c r="AU39" s="757"/>
      <c r="AV39" s="757"/>
      <c r="AW39" s="757"/>
      <c r="AX39" s="757"/>
      <c r="AY39" s="758"/>
      <c r="AZ39" s="679" t="s">
        <v>129</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96</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1749619</v>
      </c>
      <c r="CS39" s="715"/>
      <c r="CT39" s="715"/>
      <c r="CU39" s="715"/>
      <c r="CV39" s="715"/>
      <c r="CW39" s="715"/>
      <c r="CX39" s="715"/>
      <c r="CY39" s="716"/>
      <c r="CZ39" s="684">
        <v>17.5</v>
      </c>
      <c r="DA39" s="713"/>
      <c r="DB39" s="713"/>
      <c r="DC39" s="717"/>
      <c r="DD39" s="688">
        <v>1737086</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c r="AQ40" s="756" t="s">
        <v>348</v>
      </c>
      <c r="AR40" s="757"/>
      <c r="AS40" s="757"/>
      <c r="AT40" s="757"/>
      <c r="AU40" s="757"/>
      <c r="AV40" s="757"/>
      <c r="AW40" s="757"/>
      <c r="AX40" s="757"/>
      <c r="AY40" s="758"/>
      <c r="AZ40" s="679">
        <v>157807</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129</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228725</v>
      </c>
      <c r="CS40" s="680"/>
      <c r="CT40" s="680"/>
      <c r="CU40" s="680"/>
      <c r="CV40" s="680"/>
      <c r="CW40" s="680"/>
      <c r="CX40" s="680"/>
      <c r="CY40" s="681"/>
      <c r="CZ40" s="684">
        <v>2.2999999999999998</v>
      </c>
      <c r="DA40" s="713"/>
      <c r="DB40" s="713"/>
      <c r="DC40" s="717"/>
      <c r="DD40" s="688" t="s">
        <v>129</v>
      </c>
      <c r="DE40" s="680"/>
      <c r="DF40" s="680"/>
      <c r="DG40" s="680"/>
      <c r="DH40" s="680"/>
      <c r="DI40" s="680"/>
      <c r="DJ40" s="680"/>
      <c r="DK40" s="681"/>
      <c r="DL40" s="688" t="s">
        <v>129</v>
      </c>
      <c r="DM40" s="680"/>
      <c r="DN40" s="680"/>
      <c r="DO40" s="680"/>
      <c r="DP40" s="680"/>
      <c r="DQ40" s="680"/>
      <c r="DR40" s="680"/>
      <c r="DS40" s="680"/>
      <c r="DT40" s="680"/>
      <c r="DU40" s="680"/>
      <c r="DV40" s="681"/>
      <c r="DW40" s="684" t="s">
        <v>129</v>
      </c>
      <c r="DX40" s="713"/>
      <c r="DY40" s="713"/>
      <c r="DZ40" s="713"/>
      <c r="EA40" s="713"/>
      <c r="EB40" s="713"/>
      <c r="EC40" s="714"/>
    </row>
    <row r="41" spans="2:133" ht="11.25" customHeight="1">
      <c r="AQ41" s="766" t="s">
        <v>351</v>
      </c>
      <c r="AR41" s="767"/>
      <c r="AS41" s="767"/>
      <c r="AT41" s="767"/>
      <c r="AU41" s="767"/>
      <c r="AV41" s="767"/>
      <c r="AW41" s="767"/>
      <c r="AX41" s="767"/>
      <c r="AY41" s="768"/>
      <c r="AZ41" s="759">
        <v>630155</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324</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174</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951450</v>
      </c>
      <c r="CS42" s="680"/>
      <c r="CT42" s="680"/>
      <c r="CU42" s="680"/>
      <c r="CV42" s="680"/>
      <c r="CW42" s="680"/>
      <c r="CX42" s="680"/>
      <c r="CY42" s="681"/>
      <c r="CZ42" s="684">
        <v>9.5</v>
      </c>
      <c r="DA42" s="685"/>
      <c r="DB42" s="685"/>
      <c r="DC42" s="780"/>
      <c r="DD42" s="688">
        <v>208275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21881</v>
      </c>
      <c r="CS43" s="715"/>
      <c r="CT43" s="715"/>
      <c r="CU43" s="715"/>
      <c r="CV43" s="715"/>
      <c r="CW43" s="715"/>
      <c r="CX43" s="715"/>
      <c r="CY43" s="716"/>
      <c r="CZ43" s="684">
        <v>0.2</v>
      </c>
      <c r="DA43" s="713"/>
      <c r="DB43" s="713"/>
      <c r="DC43" s="717"/>
      <c r="DD43" s="688">
        <v>21881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358</v>
      </c>
      <c r="CD44" s="791" t="s">
        <v>309</v>
      </c>
      <c r="CE44" s="792"/>
      <c r="CF44" s="676" t="s">
        <v>359</v>
      </c>
      <c r="CG44" s="677"/>
      <c r="CH44" s="677"/>
      <c r="CI44" s="677"/>
      <c r="CJ44" s="677"/>
      <c r="CK44" s="677"/>
      <c r="CL44" s="677"/>
      <c r="CM44" s="677"/>
      <c r="CN44" s="677"/>
      <c r="CO44" s="677"/>
      <c r="CP44" s="677"/>
      <c r="CQ44" s="678"/>
      <c r="CR44" s="679">
        <v>950338</v>
      </c>
      <c r="CS44" s="680"/>
      <c r="CT44" s="680"/>
      <c r="CU44" s="680"/>
      <c r="CV44" s="680"/>
      <c r="CW44" s="680"/>
      <c r="CX44" s="680"/>
      <c r="CY44" s="681"/>
      <c r="CZ44" s="684">
        <v>9.5</v>
      </c>
      <c r="DA44" s="685"/>
      <c r="DB44" s="685"/>
      <c r="DC44" s="780"/>
      <c r="DD44" s="688">
        <v>207163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360</v>
      </c>
      <c r="CG45" s="677"/>
      <c r="CH45" s="677"/>
      <c r="CI45" s="677"/>
      <c r="CJ45" s="677"/>
      <c r="CK45" s="677"/>
      <c r="CL45" s="677"/>
      <c r="CM45" s="677"/>
      <c r="CN45" s="677"/>
      <c r="CO45" s="677"/>
      <c r="CP45" s="677"/>
      <c r="CQ45" s="678"/>
      <c r="CR45" s="679">
        <v>168890</v>
      </c>
      <c r="CS45" s="715"/>
      <c r="CT45" s="715"/>
      <c r="CU45" s="715"/>
      <c r="CV45" s="715"/>
      <c r="CW45" s="715"/>
      <c r="CX45" s="715"/>
      <c r="CY45" s="716"/>
      <c r="CZ45" s="684">
        <v>1.7</v>
      </c>
      <c r="DA45" s="713"/>
      <c r="DB45" s="713"/>
      <c r="DC45" s="717"/>
      <c r="DD45" s="688">
        <v>8017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361</v>
      </c>
      <c r="CG46" s="677"/>
      <c r="CH46" s="677"/>
      <c r="CI46" s="677"/>
      <c r="CJ46" s="677"/>
      <c r="CK46" s="677"/>
      <c r="CL46" s="677"/>
      <c r="CM46" s="677"/>
      <c r="CN46" s="677"/>
      <c r="CO46" s="677"/>
      <c r="CP46" s="677"/>
      <c r="CQ46" s="678"/>
      <c r="CR46" s="679">
        <v>728258</v>
      </c>
      <c r="CS46" s="680"/>
      <c r="CT46" s="680"/>
      <c r="CU46" s="680"/>
      <c r="CV46" s="680"/>
      <c r="CW46" s="680"/>
      <c r="CX46" s="680"/>
      <c r="CY46" s="681"/>
      <c r="CZ46" s="684">
        <v>7.3</v>
      </c>
      <c r="DA46" s="685"/>
      <c r="DB46" s="685"/>
      <c r="DC46" s="780"/>
      <c r="DD46" s="688">
        <v>194556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362</v>
      </c>
      <c r="CG47" s="677"/>
      <c r="CH47" s="677"/>
      <c r="CI47" s="677"/>
      <c r="CJ47" s="677"/>
      <c r="CK47" s="677"/>
      <c r="CL47" s="677"/>
      <c r="CM47" s="677"/>
      <c r="CN47" s="677"/>
      <c r="CO47" s="677"/>
      <c r="CP47" s="677"/>
      <c r="CQ47" s="678"/>
      <c r="CR47" s="679">
        <v>1112</v>
      </c>
      <c r="CS47" s="715"/>
      <c r="CT47" s="715"/>
      <c r="CU47" s="715"/>
      <c r="CV47" s="715"/>
      <c r="CW47" s="715"/>
      <c r="CX47" s="715"/>
      <c r="CY47" s="716"/>
      <c r="CZ47" s="684">
        <v>0</v>
      </c>
      <c r="DA47" s="713"/>
      <c r="DB47" s="713"/>
      <c r="DC47" s="717"/>
      <c r="DD47" s="688">
        <v>1112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363</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364</v>
      </c>
      <c r="CE49" s="725"/>
      <c r="CF49" s="725"/>
      <c r="CG49" s="725"/>
      <c r="CH49" s="725"/>
      <c r="CI49" s="725"/>
      <c r="CJ49" s="725"/>
      <c r="CK49" s="725"/>
      <c r="CL49" s="725"/>
      <c r="CM49" s="725"/>
      <c r="CN49" s="725"/>
      <c r="CO49" s="725"/>
      <c r="CP49" s="725"/>
      <c r="CQ49" s="726"/>
      <c r="CR49" s="759">
        <v>9992212</v>
      </c>
      <c r="CS49" s="749"/>
      <c r="CT49" s="749"/>
      <c r="CU49" s="749"/>
      <c r="CV49" s="749"/>
      <c r="CW49" s="749"/>
      <c r="CX49" s="749"/>
      <c r="CY49" s="781"/>
      <c r="CZ49" s="764">
        <v>100</v>
      </c>
      <c r="DA49" s="782"/>
      <c r="DB49" s="782"/>
      <c r="DC49" s="783"/>
      <c r="DD49" s="784">
        <v>6652366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BpQ/X7UDeoM04rW0/lULiu7yMm7x7UzaktcM5a8kgc31wp8uv6NPdRDGA4vS9Qrymj4zd6ffsY/bCSNqQwmZWg==" saltValue="0EZtXCOtVEp/0Q5T/rt3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387</v>
      </c>
      <c r="C7" s="812"/>
      <c r="D7" s="812"/>
      <c r="E7" s="812"/>
      <c r="F7" s="812"/>
      <c r="G7" s="812"/>
      <c r="H7" s="812"/>
      <c r="I7" s="812"/>
      <c r="J7" s="812"/>
      <c r="K7" s="812"/>
      <c r="L7" s="812"/>
      <c r="M7" s="812"/>
      <c r="N7" s="812"/>
      <c r="O7" s="812"/>
      <c r="P7" s="813"/>
      <c r="Q7" s="814">
        <v>10242</v>
      </c>
      <c r="R7" s="815"/>
      <c r="S7" s="815"/>
      <c r="T7" s="815"/>
      <c r="U7" s="815"/>
      <c r="V7" s="815">
        <v>10007</v>
      </c>
      <c r="W7" s="815"/>
      <c r="X7" s="815"/>
      <c r="Y7" s="815"/>
      <c r="Z7" s="815"/>
      <c r="AA7" s="815">
        <v>235</v>
      </c>
      <c r="AB7" s="815"/>
      <c r="AC7" s="815"/>
      <c r="AD7" s="815"/>
      <c r="AE7" s="816"/>
      <c r="AF7" s="817">
        <v>193</v>
      </c>
      <c r="AG7" s="818"/>
      <c r="AH7" s="818"/>
      <c r="AI7" s="818"/>
      <c r="AJ7" s="819"/>
      <c r="AK7" s="854">
        <v>1659</v>
      </c>
      <c r="AL7" s="855"/>
      <c r="AM7" s="855"/>
      <c r="AN7" s="855"/>
      <c r="AO7" s="855"/>
      <c r="AP7" s="855">
        <v>6393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582</v>
      </c>
      <c r="BT7" s="859"/>
      <c r="BU7" s="859"/>
      <c r="BV7" s="859"/>
      <c r="BW7" s="859"/>
      <c r="BX7" s="859"/>
      <c r="BY7" s="859"/>
      <c r="BZ7" s="859"/>
      <c r="CA7" s="859"/>
      <c r="CB7" s="859"/>
      <c r="CC7" s="859"/>
      <c r="CD7" s="859"/>
      <c r="CE7" s="859"/>
      <c r="CF7" s="859"/>
      <c r="CG7" s="860"/>
      <c r="CH7" s="851">
        <v>3</v>
      </c>
      <c r="CI7" s="852"/>
      <c r="CJ7" s="852"/>
      <c r="CK7" s="852"/>
      <c r="CL7" s="853"/>
      <c r="CM7" s="851">
        <v>62</v>
      </c>
      <c r="CN7" s="852"/>
      <c r="CO7" s="852"/>
      <c r="CP7" s="852"/>
      <c r="CQ7" s="853"/>
      <c r="CR7" s="851">
        <v>13</v>
      </c>
      <c r="CS7" s="852"/>
      <c r="CT7" s="852"/>
      <c r="CU7" s="852"/>
      <c r="CV7" s="853"/>
      <c r="CW7" s="851" t="s">
        <v>507</v>
      </c>
      <c r="CX7" s="852"/>
      <c r="CY7" s="852"/>
      <c r="CZ7" s="852"/>
      <c r="DA7" s="853"/>
      <c r="DB7" s="851" t="s">
        <v>587</v>
      </c>
      <c r="DC7" s="852"/>
      <c r="DD7" s="852"/>
      <c r="DE7" s="852"/>
      <c r="DF7" s="853"/>
      <c r="DG7" s="851" t="s">
        <v>587</v>
      </c>
      <c r="DH7" s="852"/>
      <c r="DI7" s="852"/>
      <c r="DJ7" s="852"/>
      <c r="DK7" s="853"/>
      <c r="DL7" s="851" t="s">
        <v>587</v>
      </c>
      <c r="DM7" s="852"/>
      <c r="DN7" s="852"/>
      <c r="DO7" s="852"/>
      <c r="DP7" s="853"/>
      <c r="DQ7" s="851" t="s">
        <v>587</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583</v>
      </c>
      <c r="BT8" s="849"/>
      <c r="BU8" s="849"/>
      <c r="BV8" s="849"/>
      <c r="BW8" s="849"/>
      <c r="BX8" s="849"/>
      <c r="BY8" s="849"/>
      <c r="BZ8" s="849"/>
      <c r="CA8" s="849"/>
      <c r="CB8" s="849"/>
      <c r="CC8" s="849"/>
      <c r="CD8" s="849"/>
      <c r="CE8" s="849"/>
      <c r="CF8" s="849"/>
      <c r="CG8" s="850"/>
      <c r="CH8" s="861">
        <v>4</v>
      </c>
      <c r="CI8" s="862"/>
      <c r="CJ8" s="862"/>
      <c r="CK8" s="862"/>
      <c r="CL8" s="863"/>
      <c r="CM8" s="861">
        <v>105</v>
      </c>
      <c r="CN8" s="862"/>
      <c r="CO8" s="862"/>
      <c r="CP8" s="862"/>
      <c r="CQ8" s="863"/>
      <c r="CR8" s="861">
        <v>10</v>
      </c>
      <c r="CS8" s="862"/>
      <c r="CT8" s="862"/>
      <c r="CU8" s="862"/>
      <c r="CV8" s="863"/>
      <c r="CW8" s="861" t="s">
        <v>507</v>
      </c>
      <c r="CX8" s="862"/>
      <c r="CY8" s="862"/>
      <c r="CZ8" s="862"/>
      <c r="DA8" s="863"/>
      <c r="DB8" s="861" t="s">
        <v>587</v>
      </c>
      <c r="DC8" s="862"/>
      <c r="DD8" s="862"/>
      <c r="DE8" s="862"/>
      <c r="DF8" s="863"/>
      <c r="DG8" s="861" t="s">
        <v>587</v>
      </c>
      <c r="DH8" s="862"/>
      <c r="DI8" s="862"/>
      <c r="DJ8" s="862"/>
      <c r="DK8" s="863"/>
      <c r="DL8" s="861" t="s">
        <v>587</v>
      </c>
      <c r="DM8" s="862"/>
      <c r="DN8" s="862"/>
      <c r="DO8" s="862"/>
      <c r="DP8" s="863"/>
      <c r="DQ8" s="861" t="s">
        <v>587</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584</v>
      </c>
      <c r="BS9" s="848" t="s">
        <v>585</v>
      </c>
      <c r="BT9" s="849"/>
      <c r="BU9" s="849"/>
      <c r="BV9" s="849"/>
      <c r="BW9" s="849"/>
      <c r="BX9" s="849"/>
      <c r="BY9" s="849"/>
      <c r="BZ9" s="849"/>
      <c r="CA9" s="849"/>
      <c r="CB9" s="849"/>
      <c r="CC9" s="849"/>
      <c r="CD9" s="849"/>
      <c r="CE9" s="849"/>
      <c r="CF9" s="849"/>
      <c r="CG9" s="850"/>
      <c r="CH9" s="861">
        <v>10</v>
      </c>
      <c r="CI9" s="862"/>
      <c r="CJ9" s="862"/>
      <c r="CK9" s="862"/>
      <c r="CL9" s="863"/>
      <c r="CM9" s="861">
        <v>161</v>
      </c>
      <c r="CN9" s="862"/>
      <c r="CO9" s="862"/>
      <c r="CP9" s="862"/>
      <c r="CQ9" s="863"/>
      <c r="CR9" s="861">
        <v>5</v>
      </c>
      <c r="CS9" s="862"/>
      <c r="CT9" s="862"/>
      <c r="CU9" s="862"/>
      <c r="CV9" s="863"/>
      <c r="CW9" s="861" t="s">
        <v>507</v>
      </c>
      <c r="CX9" s="862"/>
      <c r="CY9" s="862"/>
      <c r="CZ9" s="862"/>
      <c r="DA9" s="863"/>
      <c r="DB9" s="861" t="s">
        <v>586</v>
      </c>
      <c r="DC9" s="862"/>
      <c r="DD9" s="862"/>
      <c r="DE9" s="862"/>
      <c r="DF9" s="863"/>
      <c r="DG9" s="861">
        <v>190</v>
      </c>
      <c r="DH9" s="862"/>
      <c r="DI9" s="862"/>
      <c r="DJ9" s="862"/>
      <c r="DK9" s="863"/>
      <c r="DL9" s="861" t="s">
        <v>587</v>
      </c>
      <c r="DM9" s="862"/>
      <c r="DN9" s="862"/>
      <c r="DO9" s="862"/>
      <c r="DP9" s="863"/>
      <c r="DQ9" s="861">
        <v>131</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389</v>
      </c>
      <c r="B23" s="870" t="s">
        <v>390</v>
      </c>
      <c r="C23" s="871"/>
      <c r="D23" s="871"/>
      <c r="E23" s="871"/>
      <c r="F23" s="871"/>
      <c r="G23" s="871"/>
      <c r="H23" s="871"/>
      <c r="I23" s="871"/>
      <c r="J23" s="871"/>
      <c r="K23" s="871"/>
      <c r="L23" s="871"/>
      <c r="M23" s="871"/>
      <c r="N23" s="871"/>
      <c r="O23" s="871"/>
      <c r="P23" s="872"/>
      <c r="Q23" s="873">
        <v>10242</v>
      </c>
      <c r="R23" s="874"/>
      <c r="S23" s="874"/>
      <c r="T23" s="874"/>
      <c r="U23" s="874"/>
      <c r="V23" s="874">
        <v>10007</v>
      </c>
      <c r="W23" s="874"/>
      <c r="X23" s="874"/>
      <c r="Y23" s="874"/>
      <c r="Z23" s="874"/>
      <c r="AA23" s="874">
        <v>235</v>
      </c>
      <c r="AB23" s="874"/>
      <c r="AC23" s="874"/>
      <c r="AD23" s="874"/>
      <c r="AE23" s="875"/>
      <c r="AF23" s="876">
        <v>193</v>
      </c>
      <c r="AG23" s="874"/>
      <c r="AH23" s="874"/>
      <c r="AI23" s="874"/>
      <c r="AJ23" s="877"/>
      <c r="AK23" s="878"/>
      <c r="AL23" s="879"/>
      <c r="AM23" s="879"/>
      <c r="AN23" s="879"/>
      <c r="AO23" s="879"/>
      <c r="AP23" s="874">
        <v>6393</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370</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401</v>
      </c>
      <c r="C28" s="812"/>
      <c r="D28" s="812"/>
      <c r="E28" s="812"/>
      <c r="F28" s="812"/>
      <c r="G28" s="812"/>
      <c r="H28" s="812"/>
      <c r="I28" s="812"/>
      <c r="J28" s="812"/>
      <c r="K28" s="812"/>
      <c r="L28" s="812"/>
      <c r="M28" s="812"/>
      <c r="N28" s="812"/>
      <c r="O28" s="812"/>
      <c r="P28" s="813"/>
      <c r="Q28" s="906">
        <v>1883</v>
      </c>
      <c r="R28" s="907"/>
      <c r="S28" s="907"/>
      <c r="T28" s="907"/>
      <c r="U28" s="907"/>
      <c r="V28" s="907">
        <v>1831</v>
      </c>
      <c r="W28" s="907"/>
      <c r="X28" s="907"/>
      <c r="Y28" s="907"/>
      <c r="Z28" s="907"/>
      <c r="AA28" s="907">
        <v>52</v>
      </c>
      <c r="AB28" s="907"/>
      <c r="AC28" s="907"/>
      <c r="AD28" s="907"/>
      <c r="AE28" s="908"/>
      <c r="AF28" s="909">
        <v>52</v>
      </c>
      <c r="AG28" s="907"/>
      <c r="AH28" s="907"/>
      <c r="AI28" s="907"/>
      <c r="AJ28" s="910"/>
      <c r="AK28" s="911">
        <v>107</v>
      </c>
      <c r="AL28" s="912"/>
      <c r="AM28" s="912"/>
      <c r="AN28" s="912"/>
      <c r="AO28" s="912"/>
      <c r="AP28" s="898" t="s">
        <v>507</v>
      </c>
      <c r="AQ28" s="899"/>
      <c r="AR28" s="899"/>
      <c r="AS28" s="899"/>
      <c r="AT28" s="900"/>
      <c r="AU28" s="898" t="s">
        <v>507</v>
      </c>
      <c r="AV28" s="899"/>
      <c r="AW28" s="899"/>
      <c r="AX28" s="899"/>
      <c r="AY28" s="900"/>
      <c r="AZ28" s="901" t="s">
        <v>507</v>
      </c>
      <c r="BA28" s="902"/>
      <c r="BB28" s="902"/>
      <c r="BC28" s="902"/>
      <c r="BD28" s="903"/>
      <c r="BE28" s="904"/>
      <c r="BF28" s="904"/>
      <c r="BG28" s="904"/>
      <c r="BH28" s="904"/>
      <c r="BI28" s="905"/>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402</v>
      </c>
      <c r="C29" s="836"/>
      <c r="D29" s="836"/>
      <c r="E29" s="836"/>
      <c r="F29" s="836"/>
      <c r="G29" s="836"/>
      <c r="H29" s="836"/>
      <c r="I29" s="836"/>
      <c r="J29" s="836"/>
      <c r="K29" s="836"/>
      <c r="L29" s="836"/>
      <c r="M29" s="836"/>
      <c r="N29" s="836"/>
      <c r="O29" s="836"/>
      <c r="P29" s="837"/>
      <c r="Q29" s="838">
        <v>2339</v>
      </c>
      <c r="R29" s="839"/>
      <c r="S29" s="839"/>
      <c r="T29" s="839"/>
      <c r="U29" s="839"/>
      <c r="V29" s="839">
        <v>2278</v>
      </c>
      <c r="W29" s="839"/>
      <c r="X29" s="839"/>
      <c r="Y29" s="839"/>
      <c r="Z29" s="839"/>
      <c r="AA29" s="839">
        <v>60</v>
      </c>
      <c r="AB29" s="839"/>
      <c r="AC29" s="839"/>
      <c r="AD29" s="839"/>
      <c r="AE29" s="840"/>
      <c r="AF29" s="841">
        <v>60</v>
      </c>
      <c r="AG29" s="842"/>
      <c r="AH29" s="842"/>
      <c r="AI29" s="842"/>
      <c r="AJ29" s="843"/>
      <c r="AK29" s="915">
        <v>388</v>
      </c>
      <c r="AL29" s="916"/>
      <c r="AM29" s="916"/>
      <c r="AN29" s="916"/>
      <c r="AO29" s="916"/>
      <c r="AP29" s="917" t="s">
        <v>507</v>
      </c>
      <c r="AQ29" s="918"/>
      <c r="AR29" s="918"/>
      <c r="AS29" s="918"/>
      <c r="AT29" s="915"/>
      <c r="AU29" s="917" t="s">
        <v>507</v>
      </c>
      <c r="AV29" s="918"/>
      <c r="AW29" s="918"/>
      <c r="AX29" s="918"/>
      <c r="AY29" s="915"/>
      <c r="AZ29" s="919" t="s">
        <v>507</v>
      </c>
      <c r="BA29" s="920"/>
      <c r="BB29" s="920"/>
      <c r="BC29" s="920"/>
      <c r="BD29" s="921"/>
      <c r="BE29" s="913"/>
      <c r="BF29" s="913"/>
      <c r="BG29" s="913"/>
      <c r="BH29" s="913"/>
      <c r="BI29" s="914"/>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403</v>
      </c>
      <c r="C30" s="836"/>
      <c r="D30" s="836"/>
      <c r="E30" s="836"/>
      <c r="F30" s="836"/>
      <c r="G30" s="836"/>
      <c r="H30" s="836"/>
      <c r="I30" s="836"/>
      <c r="J30" s="836"/>
      <c r="K30" s="836"/>
      <c r="L30" s="836"/>
      <c r="M30" s="836"/>
      <c r="N30" s="836"/>
      <c r="O30" s="836"/>
      <c r="P30" s="837"/>
      <c r="Q30" s="838">
        <v>226</v>
      </c>
      <c r="R30" s="839"/>
      <c r="S30" s="839"/>
      <c r="T30" s="839"/>
      <c r="U30" s="839"/>
      <c r="V30" s="839">
        <v>224</v>
      </c>
      <c r="W30" s="839"/>
      <c r="X30" s="839"/>
      <c r="Y30" s="839"/>
      <c r="Z30" s="839"/>
      <c r="AA30" s="839">
        <v>2</v>
      </c>
      <c r="AB30" s="839"/>
      <c r="AC30" s="839"/>
      <c r="AD30" s="839"/>
      <c r="AE30" s="840"/>
      <c r="AF30" s="841">
        <v>2</v>
      </c>
      <c r="AG30" s="842"/>
      <c r="AH30" s="842"/>
      <c r="AI30" s="842"/>
      <c r="AJ30" s="843"/>
      <c r="AK30" s="915">
        <v>68</v>
      </c>
      <c r="AL30" s="916"/>
      <c r="AM30" s="916"/>
      <c r="AN30" s="916"/>
      <c r="AO30" s="916"/>
      <c r="AP30" s="917" t="s">
        <v>507</v>
      </c>
      <c r="AQ30" s="918"/>
      <c r="AR30" s="918"/>
      <c r="AS30" s="918"/>
      <c r="AT30" s="915"/>
      <c r="AU30" s="917" t="s">
        <v>507</v>
      </c>
      <c r="AV30" s="918"/>
      <c r="AW30" s="918"/>
      <c r="AX30" s="918"/>
      <c r="AY30" s="915"/>
      <c r="AZ30" s="919" t="s">
        <v>593</v>
      </c>
      <c r="BA30" s="920"/>
      <c r="BB30" s="920"/>
      <c r="BC30" s="920"/>
      <c r="BD30" s="921"/>
      <c r="BE30" s="913"/>
      <c r="BF30" s="913"/>
      <c r="BG30" s="913"/>
      <c r="BH30" s="913"/>
      <c r="BI30" s="914"/>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404</v>
      </c>
      <c r="C31" s="836"/>
      <c r="D31" s="836"/>
      <c r="E31" s="836"/>
      <c r="F31" s="836"/>
      <c r="G31" s="836"/>
      <c r="H31" s="836"/>
      <c r="I31" s="836"/>
      <c r="J31" s="836"/>
      <c r="K31" s="836"/>
      <c r="L31" s="836"/>
      <c r="M31" s="836"/>
      <c r="N31" s="836"/>
      <c r="O31" s="836"/>
      <c r="P31" s="837"/>
      <c r="Q31" s="838">
        <v>495</v>
      </c>
      <c r="R31" s="839"/>
      <c r="S31" s="839"/>
      <c r="T31" s="839"/>
      <c r="U31" s="839"/>
      <c r="V31" s="839">
        <v>437</v>
      </c>
      <c r="W31" s="839"/>
      <c r="X31" s="839"/>
      <c r="Y31" s="839"/>
      <c r="Z31" s="839"/>
      <c r="AA31" s="839">
        <v>58</v>
      </c>
      <c r="AB31" s="839"/>
      <c r="AC31" s="839"/>
      <c r="AD31" s="839"/>
      <c r="AE31" s="840"/>
      <c r="AF31" s="841">
        <v>901</v>
      </c>
      <c r="AG31" s="842"/>
      <c r="AH31" s="842"/>
      <c r="AI31" s="842"/>
      <c r="AJ31" s="843"/>
      <c r="AK31" s="915">
        <v>5</v>
      </c>
      <c r="AL31" s="916"/>
      <c r="AM31" s="916"/>
      <c r="AN31" s="916"/>
      <c r="AO31" s="916"/>
      <c r="AP31" s="916">
        <v>709</v>
      </c>
      <c r="AQ31" s="916"/>
      <c r="AR31" s="916"/>
      <c r="AS31" s="916"/>
      <c r="AT31" s="916"/>
      <c r="AU31" s="916">
        <v>4</v>
      </c>
      <c r="AV31" s="916"/>
      <c r="AW31" s="916"/>
      <c r="AX31" s="916"/>
      <c r="AY31" s="916"/>
      <c r="AZ31" s="919" t="s">
        <v>507</v>
      </c>
      <c r="BA31" s="920"/>
      <c r="BB31" s="920"/>
      <c r="BC31" s="920"/>
      <c r="BD31" s="921"/>
      <c r="BE31" s="913" t="s">
        <v>405</v>
      </c>
      <c r="BF31" s="913"/>
      <c r="BG31" s="913"/>
      <c r="BH31" s="913"/>
      <c r="BI31" s="914"/>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406</v>
      </c>
      <c r="C32" s="836"/>
      <c r="D32" s="836"/>
      <c r="E32" s="836"/>
      <c r="F32" s="836"/>
      <c r="G32" s="836"/>
      <c r="H32" s="836"/>
      <c r="I32" s="836"/>
      <c r="J32" s="836"/>
      <c r="K32" s="836"/>
      <c r="L32" s="836"/>
      <c r="M32" s="836"/>
      <c r="N32" s="836"/>
      <c r="O32" s="836"/>
      <c r="P32" s="837"/>
      <c r="Q32" s="838">
        <v>924</v>
      </c>
      <c r="R32" s="839"/>
      <c r="S32" s="839"/>
      <c r="T32" s="839"/>
      <c r="U32" s="839"/>
      <c r="V32" s="839">
        <v>924</v>
      </c>
      <c r="W32" s="839"/>
      <c r="X32" s="839"/>
      <c r="Y32" s="839"/>
      <c r="Z32" s="839"/>
      <c r="AA32" s="839" t="s">
        <v>586</v>
      </c>
      <c r="AB32" s="839"/>
      <c r="AC32" s="839"/>
      <c r="AD32" s="839"/>
      <c r="AE32" s="840"/>
      <c r="AF32" s="841" t="s">
        <v>128</v>
      </c>
      <c r="AG32" s="842"/>
      <c r="AH32" s="842"/>
      <c r="AI32" s="842"/>
      <c r="AJ32" s="843"/>
      <c r="AK32" s="915">
        <v>374</v>
      </c>
      <c r="AL32" s="916"/>
      <c r="AM32" s="916"/>
      <c r="AN32" s="916"/>
      <c r="AO32" s="916"/>
      <c r="AP32" s="916">
        <v>4496</v>
      </c>
      <c r="AQ32" s="916"/>
      <c r="AR32" s="916"/>
      <c r="AS32" s="916"/>
      <c r="AT32" s="916"/>
      <c r="AU32" s="916">
        <v>3700</v>
      </c>
      <c r="AV32" s="916"/>
      <c r="AW32" s="916"/>
      <c r="AX32" s="916"/>
      <c r="AY32" s="916"/>
      <c r="AZ32" s="919" t="s">
        <v>507</v>
      </c>
      <c r="BA32" s="920"/>
      <c r="BB32" s="920"/>
      <c r="BC32" s="920"/>
      <c r="BD32" s="921"/>
      <c r="BE32" s="913" t="s">
        <v>407</v>
      </c>
      <c r="BF32" s="913"/>
      <c r="BG32" s="913"/>
      <c r="BH32" s="913"/>
      <c r="BI32" s="914"/>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408</v>
      </c>
      <c r="C33" s="836"/>
      <c r="D33" s="836"/>
      <c r="E33" s="836"/>
      <c r="F33" s="836"/>
      <c r="G33" s="836"/>
      <c r="H33" s="836"/>
      <c r="I33" s="836"/>
      <c r="J33" s="836"/>
      <c r="K33" s="836"/>
      <c r="L33" s="836"/>
      <c r="M33" s="836"/>
      <c r="N33" s="836"/>
      <c r="O33" s="836"/>
      <c r="P33" s="837"/>
      <c r="Q33" s="838">
        <v>24</v>
      </c>
      <c r="R33" s="839"/>
      <c r="S33" s="839"/>
      <c r="T33" s="839"/>
      <c r="U33" s="839"/>
      <c r="V33" s="839">
        <v>24</v>
      </c>
      <c r="W33" s="839"/>
      <c r="X33" s="839"/>
      <c r="Y33" s="839"/>
      <c r="Z33" s="839"/>
      <c r="AA33" s="839" t="s">
        <v>586</v>
      </c>
      <c r="AB33" s="839"/>
      <c r="AC33" s="839"/>
      <c r="AD33" s="839"/>
      <c r="AE33" s="840"/>
      <c r="AF33" s="841" t="s">
        <v>129</v>
      </c>
      <c r="AG33" s="842"/>
      <c r="AH33" s="842"/>
      <c r="AI33" s="842"/>
      <c r="AJ33" s="843"/>
      <c r="AK33" s="915">
        <v>18</v>
      </c>
      <c r="AL33" s="916"/>
      <c r="AM33" s="916"/>
      <c r="AN33" s="916"/>
      <c r="AO33" s="916"/>
      <c r="AP33" s="916">
        <v>99</v>
      </c>
      <c r="AQ33" s="916"/>
      <c r="AR33" s="916"/>
      <c r="AS33" s="916"/>
      <c r="AT33" s="916"/>
      <c r="AU33" s="916">
        <v>99</v>
      </c>
      <c r="AV33" s="916"/>
      <c r="AW33" s="916"/>
      <c r="AX33" s="916"/>
      <c r="AY33" s="916"/>
      <c r="AZ33" s="919" t="s">
        <v>507</v>
      </c>
      <c r="BA33" s="920"/>
      <c r="BB33" s="920"/>
      <c r="BC33" s="920"/>
      <c r="BD33" s="921"/>
      <c r="BE33" s="913" t="s">
        <v>407</v>
      </c>
      <c r="BF33" s="913"/>
      <c r="BG33" s="913"/>
      <c r="BH33" s="913"/>
      <c r="BI33" s="914"/>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5"/>
      <c r="AL34" s="916"/>
      <c r="AM34" s="916"/>
      <c r="AN34" s="916"/>
      <c r="AO34" s="916"/>
      <c r="AP34" s="916"/>
      <c r="AQ34" s="916"/>
      <c r="AR34" s="916"/>
      <c r="AS34" s="916"/>
      <c r="AT34" s="916"/>
      <c r="AU34" s="916"/>
      <c r="AV34" s="916"/>
      <c r="AW34" s="916"/>
      <c r="AX34" s="916"/>
      <c r="AY34" s="916"/>
      <c r="AZ34" s="922"/>
      <c r="BA34" s="922"/>
      <c r="BB34" s="922"/>
      <c r="BC34" s="922"/>
      <c r="BD34" s="922"/>
      <c r="BE34" s="913"/>
      <c r="BF34" s="913"/>
      <c r="BG34" s="913"/>
      <c r="BH34" s="913"/>
      <c r="BI34" s="914"/>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5"/>
      <c r="AL35" s="916"/>
      <c r="AM35" s="916"/>
      <c r="AN35" s="916"/>
      <c r="AO35" s="916"/>
      <c r="AP35" s="916"/>
      <c r="AQ35" s="916"/>
      <c r="AR35" s="916"/>
      <c r="AS35" s="916"/>
      <c r="AT35" s="916"/>
      <c r="AU35" s="916"/>
      <c r="AV35" s="916"/>
      <c r="AW35" s="916"/>
      <c r="AX35" s="916"/>
      <c r="AY35" s="916"/>
      <c r="AZ35" s="922"/>
      <c r="BA35" s="922"/>
      <c r="BB35" s="922"/>
      <c r="BC35" s="922"/>
      <c r="BD35" s="922"/>
      <c r="BE35" s="913"/>
      <c r="BF35" s="913"/>
      <c r="BG35" s="913"/>
      <c r="BH35" s="913"/>
      <c r="BI35" s="914"/>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5"/>
      <c r="AL36" s="916"/>
      <c r="AM36" s="916"/>
      <c r="AN36" s="916"/>
      <c r="AO36" s="916"/>
      <c r="AP36" s="916"/>
      <c r="AQ36" s="916"/>
      <c r="AR36" s="916"/>
      <c r="AS36" s="916"/>
      <c r="AT36" s="916"/>
      <c r="AU36" s="916"/>
      <c r="AV36" s="916"/>
      <c r="AW36" s="916"/>
      <c r="AX36" s="916"/>
      <c r="AY36" s="916"/>
      <c r="AZ36" s="922"/>
      <c r="BA36" s="922"/>
      <c r="BB36" s="922"/>
      <c r="BC36" s="922"/>
      <c r="BD36" s="922"/>
      <c r="BE36" s="913"/>
      <c r="BF36" s="913"/>
      <c r="BG36" s="913"/>
      <c r="BH36" s="913"/>
      <c r="BI36" s="914"/>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5"/>
      <c r="AL37" s="916"/>
      <c r="AM37" s="916"/>
      <c r="AN37" s="916"/>
      <c r="AO37" s="916"/>
      <c r="AP37" s="916"/>
      <c r="AQ37" s="916"/>
      <c r="AR37" s="916"/>
      <c r="AS37" s="916"/>
      <c r="AT37" s="916"/>
      <c r="AU37" s="916"/>
      <c r="AV37" s="916"/>
      <c r="AW37" s="916"/>
      <c r="AX37" s="916"/>
      <c r="AY37" s="916"/>
      <c r="AZ37" s="922"/>
      <c r="BA37" s="922"/>
      <c r="BB37" s="922"/>
      <c r="BC37" s="922"/>
      <c r="BD37" s="922"/>
      <c r="BE37" s="913"/>
      <c r="BF37" s="913"/>
      <c r="BG37" s="913"/>
      <c r="BH37" s="913"/>
      <c r="BI37" s="914"/>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5"/>
      <c r="AL38" s="916"/>
      <c r="AM38" s="916"/>
      <c r="AN38" s="916"/>
      <c r="AO38" s="916"/>
      <c r="AP38" s="916"/>
      <c r="AQ38" s="916"/>
      <c r="AR38" s="916"/>
      <c r="AS38" s="916"/>
      <c r="AT38" s="916"/>
      <c r="AU38" s="916"/>
      <c r="AV38" s="916"/>
      <c r="AW38" s="916"/>
      <c r="AX38" s="916"/>
      <c r="AY38" s="916"/>
      <c r="AZ38" s="922"/>
      <c r="BA38" s="922"/>
      <c r="BB38" s="922"/>
      <c r="BC38" s="922"/>
      <c r="BD38" s="922"/>
      <c r="BE38" s="913"/>
      <c r="BF38" s="913"/>
      <c r="BG38" s="913"/>
      <c r="BH38" s="913"/>
      <c r="BI38" s="914"/>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5"/>
      <c r="AL39" s="916"/>
      <c r="AM39" s="916"/>
      <c r="AN39" s="916"/>
      <c r="AO39" s="916"/>
      <c r="AP39" s="916"/>
      <c r="AQ39" s="916"/>
      <c r="AR39" s="916"/>
      <c r="AS39" s="916"/>
      <c r="AT39" s="916"/>
      <c r="AU39" s="916"/>
      <c r="AV39" s="916"/>
      <c r="AW39" s="916"/>
      <c r="AX39" s="916"/>
      <c r="AY39" s="916"/>
      <c r="AZ39" s="922"/>
      <c r="BA39" s="922"/>
      <c r="BB39" s="922"/>
      <c r="BC39" s="922"/>
      <c r="BD39" s="922"/>
      <c r="BE39" s="913"/>
      <c r="BF39" s="913"/>
      <c r="BG39" s="913"/>
      <c r="BH39" s="913"/>
      <c r="BI39" s="914"/>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5"/>
      <c r="AL40" s="916"/>
      <c r="AM40" s="916"/>
      <c r="AN40" s="916"/>
      <c r="AO40" s="916"/>
      <c r="AP40" s="916"/>
      <c r="AQ40" s="916"/>
      <c r="AR40" s="916"/>
      <c r="AS40" s="916"/>
      <c r="AT40" s="916"/>
      <c r="AU40" s="916"/>
      <c r="AV40" s="916"/>
      <c r="AW40" s="916"/>
      <c r="AX40" s="916"/>
      <c r="AY40" s="916"/>
      <c r="AZ40" s="922"/>
      <c r="BA40" s="922"/>
      <c r="BB40" s="922"/>
      <c r="BC40" s="922"/>
      <c r="BD40" s="922"/>
      <c r="BE40" s="913"/>
      <c r="BF40" s="913"/>
      <c r="BG40" s="913"/>
      <c r="BH40" s="913"/>
      <c r="BI40" s="914"/>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5"/>
      <c r="AL41" s="916"/>
      <c r="AM41" s="916"/>
      <c r="AN41" s="916"/>
      <c r="AO41" s="916"/>
      <c r="AP41" s="916"/>
      <c r="AQ41" s="916"/>
      <c r="AR41" s="916"/>
      <c r="AS41" s="916"/>
      <c r="AT41" s="916"/>
      <c r="AU41" s="916"/>
      <c r="AV41" s="916"/>
      <c r="AW41" s="916"/>
      <c r="AX41" s="916"/>
      <c r="AY41" s="916"/>
      <c r="AZ41" s="922"/>
      <c r="BA41" s="922"/>
      <c r="BB41" s="922"/>
      <c r="BC41" s="922"/>
      <c r="BD41" s="922"/>
      <c r="BE41" s="913"/>
      <c r="BF41" s="913"/>
      <c r="BG41" s="913"/>
      <c r="BH41" s="913"/>
      <c r="BI41" s="914"/>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5"/>
      <c r="AL42" s="916"/>
      <c r="AM42" s="916"/>
      <c r="AN42" s="916"/>
      <c r="AO42" s="916"/>
      <c r="AP42" s="916"/>
      <c r="AQ42" s="916"/>
      <c r="AR42" s="916"/>
      <c r="AS42" s="916"/>
      <c r="AT42" s="916"/>
      <c r="AU42" s="916"/>
      <c r="AV42" s="916"/>
      <c r="AW42" s="916"/>
      <c r="AX42" s="916"/>
      <c r="AY42" s="916"/>
      <c r="AZ42" s="922"/>
      <c r="BA42" s="922"/>
      <c r="BB42" s="922"/>
      <c r="BC42" s="922"/>
      <c r="BD42" s="922"/>
      <c r="BE42" s="913"/>
      <c r="BF42" s="913"/>
      <c r="BG42" s="913"/>
      <c r="BH42" s="913"/>
      <c r="BI42" s="914"/>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5"/>
      <c r="AL43" s="916"/>
      <c r="AM43" s="916"/>
      <c r="AN43" s="916"/>
      <c r="AO43" s="916"/>
      <c r="AP43" s="916"/>
      <c r="AQ43" s="916"/>
      <c r="AR43" s="916"/>
      <c r="AS43" s="916"/>
      <c r="AT43" s="916"/>
      <c r="AU43" s="916"/>
      <c r="AV43" s="916"/>
      <c r="AW43" s="916"/>
      <c r="AX43" s="916"/>
      <c r="AY43" s="916"/>
      <c r="AZ43" s="922"/>
      <c r="BA43" s="922"/>
      <c r="BB43" s="922"/>
      <c r="BC43" s="922"/>
      <c r="BD43" s="922"/>
      <c r="BE43" s="913"/>
      <c r="BF43" s="913"/>
      <c r="BG43" s="913"/>
      <c r="BH43" s="913"/>
      <c r="BI43" s="914"/>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5"/>
      <c r="AL44" s="916"/>
      <c r="AM44" s="916"/>
      <c r="AN44" s="916"/>
      <c r="AO44" s="916"/>
      <c r="AP44" s="916"/>
      <c r="AQ44" s="916"/>
      <c r="AR44" s="916"/>
      <c r="AS44" s="916"/>
      <c r="AT44" s="916"/>
      <c r="AU44" s="916"/>
      <c r="AV44" s="916"/>
      <c r="AW44" s="916"/>
      <c r="AX44" s="916"/>
      <c r="AY44" s="916"/>
      <c r="AZ44" s="922"/>
      <c r="BA44" s="922"/>
      <c r="BB44" s="922"/>
      <c r="BC44" s="922"/>
      <c r="BD44" s="922"/>
      <c r="BE44" s="913"/>
      <c r="BF44" s="913"/>
      <c r="BG44" s="913"/>
      <c r="BH44" s="913"/>
      <c r="BI44" s="914"/>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5"/>
      <c r="AL45" s="916"/>
      <c r="AM45" s="916"/>
      <c r="AN45" s="916"/>
      <c r="AO45" s="916"/>
      <c r="AP45" s="916"/>
      <c r="AQ45" s="916"/>
      <c r="AR45" s="916"/>
      <c r="AS45" s="916"/>
      <c r="AT45" s="916"/>
      <c r="AU45" s="916"/>
      <c r="AV45" s="916"/>
      <c r="AW45" s="916"/>
      <c r="AX45" s="916"/>
      <c r="AY45" s="916"/>
      <c r="AZ45" s="922"/>
      <c r="BA45" s="922"/>
      <c r="BB45" s="922"/>
      <c r="BC45" s="922"/>
      <c r="BD45" s="922"/>
      <c r="BE45" s="913"/>
      <c r="BF45" s="913"/>
      <c r="BG45" s="913"/>
      <c r="BH45" s="913"/>
      <c r="BI45" s="914"/>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5"/>
      <c r="AL46" s="916"/>
      <c r="AM46" s="916"/>
      <c r="AN46" s="916"/>
      <c r="AO46" s="916"/>
      <c r="AP46" s="916"/>
      <c r="AQ46" s="916"/>
      <c r="AR46" s="916"/>
      <c r="AS46" s="916"/>
      <c r="AT46" s="916"/>
      <c r="AU46" s="916"/>
      <c r="AV46" s="916"/>
      <c r="AW46" s="916"/>
      <c r="AX46" s="916"/>
      <c r="AY46" s="916"/>
      <c r="AZ46" s="922"/>
      <c r="BA46" s="922"/>
      <c r="BB46" s="922"/>
      <c r="BC46" s="922"/>
      <c r="BD46" s="922"/>
      <c r="BE46" s="913"/>
      <c r="BF46" s="913"/>
      <c r="BG46" s="913"/>
      <c r="BH46" s="913"/>
      <c r="BI46" s="914"/>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5"/>
      <c r="AL47" s="916"/>
      <c r="AM47" s="916"/>
      <c r="AN47" s="916"/>
      <c r="AO47" s="916"/>
      <c r="AP47" s="916"/>
      <c r="AQ47" s="916"/>
      <c r="AR47" s="916"/>
      <c r="AS47" s="916"/>
      <c r="AT47" s="916"/>
      <c r="AU47" s="916"/>
      <c r="AV47" s="916"/>
      <c r="AW47" s="916"/>
      <c r="AX47" s="916"/>
      <c r="AY47" s="916"/>
      <c r="AZ47" s="922"/>
      <c r="BA47" s="922"/>
      <c r="BB47" s="922"/>
      <c r="BC47" s="922"/>
      <c r="BD47" s="922"/>
      <c r="BE47" s="913"/>
      <c r="BF47" s="913"/>
      <c r="BG47" s="913"/>
      <c r="BH47" s="913"/>
      <c r="BI47" s="914"/>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5"/>
      <c r="AL48" s="916"/>
      <c r="AM48" s="916"/>
      <c r="AN48" s="916"/>
      <c r="AO48" s="916"/>
      <c r="AP48" s="916"/>
      <c r="AQ48" s="916"/>
      <c r="AR48" s="916"/>
      <c r="AS48" s="916"/>
      <c r="AT48" s="916"/>
      <c r="AU48" s="916"/>
      <c r="AV48" s="916"/>
      <c r="AW48" s="916"/>
      <c r="AX48" s="916"/>
      <c r="AY48" s="916"/>
      <c r="AZ48" s="922"/>
      <c r="BA48" s="922"/>
      <c r="BB48" s="922"/>
      <c r="BC48" s="922"/>
      <c r="BD48" s="922"/>
      <c r="BE48" s="913"/>
      <c r="BF48" s="913"/>
      <c r="BG48" s="913"/>
      <c r="BH48" s="913"/>
      <c r="BI48" s="914"/>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5"/>
      <c r="AL49" s="916"/>
      <c r="AM49" s="916"/>
      <c r="AN49" s="916"/>
      <c r="AO49" s="916"/>
      <c r="AP49" s="916"/>
      <c r="AQ49" s="916"/>
      <c r="AR49" s="916"/>
      <c r="AS49" s="916"/>
      <c r="AT49" s="916"/>
      <c r="AU49" s="916"/>
      <c r="AV49" s="916"/>
      <c r="AW49" s="916"/>
      <c r="AX49" s="916"/>
      <c r="AY49" s="916"/>
      <c r="AZ49" s="922"/>
      <c r="BA49" s="922"/>
      <c r="BB49" s="922"/>
      <c r="BC49" s="922"/>
      <c r="BD49" s="922"/>
      <c r="BE49" s="913"/>
      <c r="BF49" s="913"/>
      <c r="BG49" s="913"/>
      <c r="BH49" s="913"/>
      <c r="BI49" s="914"/>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23"/>
      <c r="R50" s="924"/>
      <c r="S50" s="924"/>
      <c r="T50" s="924"/>
      <c r="U50" s="924"/>
      <c r="V50" s="924"/>
      <c r="W50" s="924"/>
      <c r="X50" s="924"/>
      <c r="Y50" s="924"/>
      <c r="Z50" s="924"/>
      <c r="AA50" s="924"/>
      <c r="AB50" s="924"/>
      <c r="AC50" s="924"/>
      <c r="AD50" s="924"/>
      <c r="AE50" s="925"/>
      <c r="AF50" s="841"/>
      <c r="AG50" s="842"/>
      <c r="AH50" s="842"/>
      <c r="AI50" s="842"/>
      <c r="AJ50" s="843"/>
      <c r="AK50" s="926"/>
      <c r="AL50" s="924"/>
      <c r="AM50" s="924"/>
      <c r="AN50" s="924"/>
      <c r="AO50" s="924"/>
      <c r="AP50" s="924"/>
      <c r="AQ50" s="924"/>
      <c r="AR50" s="924"/>
      <c r="AS50" s="924"/>
      <c r="AT50" s="924"/>
      <c r="AU50" s="924"/>
      <c r="AV50" s="924"/>
      <c r="AW50" s="924"/>
      <c r="AX50" s="924"/>
      <c r="AY50" s="924"/>
      <c r="AZ50" s="927"/>
      <c r="BA50" s="927"/>
      <c r="BB50" s="927"/>
      <c r="BC50" s="927"/>
      <c r="BD50" s="927"/>
      <c r="BE50" s="913"/>
      <c r="BF50" s="913"/>
      <c r="BG50" s="913"/>
      <c r="BH50" s="913"/>
      <c r="BI50" s="914"/>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23"/>
      <c r="R51" s="924"/>
      <c r="S51" s="924"/>
      <c r="T51" s="924"/>
      <c r="U51" s="924"/>
      <c r="V51" s="924"/>
      <c r="W51" s="924"/>
      <c r="X51" s="924"/>
      <c r="Y51" s="924"/>
      <c r="Z51" s="924"/>
      <c r="AA51" s="924"/>
      <c r="AB51" s="924"/>
      <c r="AC51" s="924"/>
      <c r="AD51" s="924"/>
      <c r="AE51" s="925"/>
      <c r="AF51" s="841"/>
      <c r="AG51" s="842"/>
      <c r="AH51" s="842"/>
      <c r="AI51" s="842"/>
      <c r="AJ51" s="843"/>
      <c r="AK51" s="926"/>
      <c r="AL51" s="924"/>
      <c r="AM51" s="924"/>
      <c r="AN51" s="924"/>
      <c r="AO51" s="924"/>
      <c r="AP51" s="924"/>
      <c r="AQ51" s="924"/>
      <c r="AR51" s="924"/>
      <c r="AS51" s="924"/>
      <c r="AT51" s="924"/>
      <c r="AU51" s="924"/>
      <c r="AV51" s="924"/>
      <c r="AW51" s="924"/>
      <c r="AX51" s="924"/>
      <c r="AY51" s="924"/>
      <c r="AZ51" s="927"/>
      <c r="BA51" s="927"/>
      <c r="BB51" s="927"/>
      <c r="BC51" s="927"/>
      <c r="BD51" s="927"/>
      <c r="BE51" s="913"/>
      <c r="BF51" s="913"/>
      <c r="BG51" s="913"/>
      <c r="BH51" s="913"/>
      <c r="BI51" s="914"/>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23"/>
      <c r="R52" s="924"/>
      <c r="S52" s="924"/>
      <c r="T52" s="924"/>
      <c r="U52" s="924"/>
      <c r="V52" s="924"/>
      <c r="W52" s="924"/>
      <c r="X52" s="924"/>
      <c r="Y52" s="924"/>
      <c r="Z52" s="924"/>
      <c r="AA52" s="924"/>
      <c r="AB52" s="924"/>
      <c r="AC52" s="924"/>
      <c r="AD52" s="924"/>
      <c r="AE52" s="925"/>
      <c r="AF52" s="841"/>
      <c r="AG52" s="842"/>
      <c r="AH52" s="842"/>
      <c r="AI52" s="842"/>
      <c r="AJ52" s="843"/>
      <c r="AK52" s="926"/>
      <c r="AL52" s="924"/>
      <c r="AM52" s="924"/>
      <c r="AN52" s="924"/>
      <c r="AO52" s="924"/>
      <c r="AP52" s="924"/>
      <c r="AQ52" s="924"/>
      <c r="AR52" s="924"/>
      <c r="AS52" s="924"/>
      <c r="AT52" s="924"/>
      <c r="AU52" s="924"/>
      <c r="AV52" s="924"/>
      <c r="AW52" s="924"/>
      <c r="AX52" s="924"/>
      <c r="AY52" s="924"/>
      <c r="AZ52" s="927"/>
      <c r="BA52" s="927"/>
      <c r="BB52" s="927"/>
      <c r="BC52" s="927"/>
      <c r="BD52" s="927"/>
      <c r="BE52" s="913"/>
      <c r="BF52" s="913"/>
      <c r="BG52" s="913"/>
      <c r="BH52" s="913"/>
      <c r="BI52" s="914"/>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23"/>
      <c r="R53" s="924"/>
      <c r="S53" s="924"/>
      <c r="T53" s="924"/>
      <c r="U53" s="924"/>
      <c r="V53" s="924"/>
      <c r="W53" s="924"/>
      <c r="X53" s="924"/>
      <c r="Y53" s="924"/>
      <c r="Z53" s="924"/>
      <c r="AA53" s="924"/>
      <c r="AB53" s="924"/>
      <c r="AC53" s="924"/>
      <c r="AD53" s="924"/>
      <c r="AE53" s="925"/>
      <c r="AF53" s="841"/>
      <c r="AG53" s="842"/>
      <c r="AH53" s="842"/>
      <c r="AI53" s="842"/>
      <c r="AJ53" s="843"/>
      <c r="AK53" s="926"/>
      <c r="AL53" s="924"/>
      <c r="AM53" s="924"/>
      <c r="AN53" s="924"/>
      <c r="AO53" s="924"/>
      <c r="AP53" s="924"/>
      <c r="AQ53" s="924"/>
      <c r="AR53" s="924"/>
      <c r="AS53" s="924"/>
      <c r="AT53" s="924"/>
      <c r="AU53" s="924"/>
      <c r="AV53" s="924"/>
      <c r="AW53" s="924"/>
      <c r="AX53" s="924"/>
      <c r="AY53" s="924"/>
      <c r="AZ53" s="927"/>
      <c r="BA53" s="927"/>
      <c r="BB53" s="927"/>
      <c r="BC53" s="927"/>
      <c r="BD53" s="927"/>
      <c r="BE53" s="913"/>
      <c r="BF53" s="913"/>
      <c r="BG53" s="913"/>
      <c r="BH53" s="913"/>
      <c r="BI53" s="914"/>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23"/>
      <c r="R54" s="924"/>
      <c r="S54" s="924"/>
      <c r="T54" s="924"/>
      <c r="U54" s="924"/>
      <c r="V54" s="924"/>
      <c r="W54" s="924"/>
      <c r="X54" s="924"/>
      <c r="Y54" s="924"/>
      <c r="Z54" s="924"/>
      <c r="AA54" s="924"/>
      <c r="AB54" s="924"/>
      <c r="AC54" s="924"/>
      <c r="AD54" s="924"/>
      <c r="AE54" s="925"/>
      <c r="AF54" s="841"/>
      <c r="AG54" s="842"/>
      <c r="AH54" s="842"/>
      <c r="AI54" s="842"/>
      <c r="AJ54" s="843"/>
      <c r="AK54" s="926"/>
      <c r="AL54" s="924"/>
      <c r="AM54" s="924"/>
      <c r="AN54" s="924"/>
      <c r="AO54" s="924"/>
      <c r="AP54" s="924"/>
      <c r="AQ54" s="924"/>
      <c r="AR54" s="924"/>
      <c r="AS54" s="924"/>
      <c r="AT54" s="924"/>
      <c r="AU54" s="924"/>
      <c r="AV54" s="924"/>
      <c r="AW54" s="924"/>
      <c r="AX54" s="924"/>
      <c r="AY54" s="924"/>
      <c r="AZ54" s="927"/>
      <c r="BA54" s="927"/>
      <c r="BB54" s="927"/>
      <c r="BC54" s="927"/>
      <c r="BD54" s="927"/>
      <c r="BE54" s="913"/>
      <c r="BF54" s="913"/>
      <c r="BG54" s="913"/>
      <c r="BH54" s="913"/>
      <c r="BI54" s="914"/>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23"/>
      <c r="R55" s="924"/>
      <c r="S55" s="924"/>
      <c r="T55" s="924"/>
      <c r="U55" s="924"/>
      <c r="V55" s="924"/>
      <c r="W55" s="924"/>
      <c r="X55" s="924"/>
      <c r="Y55" s="924"/>
      <c r="Z55" s="924"/>
      <c r="AA55" s="924"/>
      <c r="AB55" s="924"/>
      <c r="AC55" s="924"/>
      <c r="AD55" s="924"/>
      <c r="AE55" s="925"/>
      <c r="AF55" s="841"/>
      <c r="AG55" s="842"/>
      <c r="AH55" s="842"/>
      <c r="AI55" s="842"/>
      <c r="AJ55" s="843"/>
      <c r="AK55" s="926"/>
      <c r="AL55" s="924"/>
      <c r="AM55" s="924"/>
      <c r="AN55" s="924"/>
      <c r="AO55" s="924"/>
      <c r="AP55" s="924"/>
      <c r="AQ55" s="924"/>
      <c r="AR55" s="924"/>
      <c r="AS55" s="924"/>
      <c r="AT55" s="924"/>
      <c r="AU55" s="924"/>
      <c r="AV55" s="924"/>
      <c r="AW55" s="924"/>
      <c r="AX55" s="924"/>
      <c r="AY55" s="924"/>
      <c r="AZ55" s="927"/>
      <c r="BA55" s="927"/>
      <c r="BB55" s="927"/>
      <c r="BC55" s="927"/>
      <c r="BD55" s="927"/>
      <c r="BE55" s="913"/>
      <c r="BF55" s="913"/>
      <c r="BG55" s="913"/>
      <c r="BH55" s="913"/>
      <c r="BI55" s="914"/>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23"/>
      <c r="R56" s="924"/>
      <c r="S56" s="924"/>
      <c r="T56" s="924"/>
      <c r="U56" s="924"/>
      <c r="V56" s="924"/>
      <c r="W56" s="924"/>
      <c r="X56" s="924"/>
      <c r="Y56" s="924"/>
      <c r="Z56" s="924"/>
      <c r="AA56" s="924"/>
      <c r="AB56" s="924"/>
      <c r="AC56" s="924"/>
      <c r="AD56" s="924"/>
      <c r="AE56" s="925"/>
      <c r="AF56" s="841"/>
      <c r="AG56" s="842"/>
      <c r="AH56" s="842"/>
      <c r="AI56" s="842"/>
      <c r="AJ56" s="843"/>
      <c r="AK56" s="926"/>
      <c r="AL56" s="924"/>
      <c r="AM56" s="924"/>
      <c r="AN56" s="924"/>
      <c r="AO56" s="924"/>
      <c r="AP56" s="924"/>
      <c r="AQ56" s="924"/>
      <c r="AR56" s="924"/>
      <c r="AS56" s="924"/>
      <c r="AT56" s="924"/>
      <c r="AU56" s="924"/>
      <c r="AV56" s="924"/>
      <c r="AW56" s="924"/>
      <c r="AX56" s="924"/>
      <c r="AY56" s="924"/>
      <c r="AZ56" s="927"/>
      <c r="BA56" s="927"/>
      <c r="BB56" s="927"/>
      <c r="BC56" s="927"/>
      <c r="BD56" s="927"/>
      <c r="BE56" s="913"/>
      <c r="BF56" s="913"/>
      <c r="BG56" s="913"/>
      <c r="BH56" s="913"/>
      <c r="BI56" s="914"/>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23"/>
      <c r="R57" s="924"/>
      <c r="S57" s="924"/>
      <c r="T57" s="924"/>
      <c r="U57" s="924"/>
      <c r="V57" s="924"/>
      <c r="W57" s="924"/>
      <c r="X57" s="924"/>
      <c r="Y57" s="924"/>
      <c r="Z57" s="924"/>
      <c r="AA57" s="924"/>
      <c r="AB57" s="924"/>
      <c r="AC57" s="924"/>
      <c r="AD57" s="924"/>
      <c r="AE57" s="925"/>
      <c r="AF57" s="841"/>
      <c r="AG57" s="842"/>
      <c r="AH57" s="842"/>
      <c r="AI57" s="842"/>
      <c r="AJ57" s="843"/>
      <c r="AK57" s="926"/>
      <c r="AL57" s="924"/>
      <c r="AM57" s="924"/>
      <c r="AN57" s="924"/>
      <c r="AO57" s="924"/>
      <c r="AP57" s="924"/>
      <c r="AQ57" s="924"/>
      <c r="AR57" s="924"/>
      <c r="AS57" s="924"/>
      <c r="AT57" s="924"/>
      <c r="AU57" s="924"/>
      <c r="AV57" s="924"/>
      <c r="AW57" s="924"/>
      <c r="AX57" s="924"/>
      <c r="AY57" s="924"/>
      <c r="AZ57" s="927"/>
      <c r="BA57" s="927"/>
      <c r="BB57" s="927"/>
      <c r="BC57" s="927"/>
      <c r="BD57" s="927"/>
      <c r="BE57" s="913"/>
      <c r="BF57" s="913"/>
      <c r="BG57" s="913"/>
      <c r="BH57" s="913"/>
      <c r="BI57" s="914"/>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23"/>
      <c r="R58" s="924"/>
      <c r="S58" s="924"/>
      <c r="T58" s="924"/>
      <c r="U58" s="924"/>
      <c r="V58" s="924"/>
      <c r="W58" s="924"/>
      <c r="X58" s="924"/>
      <c r="Y58" s="924"/>
      <c r="Z58" s="924"/>
      <c r="AA58" s="924"/>
      <c r="AB58" s="924"/>
      <c r="AC58" s="924"/>
      <c r="AD58" s="924"/>
      <c r="AE58" s="925"/>
      <c r="AF58" s="841"/>
      <c r="AG58" s="842"/>
      <c r="AH58" s="842"/>
      <c r="AI58" s="842"/>
      <c r="AJ58" s="843"/>
      <c r="AK58" s="926"/>
      <c r="AL58" s="924"/>
      <c r="AM58" s="924"/>
      <c r="AN58" s="924"/>
      <c r="AO58" s="924"/>
      <c r="AP58" s="924"/>
      <c r="AQ58" s="924"/>
      <c r="AR58" s="924"/>
      <c r="AS58" s="924"/>
      <c r="AT58" s="924"/>
      <c r="AU58" s="924"/>
      <c r="AV58" s="924"/>
      <c r="AW58" s="924"/>
      <c r="AX58" s="924"/>
      <c r="AY58" s="924"/>
      <c r="AZ58" s="927"/>
      <c r="BA58" s="927"/>
      <c r="BB58" s="927"/>
      <c r="BC58" s="927"/>
      <c r="BD58" s="927"/>
      <c r="BE58" s="913"/>
      <c r="BF58" s="913"/>
      <c r="BG58" s="913"/>
      <c r="BH58" s="913"/>
      <c r="BI58" s="914"/>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23"/>
      <c r="R59" s="924"/>
      <c r="S59" s="924"/>
      <c r="T59" s="924"/>
      <c r="U59" s="924"/>
      <c r="V59" s="924"/>
      <c r="W59" s="924"/>
      <c r="X59" s="924"/>
      <c r="Y59" s="924"/>
      <c r="Z59" s="924"/>
      <c r="AA59" s="924"/>
      <c r="AB59" s="924"/>
      <c r="AC59" s="924"/>
      <c r="AD59" s="924"/>
      <c r="AE59" s="925"/>
      <c r="AF59" s="841"/>
      <c r="AG59" s="842"/>
      <c r="AH59" s="842"/>
      <c r="AI59" s="842"/>
      <c r="AJ59" s="843"/>
      <c r="AK59" s="926"/>
      <c r="AL59" s="924"/>
      <c r="AM59" s="924"/>
      <c r="AN59" s="924"/>
      <c r="AO59" s="924"/>
      <c r="AP59" s="924"/>
      <c r="AQ59" s="924"/>
      <c r="AR59" s="924"/>
      <c r="AS59" s="924"/>
      <c r="AT59" s="924"/>
      <c r="AU59" s="924"/>
      <c r="AV59" s="924"/>
      <c r="AW59" s="924"/>
      <c r="AX59" s="924"/>
      <c r="AY59" s="924"/>
      <c r="AZ59" s="927"/>
      <c r="BA59" s="927"/>
      <c r="BB59" s="927"/>
      <c r="BC59" s="927"/>
      <c r="BD59" s="927"/>
      <c r="BE59" s="913"/>
      <c r="BF59" s="913"/>
      <c r="BG59" s="913"/>
      <c r="BH59" s="913"/>
      <c r="BI59" s="914"/>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23"/>
      <c r="R60" s="924"/>
      <c r="S60" s="924"/>
      <c r="T60" s="924"/>
      <c r="U60" s="924"/>
      <c r="V60" s="924"/>
      <c r="W60" s="924"/>
      <c r="X60" s="924"/>
      <c r="Y60" s="924"/>
      <c r="Z60" s="924"/>
      <c r="AA60" s="924"/>
      <c r="AB60" s="924"/>
      <c r="AC60" s="924"/>
      <c r="AD60" s="924"/>
      <c r="AE60" s="925"/>
      <c r="AF60" s="841"/>
      <c r="AG60" s="842"/>
      <c r="AH60" s="842"/>
      <c r="AI60" s="842"/>
      <c r="AJ60" s="843"/>
      <c r="AK60" s="926"/>
      <c r="AL60" s="924"/>
      <c r="AM60" s="924"/>
      <c r="AN60" s="924"/>
      <c r="AO60" s="924"/>
      <c r="AP60" s="924"/>
      <c r="AQ60" s="924"/>
      <c r="AR60" s="924"/>
      <c r="AS60" s="924"/>
      <c r="AT60" s="924"/>
      <c r="AU60" s="924"/>
      <c r="AV60" s="924"/>
      <c r="AW60" s="924"/>
      <c r="AX60" s="924"/>
      <c r="AY60" s="924"/>
      <c r="AZ60" s="927"/>
      <c r="BA60" s="927"/>
      <c r="BB60" s="927"/>
      <c r="BC60" s="927"/>
      <c r="BD60" s="927"/>
      <c r="BE60" s="913"/>
      <c r="BF60" s="913"/>
      <c r="BG60" s="913"/>
      <c r="BH60" s="913"/>
      <c r="BI60" s="914"/>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23"/>
      <c r="R61" s="924"/>
      <c r="S61" s="924"/>
      <c r="T61" s="924"/>
      <c r="U61" s="924"/>
      <c r="V61" s="924"/>
      <c r="W61" s="924"/>
      <c r="X61" s="924"/>
      <c r="Y61" s="924"/>
      <c r="Z61" s="924"/>
      <c r="AA61" s="924"/>
      <c r="AB61" s="924"/>
      <c r="AC61" s="924"/>
      <c r="AD61" s="924"/>
      <c r="AE61" s="925"/>
      <c r="AF61" s="841"/>
      <c r="AG61" s="842"/>
      <c r="AH61" s="842"/>
      <c r="AI61" s="842"/>
      <c r="AJ61" s="843"/>
      <c r="AK61" s="926"/>
      <c r="AL61" s="924"/>
      <c r="AM61" s="924"/>
      <c r="AN61" s="924"/>
      <c r="AO61" s="924"/>
      <c r="AP61" s="924"/>
      <c r="AQ61" s="924"/>
      <c r="AR61" s="924"/>
      <c r="AS61" s="924"/>
      <c r="AT61" s="924"/>
      <c r="AU61" s="924"/>
      <c r="AV61" s="924"/>
      <c r="AW61" s="924"/>
      <c r="AX61" s="924"/>
      <c r="AY61" s="924"/>
      <c r="AZ61" s="927"/>
      <c r="BA61" s="927"/>
      <c r="BB61" s="927"/>
      <c r="BC61" s="927"/>
      <c r="BD61" s="927"/>
      <c r="BE61" s="913"/>
      <c r="BF61" s="913"/>
      <c r="BG61" s="913"/>
      <c r="BH61" s="913"/>
      <c r="BI61" s="914"/>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23"/>
      <c r="R62" s="924"/>
      <c r="S62" s="924"/>
      <c r="T62" s="924"/>
      <c r="U62" s="924"/>
      <c r="V62" s="924"/>
      <c r="W62" s="924"/>
      <c r="X62" s="924"/>
      <c r="Y62" s="924"/>
      <c r="Z62" s="924"/>
      <c r="AA62" s="924"/>
      <c r="AB62" s="924"/>
      <c r="AC62" s="924"/>
      <c r="AD62" s="924"/>
      <c r="AE62" s="925"/>
      <c r="AF62" s="841"/>
      <c r="AG62" s="842"/>
      <c r="AH62" s="842"/>
      <c r="AI62" s="842"/>
      <c r="AJ62" s="843"/>
      <c r="AK62" s="926"/>
      <c r="AL62" s="924"/>
      <c r="AM62" s="924"/>
      <c r="AN62" s="924"/>
      <c r="AO62" s="924"/>
      <c r="AP62" s="924"/>
      <c r="AQ62" s="924"/>
      <c r="AR62" s="924"/>
      <c r="AS62" s="924"/>
      <c r="AT62" s="924"/>
      <c r="AU62" s="924"/>
      <c r="AV62" s="924"/>
      <c r="AW62" s="924"/>
      <c r="AX62" s="924"/>
      <c r="AY62" s="924"/>
      <c r="AZ62" s="927"/>
      <c r="BA62" s="927"/>
      <c r="BB62" s="927"/>
      <c r="BC62" s="927"/>
      <c r="BD62" s="927"/>
      <c r="BE62" s="913"/>
      <c r="BF62" s="913"/>
      <c r="BG62" s="913"/>
      <c r="BH62" s="913"/>
      <c r="BI62" s="914"/>
      <c r="BJ62" s="93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389</v>
      </c>
      <c r="B63" s="870" t="s">
        <v>410</v>
      </c>
      <c r="C63" s="871"/>
      <c r="D63" s="871"/>
      <c r="E63" s="871"/>
      <c r="F63" s="871"/>
      <c r="G63" s="871"/>
      <c r="H63" s="871"/>
      <c r="I63" s="871"/>
      <c r="J63" s="871"/>
      <c r="K63" s="871"/>
      <c r="L63" s="871"/>
      <c r="M63" s="871"/>
      <c r="N63" s="871"/>
      <c r="O63" s="871"/>
      <c r="P63" s="872"/>
      <c r="Q63" s="928"/>
      <c r="R63" s="929"/>
      <c r="S63" s="929"/>
      <c r="T63" s="929"/>
      <c r="U63" s="929"/>
      <c r="V63" s="929"/>
      <c r="W63" s="929"/>
      <c r="X63" s="929"/>
      <c r="Y63" s="929"/>
      <c r="Z63" s="929"/>
      <c r="AA63" s="929"/>
      <c r="AB63" s="929"/>
      <c r="AC63" s="929"/>
      <c r="AD63" s="929"/>
      <c r="AE63" s="930"/>
      <c r="AF63" s="931">
        <v>1016</v>
      </c>
      <c r="AG63" s="932"/>
      <c r="AH63" s="932"/>
      <c r="AI63" s="932"/>
      <c r="AJ63" s="933"/>
      <c r="AK63" s="934"/>
      <c r="AL63" s="929"/>
      <c r="AM63" s="929"/>
      <c r="AN63" s="929"/>
      <c r="AO63" s="929"/>
      <c r="AP63" s="932">
        <v>5304</v>
      </c>
      <c r="AQ63" s="932"/>
      <c r="AR63" s="932"/>
      <c r="AS63" s="932"/>
      <c r="AT63" s="932"/>
      <c r="AU63" s="932">
        <v>3803</v>
      </c>
      <c r="AV63" s="932"/>
      <c r="AW63" s="932"/>
      <c r="AX63" s="932"/>
      <c r="AY63" s="932"/>
      <c r="AZ63" s="936"/>
      <c r="BA63" s="936"/>
      <c r="BB63" s="936"/>
      <c r="BC63" s="936"/>
      <c r="BD63" s="936"/>
      <c r="BE63" s="937"/>
      <c r="BF63" s="937"/>
      <c r="BG63" s="937"/>
      <c r="BH63" s="937"/>
      <c r="BI63" s="938"/>
      <c r="BJ63" s="939" t="s">
        <v>411</v>
      </c>
      <c r="BK63" s="940"/>
      <c r="BL63" s="940"/>
      <c r="BM63" s="940"/>
      <c r="BN63" s="94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395</v>
      </c>
      <c r="AB66" s="798"/>
      <c r="AC66" s="798"/>
      <c r="AD66" s="798"/>
      <c r="AE66" s="799"/>
      <c r="AF66" s="942" t="s">
        <v>416</v>
      </c>
      <c r="AG66" s="893"/>
      <c r="AH66" s="893"/>
      <c r="AI66" s="893"/>
      <c r="AJ66" s="943"/>
      <c r="AK66" s="797" t="s">
        <v>417</v>
      </c>
      <c r="AL66" s="821"/>
      <c r="AM66" s="821"/>
      <c r="AN66" s="821"/>
      <c r="AO66" s="822"/>
      <c r="AP66" s="797" t="s">
        <v>418</v>
      </c>
      <c r="AQ66" s="798"/>
      <c r="AR66" s="798"/>
      <c r="AS66" s="798"/>
      <c r="AT66" s="799"/>
      <c r="AU66" s="797" t="s">
        <v>419</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44"/>
      <c r="AG67" s="896"/>
      <c r="AH67" s="896"/>
      <c r="AI67" s="896"/>
      <c r="AJ67" s="945"/>
      <c r="AK67" s="94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6"/>
    </row>
    <row r="68" spans="1:131" s="247" customFormat="1" ht="26.25" customHeight="1" thickTop="1">
      <c r="A68" s="258">
        <v>1</v>
      </c>
      <c r="B68" s="958" t="s">
        <v>573</v>
      </c>
      <c r="C68" s="959"/>
      <c r="D68" s="959"/>
      <c r="E68" s="959"/>
      <c r="F68" s="959"/>
      <c r="G68" s="959"/>
      <c r="H68" s="959"/>
      <c r="I68" s="959"/>
      <c r="J68" s="959"/>
      <c r="K68" s="959"/>
      <c r="L68" s="959"/>
      <c r="M68" s="959"/>
      <c r="N68" s="959"/>
      <c r="O68" s="959"/>
      <c r="P68" s="960"/>
      <c r="Q68" s="961">
        <v>1072</v>
      </c>
      <c r="R68" s="962"/>
      <c r="S68" s="962"/>
      <c r="T68" s="962"/>
      <c r="U68" s="962"/>
      <c r="V68" s="962">
        <v>1068</v>
      </c>
      <c r="W68" s="962"/>
      <c r="X68" s="962"/>
      <c r="Y68" s="962"/>
      <c r="Z68" s="962"/>
      <c r="AA68" s="962">
        <v>4</v>
      </c>
      <c r="AB68" s="962"/>
      <c r="AC68" s="962"/>
      <c r="AD68" s="962"/>
      <c r="AE68" s="962"/>
      <c r="AF68" s="962">
        <v>4</v>
      </c>
      <c r="AG68" s="962"/>
      <c r="AH68" s="962"/>
      <c r="AI68" s="962"/>
      <c r="AJ68" s="962"/>
      <c r="AK68" s="898" t="s">
        <v>507</v>
      </c>
      <c r="AL68" s="899"/>
      <c r="AM68" s="899"/>
      <c r="AN68" s="899"/>
      <c r="AO68" s="900"/>
      <c r="AP68" s="898" t="s">
        <v>507</v>
      </c>
      <c r="AQ68" s="899"/>
      <c r="AR68" s="899"/>
      <c r="AS68" s="899"/>
      <c r="AT68" s="900"/>
      <c r="AU68" s="898" t="s">
        <v>507</v>
      </c>
      <c r="AV68" s="899"/>
      <c r="AW68" s="899"/>
      <c r="AX68" s="899"/>
      <c r="AY68" s="900"/>
      <c r="AZ68" s="956"/>
      <c r="BA68" s="956"/>
      <c r="BB68" s="956"/>
      <c r="BC68" s="956"/>
      <c r="BD68" s="957"/>
      <c r="BE68" s="265"/>
      <c r="BF68" s="265"/>
      <c r="BG68" s="265"/>
      <c r="BH68" s="265"/>
      <c r="BI68" s="265"/>
      <c r="BJ68" s="265"/>
      <c r="BK68" s="265"/>
      <c r="BL68" s="265"/>
      <c r="BM68" s="265"/>
      <c r="BN68" s="265"/>
      <c r="BO68" s="265"/>
      <c r="BP68" s="265"/>
      <c r="BQ68" s="262">
        <v>62</v>
      </c>
      <c r="BR68" s="267"/>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6"/>
    </row>
    <row r="69" spans="1:131" s="247" customFormat="1" ht="26.25" customHeight="1">
      <c r="A69" s="261">
        <v>2</v>
      </c>
      <c r="B69" s="963" t="s">
        <v>574</v>
      </c>
      <c r="C69" s="964"/>
      <c r="D69" s="964"/>
      <c r="E69" s="964"/>
      <c r="F69" s="964"/>
      <c r="G69" s="964"/>
      <c r="H69" s="964"/>
      <c r="I69" s="964"/>
      <c r="J69" s="964"/>
      <c r="K69" s="964"/>
      <c r="L69" s="964"/>
      <c r="M69" s="964"/>
      <c r="N69" s="964"/>
      <c r="O69" s="964"/>
      <c r="P69" s="965"/>
      <c r="Q69" s="966">
        <v>83</v>
      </c>
      <c r="R69" s="916"/>
      <c r="S69" s="916"/>
      <c r="T69" s="916"/>
      <c r="U69" s="916"/>
      <c r="V69" s="916">
        <v>70</v>
      </c>
      <c r="W69" s="916"/>
      <c r="X69" s="916"/>
      <c r="Y69" s="916"/>
      <c r="Z69" s="916"/>
      <c r="AA69" s="916">
        <v>13</v>
      </c>
      <c r="AB69" s="916"/>
      <c r="AC69" s="916"/>
      <c r="AD69" s="916"/>
      <c r="AE69" s="916"/>
      <c r="AF69" s="916">
        <v>13</v>
      </c>
      <c r="AG69" s="916"/>
      <c r="AH69" s="916"/>
      <c r="AI69" s="916"/>
      <c r="AJ69" s="916"/>
      <c r="AK69" s="916" t="s">
        <v>593</v>
      </c>
      <c r="AL69" s="916"/>
      <c r="AM69" s="916"/>
      <c r="AN69" s="916"/>
      <c r="AO69" s="916"/>
      <c r="AP69" s="917" t="s">
        <v>507</v>
      </c>
      <c r="AQ69" s="918"/>
      <c r="AR69" s="918"/>
      <c r="AS69" s="918"/>
      <c r="AT69" s="915"/>
      <c r="AU69" s="917" t="s">
        <v>507</v>
      </c>
      <c r="AV69" s="918"/>
      <c r="AW69" s="918"/>
      <c r="AX69" s="918"/>
      <c r="AY69" s="915"/>
      <c r="AZ69" s="967"/>
      <c r="BA69" s="967"/>
      <c r="BB69" s="967"/>
      <c r="BC69" s="967"/>
      <c r="BD69" s="968"/>
      <c r="BE69" s="265"/>
      <c r="BF69" s="265"/>
      <c r="BG69" s="265"/>
      <c r="BH69" s="265"/>
      <c r="BI69" s="265"/>
      <c r="BJ69" s="265"/>
      <c r="BK69" s="265"/>
      <c r="BL69" s="265"/>
      <c r="BM69" s="265"/>
      <c r="BN69" s="265"/>
      <c r="BO69" s="265"/>
      <c r="BP69" s="265"/>
      <c r="BQ69" s="262">
        <v>63</v>
      </c>
      <c r="BR69" s="267"/>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6"/>
    </row>
    <row r="70" spans="1:131" s="247" customFormat="1" ht="26.25" customHeight="1">
      <c r="A70" s="261">
        <v>3</v>
      </c>
      <c r="B70" s="963" t="s">
        <v>575</v>
      </c>
      <c r="C70" s="964"/>
      <c r="D70" s="964"/>
      <c r="E70" s="964"/>
      <c r="F70" s="964"/>
      <c r="G70" s="964"/>
      <c r="H70" s="964"/>
      <c r="I70" s="964"/>
      <c r="J70" s="964"/>
      <c r="K70" s="964"/>
      <c r="L70" s="964"/>
      <c r="M70" s="964"/>
      <c r="N70" s="964"/>
      <c r="O70" s="964"/>
      <c r="P70" s="965"/>
      <c r="Q70" s="966">
        <v>7334</v>
      </c>
      <c r="R70" s="916"/>
      <c r="S70" s="916"/>
      <c r="T70" s="916"/>
      <c r="U70" s="916"/>
      <c r="V70" s="916">
        <v>6742</v>
      </c>
      <c r="W70" s="916"/>
      <c r="X70" s="916"/>
      <c r="Y70" s="916"/>
      <c r="Z70" s="916"/>
      <c r="AA70" s="916">
        <v>592</v>
      </c>
      <c r="AB70" s="916"/>
      <c r="AC70" s="916"/>
      <c r="AD70" s="916"/>
      <c r="AE70" s="916"/>
      <c r="AF70" s="916">
        <v>592</v>
      </c>
      <c r="AG70" s="916"/>
      <c r="AH70" s="916"/>
      <c r="AI70" s="916"/>
      <c r="AJ70" s="916"/>
      <c r="AK70" s="916" t="s">
        <v>593</v>
      </c>
      <c r="AL70" s="916"/>
      <c r="AM70" s="916"/>
      <c r="AN70" s="916"/>
      <c r="AO70" s="916"/>
      <c r="AP70" s="917" t="s">
        <v>507</v>
      </c>
      <c r="AQ70" s="918"/>
      <c r="AR70" s="918"/>
      <c r="AS70" s="918"/>
      <c r="AT70" s="915"/>
      <c r="AU70" s="917" t="s">
        <v>507</v>
      </c>
      <c r="AV70" s="918"/>
      <c r="AW70" s="918"/>
      <c r="AX70" s="918"/>
      <c r="AY70" s="915"/>
      <c r="AZ70" s="967"/>
      <c r="BA70" s="967"/>
      <c r="BB70" s="967"/>
      <c r="BC70" s="967"/>
      <c r="BD70" s="968"/>
      <c r="BE70" s="265"/>
      <c r="BF70" s="265"/>
      <c r="BG70" s="265"/>
      <c r="BH70" s="265"/>
      <c r="BI70" s="265"/>
      <c r="BJ70" s="265"/>
      <c r="BK70" s="265"/>
      <c r="BL70" s="265"/>
      <c r="BM70" s="265"/>
      <c r="BN70" s="265"/>
      <c r="BO70" s="265"/>
      <c r="BP70" s="265"/>
      <c r="BQ70" s="262">
        <v>64</v>
      </c>
      <c r="BR70" s="267"/>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6"/>
    </row>
    <row r="71" spans="1:131" s="247" customFormat="1" ht="26.25" customHeight="1">
      <c r="A71" s="261">
        <v>4</v>
      </c>
      <c r="B71" s="963" t="s">
        <v>576</v>
      </c>
      <c r="C71" s="964"/>
      <c r="D71" s="964"/>
      <c r="E71" s="964"/>
      <c r="F71" s="964"/>
      <c r="G71" s="964"/>
      <c r="H71" s="964"/>
      <c r="I71" s="964"/>
      <c r="J71" s="964"/>
      <c r="K71" s="964"/>
      <c r="L71" s="964"/>
      <c r="M71" s="964"/>
      <c r="N71" s="964"/>
      <c r="O71" s="964"/>
      <c r="P71" s="965"/>
      <c r="Q71" s="966">
        <v>2394</v>
      </c>
      <c r="R71" s="916"/>
      <c r="S71" s="916"/>
      <c r="T71" s="916"/>
      <c r="U71" s="916"/>
      <c r="V71" s="916">
        <v>2327</v>
      </c>
      <c r="W71" s="916"/>
      <c r="X71" s="916"/>
      <c r="Y71" s="916"/>
      <c r="Z71" s="916"/>
      <c r="AA71" s="916">
        <v>67</v>
      </c>
      <c r="AB71" s="916"/>
      <c r="AC71" s="916"/>
      <c r="AD71" s="916"/>
      <c r="AE71" s="916"/>
      <c r="AF71" s="916">
        <v>67</v>
      </c>
      <c r="AG71" s="916"/>
      <c r="AH71" s="916"/>
      <c r="AI71" s="916"/>
      <c r="AJ71" s="916"/>
      <c r="AK71" s="916">
        <v>69</v>
      </c>
      <c r="AL71" s="916"/>
      <c r="AM71" s="916"/>
      <c r="AN71" s="916"/>
      <c r="AO71" s="916"/>
      <c r="AP71" s="917">
        <v>1486</v>
      </c>
      <c r="AQ71" s="918"/>
      <c r="AR71" s="918"/>
      <c r="AS71" s="918"/>
      <c r="AT71" s="915"/>
      <c r="AU71" s="917">
        <v>89</v>
      </c>
      <c r="AV71" s="918"/>
      <c r="AW71" s="918"/>
      <c r="AX71" s="918"/>
      <c r="AY71" s="915"/>
      <c r="AZ71" s="967"/>
      <c r="BA71" s="967"/>
      <c r="BB71" s="967"/>
      <c r="BC71" s="967"/>
      <c r="BD71" s="968"/>
      <c r="BE71" s="265"/>
      <c r="BF71" s="265"/>
      <c r="BG71" s="265"/>
      <c r="BH71" s="265"/>
      <c r="BI71" s="265"/>
      <c r="BJ71" s="265"/>
      <c r="BK71" s="265"/>
      <c r="BL71" s="265"/>
      <c r="BM71" s="265"/>
      <c r="BN71" s="265"/>
      <c r="BO71" s="265"/>
      <c r="BP71" s="265"/>
      <c r="BQ71" s="262">
        <v>65</v>
      </c>
      <c r="BR71" s="267"/>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6"/>
    </row>
    <row r="72" spans="1:131" s="247" customFormat="1" ht="26.25" customHeight="1">
      <c r="A72" s="261">
        <v>5</v>
      </c>
      <c r="B72" s="963" t="s">
        <v>577</v>
      </c>
      <c r="C72" s="964"/>
      <c r="D72" s="964"/>
      <c r="E72" s="964"/>
      <c r="F72" s="964"/>
      <c r="G72" s="964"/>
      <c r="H72" s="964"/>
      <c r="I72" s="964"/>
      <c r="J72" s="964"/>
      <c r="K72" s="964"/>
      <c r="L72" s="964"/>
      <c r="M72" s="964"/>
      <c r="N72" s="964"/>
      <c r="O72" s="964"/>
      <c r="P72" s="965"/>
      <c r="Q72" s="966">
        <v>2408</v>
      </c>
      <c r="R72" s="916"/>
      <c r="S72" s="916"/>
      <c r="T72" s="916"/>
      <c r="U72" s="916"/>
      <c r="V72" s="916">
        <v>2358</v>
      </c>
      <c r="W72" s="916"/>
      <c r="X72" s="916"/>
      <c r="Y72" s="916"/>
      <c r="Z72" s="916"/>
      <c r="AA72" s="916">
        <v>51</v>
      </c>
      <c r="AB72" s="916"/>
      <c r="AC72" s="916"/>
      <c r="AD72" s="916"/>
      <c r="AE72" s="916"/>
      <c r="AF72" s="916">
        <v>51</v>
      </c>
      <c r="AG72" s="916"/>
      <c r="AH72" s="916"/>
      <c r="AI72" s="916"/>
      <c r="AJ72" s="916"/>
      <c r="AK72" s="916" t="s">
        <v>593</v>
      </c>
      <c r="AL72" s="916"/>
      <c r="AM72" s="916"/>
      <c r="AN72" s="916"/>
      <c r="AO72" s="916"/>
      <c r="AP72" s="916">
        <v>765</v>
      </c>
      <c r="AQ72" s="916"/>
      <c r="AR72" s="916"/>
      <c r="AS72" s="916"/>
      <c r="AT72" s="916"/>
      <c r="AU72" s="916">
        <v>90</v>
      </c>
      <c r="AV72" s="916"/>
      <c r="AW72" s="916"/>
      <c r="AX72" s="916"/>
      <c r="AY72" s="916"/>
      <c r="AZ72" s="967"/>
      <c r="BA72" s="967"/>
      <c r="BB72" s="967"/>
      <c r="BC72" s="967"/>
      <c r="BD72" s="968"/>
      <c r="BE72" s="265"/>
      <c r="BF72" s="265"/>
      <c r="BG72" s="265"/>
      <c r="BH72" s="265"/>
      <c r="BI72" s="265"/>
      <c r="BJ72" s="265"/>
      <c r="BK72" s="265"/>
      <c r="BL72" s="265"/>
      <c r="BM72" s="265"/>
      <c r="BN72" s="265"/>
      <c r="BO72" s="265"/>
      <c r="BP72" s="265"/>
      <c r="BQ72" s="262">
        <v>66</v>
      </c>
      <c r="BR72" s="267"/>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6"/>
    </row>
    <row r="73" spans="1:131" s="247" customFormat="1" ht="26.25" customHeight="1">
      <c r="A73" s="261">
        <v>6</v>
      </c>
      <c r="B73" s="963" t="s">
        <v>578</v>
      </c>
      <c r="C73" s="964"/>
      <c r="D73" s="964"/>
      <c r="E73" s="964"/>
      <c r="F73" s="964"/>
      <c r="G73" s="964"/>
      <c r="H73" s="964"/>
      <c r="I73" s="964"/>
      <c r="J73" s="964"/>
      <c r="K73" s="964"/>
      <c r="L73" s="964"/>
      <c r="M73" s="964"/>
      <c r="N73" s="964"/>
      <c r="O73" s="964"/>
      <c r="P73" s="965"/>
      <c r="Q73" s="966">
        <v>77</v>
      </c>
      <c r="R73" s="916"/>
      <c r="S73" s="916"/>
      <c r="T73" s="916"/>
      <c r="U73" s="916"/>
      <c r="V73" s="916">
        <v>75</v>
      </c>
      <c r="W73" s="916"/>
      <c r="X73" s="916"/>
      <c r="Y73" s="916"/>
      <c r="Z73" s="916"/>
      <c r="AA73" s="916">
        <v>3</v>
      </c>
      <c r="AB73" s="916"/>
      <c r="AC73" s="916"/>
      <c r="AD73" s="916"/>
      <c r="AE73" s="916"/>
      <c r="AF73" s="916">
        <v>3</v>
      </c>
      <c r="AG73" s="916"/>
      <c r="AH73" s="916"/>
      <c r="AI73" s="916"/>
      <c r="AJ73" s="916"/>
      <c r="AK73" s="916" t="s">
        <v>593</v>
      </c>
      <c r="AL73" s="916"/>
      <c r="AM73" s="916"/>
      <c r="AN73" s="916"/>
      <c r="AO73" s="916"/>
      <c r="AP73" s="917" t="s">
        <v>587</v>
      </c>
      <c r="AQ73" s="918"/>
      <c r="AR73" s="918"/>
      <c r="AS73" s="918"/>
      <c r="AT73" s="915"/>
      <c r="AU73" s="917" t="s">
        <v>587</v>
      </c>
      <c r="AV73" s="918"/>
      <c r="AW73" s="918"/>
      <c r="AX73" s="918"/>
      <c r="AY73" s="915"/>
      <c r="AZ73" s="967"/>
      <c r="BA73" s="967"/>
      <c r="BB73" s="967"/>
      <c r="BC73" s="967"/>
      <c r="BD73" s="968"/>
      <c r="BE73" s="265"/>
      <c r="BF73" s="265"/>
      <c r="BG73" s="265"/>
      <c r="BH73" s="265"/>
      <c r="BI73" s="265"/>
      <c r="BJ73" s="265"/>
      <c r="BK73" s="265"/>
      <c r="BL73" s="265"/>
      <c r="BM73" s="265"/>
      <c r="BN73" s="265"/>
      <c r="BO73" s="265"/>
      <c r="BP73" s="265"/>
      <c r="BQ73" s="262">
        <v>67</v>
      </c>
      <c r="BR73" s="267"/>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6"/>
    </row>
    <row r="74" spans="1:131" s="247" customFormat="1" ht="26.25" customHeight="1">
      <c r="A74" s="261">
        <v>7</v>
      </c>
      <c r="B74" s="963" t="s">
        <v>579</v>
      </c>
      <c r="C74" s="964"/>
      <c r="D74" s="964"/>
      <c r="E74" s="964"/>
      <c r="F74" s="964"/>
      <c r="G74" s="964"/>
      <c r="H74" s="964"/>
      <c r="I74" s="964"/>
      <c r="J74" s="964"/>
      <c r="K74" s="964"/>
      <c r="L74" s="964"/>
      <c r="M74" s="964"/>
      <c r="N74" s="964"/>
      <c r="O74" s="964"/>
      <c r="P74" s="965"/>
      <c r="Q74" s="966">
        <v>20</v>
      </c>
      <c r="R74" s="916"/>
      <c r="S74" s="916"/>
      <c r="T74" s="916"/>
      <c r="U74" s="916"/>
      <c r="V74" s="916">
        <v>19</v>
      </c>
      <c r="W74" s="916"/>
      <c r="X74" s="916"/>
      <c r="Y74" s="916"/>
      <c r="Z74" s="916"/>
      <c r="AA74" s="916">
        <v>1</v>
      </c>
      <c r="AB74" s="916"/>
      <c r="AC74" s="916"/>
      <c r="AD74" s="916"/>
      <c r="AE74" s="916"/>
      <c r="AF74" s="916">
        <v>1</v>
      </c>
      <c r="AG74" s="916"/>
      <c r="AH74" s="916"/>
      <c r="AI74" s="916"/>
      <c r="AJ74" s="916"/>
      <c r="AK74" s="916" t="s">
        <v>593</v>
      </c>
      <c r="AL74" s="916"/>
      <c r="AM74" s="916"/>
      <c r="AN74" s="916"/>
      <c r="AO74" s="916"/>
      <c r="AP74" s="916">
        <v>1440</v>
      </c>
      <c r="AQ74" s="916"/>
      <c r="AR74" s="916"/>
      <c r="AS74" s="916"/>
      <c r="AT74" s="916"/>
      <c r="AU74" s="917" t="s">
        <v>587</v>
      </c>
      <c r="AV74" s="918"/>
      <c r="AW74" s="918"/>
      <c r="AX74" s="918"/>
      <c r="AY74" s="915"/>
      <c r="AZ74" s="967"/>
      <c r="BA74" s="967"/>
      <c r="BB74" s="967"/>
      <c r="BC74" s="967"/>
      <c r="BD74" s="968"/>
      <c r="BE74" s="265"/>
      <c r="BF74" s="265"/>
      <c r="BG74" s="265"/>
      <c r="BH74" s="265"/>
      <c r="BI74" s="265"/>
      <c r="BJ74" s="265"/>
      <c r="BK74" s="265"/>
      <c r="BL74" s="265"/>
      <c r="BM74" s="265"/>
      <c r="BN74" s="265"/>
      <c r="BO74" s="265"/>
      <c r="BP74" s="265"/>
      <c r="BQ74" s="262">
        <v>68</v>
      </c>
      <c r="BR74" s="267"/>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6"/>
    </row>
    <row r="75" spans="1:131" s="247" customFormat="1" ht="26.25" customHeight="1">
      <c r="A75" s="261">
        <v>8</v>
      </c>
      <c r="B75" s="963" t="s">
        <v>580</v>
      </c>
      <c r="C75" s="964"/>
      <c r="D75" s="964"/>
      <c r="E75" s="964"/>
      <c r="F75" s="964"/>
      <c r="G75" s="964"/>
      <c r="H75" s="964"/>
      <c r="I75" s="964"/>
      <c r="J75" s="964"/>
      <c r="K75" s="964"/>
      <c r="L75" s="964"/>
      <c r="M75" s="964"/>
      <c r="N75" s="964"/>
      <c r="O75" s="964"/>
      <c r="P75" s="965"/>
      <c r="Q75" s="969">
        <v>754</v>
      </c>
      <c r="R75" s="918"/>
      <c r="S75" s="918"/>
      <c r="T75" s="918"/>
      <c r="U75" s="915"/>
      <c r="V75" s="917">
        <v>715</v>
      </c>
      <c r="W75" s="918"/>
      <c r="X75" s="918"/>
      <c r="Y75" s="918"/>
      <c r="Z75" s="915"/>
      <c r="AA75" s="917">
        <v>40</v>
      </c>
      <c r="AB75" s="918"/>
      <c r="AC75" s="918"/>
      <c r="AD75" s="918"/>
      <c r="AE75" s="915"/>
      <c r="AF75" s="917">
        <v>40</v>
      </c>
      <c r="AG75" s="918"/>
      <c r="AH75" s="918"/>
      <c r="AI75" s="918"/>
      <c r="AJ75" s="915"/>
      <c r="AK75" s="916">
        <v>1</v>
      </c>
      <c r="AL75" s="916"/>
      <c r="AM75" s="916"/>
      <c r="AN75" s="916"/>
      <c r="AO75" s="916"/>
      <c r="AP75" s="917" t="s">
        <v>587</v>
      </c>
      <c r="AQ75" s="918"/>
      <c r="AR75" s="918"/>
      <c r="AS75" s="918"/>
      <c r="AT75" s="915"/>
      <c r="AU75" s="917" t="s">
        <v>587</v>
      </c>
      <c r="AV75" s="918"/>
      <c r="AW75" s="918"/>
      <c r="AX75" s="918"/>
      <c r="AY75" s="915"/>
      <c r="AZ75" s="967"/>
      <c r="BA75" s="967"/>
      <c r="BB75" s="967"/>
      <c r="BC75" s="967"/>
      <c r="BD75" s="968"/>
      <c r="BE75" s="265"/>
      <c r="BF75" s="265"/>
      <c r="BG75" s="265"/>
      <c r="BH75" s="265"/>
      <c r="BI75" s="265"/>
      <c r="BJ75" s="265"/>
      <c r="BK75" s="265"/>
      <c r="BL75" s="265"/>
      <c r="BM75" s="265"/>
      <c r="BN75" s="265"/>
      <c r="BO75" s="265"/>
      <c r="BP75" s="265"/>
      <c r="BQ75" s="262">
        <v>69</v>
      </c>
      <c r="BR75" s="267"/>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6"/>
    </row>
    <row r="76" spans="1:131" s="247" customFormat="1" ht="26.25" customHeight="1">
      <c r="A76" s="261">
        <v>9</v>
      </c>
      <c r="B76" s="963" t="s">
        <v>581</v>
      </c>
      <c r="C76" s="964"/>
      <c r="D76" s="964"/>
      <c r="E76" s="964"/>
      <c r="F76" s="964"/>
      <c r="G76" s="964"/>
      <c r="H76" s="964"/>
      <c r="I76" s="964"/>
      <c r="J76" s="964"/>
      <c r="K76" s="964"/>
      <c r="L76" s="964"/>
      <c r="M76" s="964"/>
      <c r="N76" s="964"/>
      <c r="O76" s="964"/>
      <c r="P76" s="965"/>
      <c r="Q76" s="969">
        <v>159119</v>
      </c>
      <c r="R76" s="918"/>
      <c r="S76" s="918"/>
      <c r="T76" s="918"/>
      <c r="U76" s="915"/>
      <c r="V76" s="917">
        <v>154694</v>
      </c>
      <c r="W76" s="918"/>
      <c r="X76" s="918"/>
      <c r="Y76" s="918"/>
      <c r="Z76" s="915"/>
      <c r="AA76" s="917">
        <v>4425</v>
      </c>
      <c r="AB76" s="918"/>
      <c r="AC76" s="918"/>
      <c r="AD76" s="918"/>
      <c r="AE76" s="915"/>
      <c r="AF76" s="917">
        <v>4425</v>
      </c>
      <c r="AG76" s="918"/>
      <c r="AH76" s="918"/>
      <c r="AI76" s="918"/>
      <c r="AJ76" s="915"/>
      <c r="AK76" s="917">
        <v>1792</v>
      </c>
      <c r="AL76" s="918"/>
      <c r="AM76" s="918"/>
      <c r="AN76" s="918"/>
      <c r="AO76" s="915"/>
      <c r="AP76" s="917" t="s">
        <v>587</v>
      </c>
      <c r="AQ76" s="918"/>
      <c r="AR76" s="918"/>
      <c r="AS76" s="918"/>
      <c r="AT76" s="915"/>
      <c r="AU76" s="917" t="s">
        <v>587</v>
      </c>
      <c r="AV76" s="918"/>
      <c r="AW76" s="918"/>
      <c r="AX76" s="918"/>
      <c r="AY76" s="915"/>
      <c r="AZ76" s="967"/>
      <c r="BA76" s="967"/>
      <c r="BB76" s="967"/>
      <c r="BC76" s="967"/>
      <c r="BD76" s="968"/>
      <c r="BE76" s="265"/>
      <c r="BF76" s="265"/>
      <c r="BG76" s="265"/>
      <c r="BH76" s="265"/>
      <c r="BI76" s="265"/>
      <c r="BJ76" s="265"/>
      <c r="BK76" s="265"/>
      <c r="BL76" s="265"/>
      <c r="BM76" s="265"/>
      <c r="BN76" s="265"/>
      <c r="BO76" s="265"/>
      <c r="BP76" s="265"/>
      <c r="BQ76" s="262">
        <v>70</v>
      </c>
      <c r="BR76" s="267"/>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6"/>
    </row>
    <row r="77" spans="1:131" s="247" customFormat="1" ht="26.25" customHeight="1">
      <c r="A77" s="261">
        <v>10</v>
      </c>
      <c r="B77" s="963"/>
      <c r="C77" s="964"/>
      <c r="D77" s="964"/>
      <c r="E77" s="964"/>
      <c r="F77" s="964"/>
      <c r="G77" s="964"/>
      <c r="H77" s="964"/>
      <c r="I77" s="964"/>
      <c r="J77" s="964"/>
      <c r="K77" s="964"/>
      <c r="L77" s="964"/>
      <c r="M77" s="964"/>
      <c r="N77" s="964"/>
      <c r="O77" s="964"/>
      <c r="P77" s="965"/>
      <c r="Q77" s="969"/>
      <c r="R77" s="918"/>
      <c r="S77" s="918"/>
      <c r="T77" s="918"/>
      <c r="U77" s="915"/>
      <c r="V77" s="917"/>
      <c r="W77" s="918"/>
      <c r="X77" s="918"/>
      <c r="Y77" s="918"/>
      <c r="Z77" s="915"/>
      <c r="AA77" s="917"/>
      <c r="AB77" s="918"/>
      <c r="AC77" s="918"/>
      <c r="AD77" s="918"/>
      <c r="AE77" s="915"/>
      <c r="AF77" s="917"/>
      <c r="AG77" s="918"/>
      <c r="AH77" s="918"/>
      <c r="AI77" s="918"/>
      <c r="AJ77" s="915"/>
      <c r="AK77" s="917"/>
      <c r="AL77" s="918"/>
      <c r="AM77" s="918"/>
      <c r="AN77" s="918"/>
      <c r="AO77" s="915"/>
      <c r="AP77" s="917"/>
      <c r="AQ77" s="918"/>
      <c r="AR77" s="918"/>
      <c r="AS77" s="918"/>
      <c r="AT77" s="915"/>
      <c r="AU77" s="917"/>
      <c r="AV77" s="918"/>
      <c r="AW77" s="918"/>
      <c r="AX77" s="918"/>
      <c r="AY77" s="915"/>
      <c r="AZ77" s="967"/>
      <c r="BA77" s="967"/>
      <c r="BB77" s="967"/>
      <c r="BC77" s="967"/>
      <c r="BD77" s="968"/>
      <c r="BE77" s="265"/>
      <c r="BF77" s="265"/>
      <c r="BG77" s="265"/>
      <c r="BH77" s="265"/>
      <c r="BI77" s="265"/>
      <c r="BJ77" s="265"/>
      <c r="BK77" s="265"/>
      <c r="BL77" s="265"/>
      <c r="BM77" s="265"/>
      <c r="BN77" s="265"/>
      <c r="BO77" s="265"/>
      <c r="BP77" s="265"/>
      <c r="BQ77" s="262">
        <v>71</v>
      </c>
      <c r="BR77" s="267"/>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6"/>
    </row>
    <row r="78" spans="1:131" s="247" customFormat="1" ht="26.25" customHeight="1">
      <c r="A78" s="261">
        <v>11</v>
      </c>
      <c r="B78" s="963"/>
      <c r="C78" s="964"/>
      <c r="D78" s="964"/>
      <c r="E78" s="964"/>
      <c r="F78" s="964"/>
      <c r="G78" s="964"/>
      <c r="H78" s="964"/>
      <c r="I78" s="964"/>
      <c r="J78" s="964"/>
      <c r="K78" s="964"/>
      <c r="L78" s="964"/>
      <c r="M78" s="964"/>
      <c r="N78" s="964"/>
      <c r="O78" s="964"/>
      <c r="P78" s="965"/>
      <c r="Q78" s="966"/>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7"/>
      <c r="BA78" s="967"/>
      <c r="BB78" s="967"/>
      <c r="BC78" s="967"/>
      <c r="BD78" s="968"/>
      <c r="BE78" s="265"/>
      <c r="BF78" s="265"/>
      <c r="BG78" s="265"/>
      <c r="BH78" s="265"/>
      <c r="BI78" s="265"/>
      <c r="BJ78" s="268"/>
      <c r="BK78" s="268"/>
      <c r="BL78" s="268"/>
      <c r="BM78" s="268"/>
      <c r="BN78" s="268"/>
      <c r="BO78" s="265"/>
      <c r="BP78" s="265"/>
      <c r="BQ78" s="262">
        <v>72</v>
      </c>
      <c r="BR78" s="267"/>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6"/>
    </row>
    <row r="79" spans="1:131" s="247" customFormat="1" ht="26.25" customHeight="1">
      <c r="A79" s="261">
        <v>12</v>
      </c>
      <c r="B79" s="963"/>
      <c r="C79" s="964"/>
      <c r="D79" s="964"/>
      <c r="E79" s="964"/>
      <c r="F79" s="964"/>
      <c r="G79" s="964"/>
      <c r="H79" s="964"/>
      <c r="I79" s="964"/>
      <c r="J79" s="964"/>
      <c r="K79" s="964"/>
      <c r="L79" s="964"/>
      <c r="M79" s="964"/>
      <c r="N79" s="964"/>
      <c r="O79" s="964"/>
      <c r="P79" s="965"/>
      <c r="Q79" s="966"/>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7"/>
      <c r="BA79" s="967"/>
      <c r="BB79" s="967"/>
      <c r="BC79" s="967"/>
      <c r="BD79" s="968"/>
      <c r="BE79" s="265"/>
      <c r="BF79" s="265"/>
      <c r="BG79" s="265"/>
      <c r="BH79" s="265"/>
      <c r="BI79" s="265"/>
      <c r="BJ79" s="268"/>
      <c r="BK79" s="268"/>
      <c r="BL79" s="268"/>
      <c r="BM79" s="268"/>
      <c r="BN79" s="268"/>
      <c r="BO79" s="265"/>
      <c r="BP79" s="265"/>
      <c r="BQ79" s="262">
        <v>73</v>
      </c>
      <c r="BR79" s="267"/>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6"/>
    </row>
    <row r="80" spans="1:131" s="247" customFormat="1" ht="26.25" customHeight="1">
      <c r="A80" s="261">
        <v>13</v>
      </c>
      <c r="B80" s="963"/>
      <c r="C80" s="964"/>
      <c r="D80" s="964"/>
      <c r="E80" s="964"/>
      <c r="F80" s="964"/>
      <c r="G80" s="964"/>
      <c r="H80" s="964"/>
      <c r="I80" s="964"/>
      <c r="J80" s="964"/>
      <c r="K80" s="964"/>
      <c r="L80" s="964"/>
      <c r="M80" s="964"/>
      <c r="N80" s="964"/>
      <c r="O80" s="964"/>
      <c r="P80" s="965"/>
      <c r="Q80" s="966"/>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7"/>
      <c r="BA80" s="967"/>
      <c r="BB80" s="967"/>
      <c r="BC80" s="967"/>
      <c r="BD80" s="968"/>
      <c r="BE80" s="265"/>
      <c r="BF80" s="265"/>
      <c r="BG80" s="265"/>
      <c r="BH80" s="265"/>
      <c r="BI80" s="265"/>
      <c r="BJ80" s="265"/>
      <c r="BK80" s="265"/>
      <c r="BL80" s="265"/>
      <c r="BM80" s="265"/>
      <c r="BN80" s="265"/>
      <c r="BO80" s="265"/>
      <c r="BP80" s="265"/>
      <c r="BQ80" s="262">
        <v>74</v>
      </c>
      <c r="BR80" s="267"/>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6"/>
    </row>
    <row r="81" spans="1:131" s="247" customFormat="1" ht="26.25" customHeight="1">
      <c r="A81" s="261">
        <v>14</v>
      </c>
      <c r="B81" s="963"/>
      <c r="C81" s="964"/>
      <c r="D81" s="964"/>
      <c r="E81" s="964"/>
      <c r="F81" s="964"/>
      <c r="G81" s="964"/>
      <c r="H81" s="964"/>
      <c r="I81" s="964"/>
      <c r="J81" s="964"/>
      <c r="K81" s="964"/>
      <c r="L81" s="964"/>
      <c r="M81" s="964"/>
      <c r="N81" s="964"/>
      <c r="O81" s="964"/>
      <c r="P81" s="965"/>
      <c r="Q81" s="966"/>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7"/>
      <c r="BA81" s="967"/>
      <c r="BB81" s="967"/>
      <c r="BC81" s="967"/>
      <c r="BD81" s="968"/>
      <c r="BE81" s="265"/>
      <c r="BF81" s="265"/>
      <c r="BG81" s="265"/>
      <c r="BH81" s="265"/>
      <c r="BI81" s="265"/>
      <c r="BJ81" s="265"/>
      <c r="BK81" s="265"/>
      <c r="BL81" s="265"/>
      <c r="BM81" s="265"/>
      <c r="BN81" s="265"/>
      <c r="BO81" s="265"/>
      <c r="BP81" s="265"/>
      <c r="BQ81" s="262">
        <v>75</v>
      </c>
      <c r="BR81" s="267"/>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6"/>
    </row>
    <row r="82" spans="1:131" s="247" customFormat="1" ht="26.25" customHeight="1">
      <c r="A82" s="261">
        <v>15</v>
      </c>
      <c r="B82" s="963"/>
      <c r="C82" s="964"/>
      <c r="D82" s="964"/>
      <c r="E82" s="964"/>
      <c r="F82" s="964"/>
      <c r="G82" s="964"/>
      <c r="H82" s="964"/>
      <c r="I82" s="964"/>
      <c r="J82" s="964"/>
      <c r="K82" s="964"/>
      <c r="L82" s="964"/>
      <c r="M82" s="964"/>
      <c r="N82" s="964"/>
      <c r="O82" s="964"/>
      <c r="P82" s="965"/>
      <c r="Q82" s="966"/>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7"/>
      <c r="BA82" s="967"/>
      <c r="BB82" s="967"/>
      <c r="BC82" s="967"/>
      <c r="BD82" s="968"/>
      <c r="BE82" s="265"/>
      <c r="BF82" s="265"/>
      <c r="BG82" s="265"/>
      <c r="BH82" s="265"/>
      <c r="BI82" s="265"/>
      <c r="BJ82" s="265"/>
      <c r="BK82" s="265"/>
      <c r="BL82" s="265"/>
      <c r="BM82" s="265"/>
      <c r="BN82" s="265"/>
      <c r="BO82" s="265"/>
      <c r="BP82" s="265"/>
      <c r="BQ82" s="262">
        <v>76</v>
      </c>
      <c r="BR82" s="267"/>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6"/>
    </row>
    <row r="83" spans="1:131" s="247" customFormat="1" ht="26.25" customHeight="1">
      <c r="A83" s="261">
        <v>16</v>
      </c>
      <c r="B83" s="963"/>
      <c r="C83" s="964"/>
      <c r="D83" s="964"/>
      <c r="E83" s="964"/>
      <c r="F83" s="964"/>
      <c r="G83" s="964"/>
      <c r="H83" s="964"/>
      <c r="I83" s="964"/>
      <c r="J83" s="964"/>
      <c r="K83" s="964"/>
      <c r="L83" s="964"/>
      <c r="M83" s="964"/>
      <c r="N83" s="964"/>
      <c r="O83" s="964"/>
      <c r="P83" s="965"/>
      <c r="Q83" s="966"/>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7"/>
      <c r="BA83" s="967"/>
      <c r="BB83" s="967"/>
      <c r="BC83" s="967"/>
      <c r="BD83" s="968"/>
      <c r="BE83" s="265"/>
      <c r="BF83" s="265"/>
      <c r="BG83" s="265"/>
      <c r="BH83" s="265"/>
      <c r="BI83" s="265"/>
      <c r="BJ83" s="265"/>
      <c r="BK83" s="265"/>
      <c r="BL83" s="265"/>
      <c r="BM83" s="265"/>
      <c r="BN83" s="265"/>
      <c r="BO83" s="265"/>
      <c r="BP83" s="265"/>
      <c r="BQ83" s="262">
        <v>77</v>
      </c>
      <c r="BR83" s="267"/>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6"/>
    </row>
    <row r="84" spans="1:131" s="247" customFormat="1" ht="26.25" customHeight="1">
      <c r="A84" s="261">
        <v>17</v>
      </c>
      <c r="B84" s="963"/>
      <c r="C84" s="964"/>
      <c r="D84" s="964"/>
      <c r="E84" s="964"/>
      <c r="F84" s="964"/>
      <c r="G84" s="964"/>
      <c r="H84" s="964"/>
      <c r="I84" s="964"/>
      <c r="J84" s="964"/>
      <c r="K84" s="964"/>
      <c r="L84" s="964"/>
      <c r="M84" s="964"/>
      <c r="N84" s="964"/>
      <c r="O84" s="964"/>
      <c r="P84" s="965"/>
      <c r="Q84" s="966"/>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7"/>
      <c r="BA84" s="967"/>
      <c r="BB84" s="967"/>
      <c r="BC84" s="967"/>
      <c r="BD84" s="968"/>
      <c r="BE84" s="265"/>
      <c r="BF84" s="265"/>
      <c r="BG84" s="265"/>
      <c r="BH84" s="265"/>
      <c r="BI84" s="265"/>
      <c r="BJ84" s="265"/>
      <c r="BK84" s="265"/>
      <c r="BL84" s="265"/>
      <c r="BM84" s="265"/>
      <c r="BN84" s="265"/>
      <c r="BO84" s="265"/>
      <c r="BP84" s="265"/>
      <c r="BQ84" s="262">
        <v>78</v>
      </c>
      <c r="BR84" s="267"/>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6"/>
    </row>
    <row r="85" spans="1:131" s="247" customFormat="1" ht="26.25" customHeight="1">
      <c r="A85" s="261">
        <v>18</v>
      </c>
      <c r="B85" s="963"/>
      <c r="C85" s="964"/>
      <c r="D85" s="964"/>
      <c r="E85" s="964"/>
      <c r="F85" s="964"/>
      <c r="G85" s="964"/>
      <c r="H85" s="964"/>
      <c r="I85" s="964"/>
      <c r="J85" s="964"/>
      <c r="K85" s="964"/>
      <c r="L85" s="964"/>
      <c r="M85" s="964"/>
      <c r="N85" s="964"/>
      <c r="O85" s="964"/>
      <c r="P85" s="965"/>
      <c r="Q85" s="966"/>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7"/>
      <c r="BA85" s="967"/>
      <c r="BB85" s="967"/>
      <c r="BC85" s="967"/>
      <c r="BD85" s="968"/>
      <c r="BE85" s="265"/>
      <c r="BF85" s="265"/>
      <c r="BG85" s="265"/>
      <c r="BH85" s="265"/>
      <c r="BI85" s="265"/>
      <c r="BJ85" s="265"/>
      <c r="BK85" s="265"/>
      <c r="BL85" s="265"/>
      <c r="BM85" s="265"/>
      <c r="BN85" s="265"/>
      <c r="BO85" s="265"/>
      <c r="BP85" s="265"/>
      <c r="BQ85" s="262">
        <v>79</v>
      </c>
      <c r="BR85" s="267"/>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6"/>
    </row>
    <row r="86" spans="1:131" s="247" customFormat="1" ht="26.25" customHeight="1">
      <c r="A86" s="261">
        <v>19</v>
      </c>
      <c r="B86" s="963"/>
      <c r="C86" s="964"/>
      <c r="D86" s="964"/>
      <c r="E86" s="964"/>
      <c r="F86" s="964"/>
      <c r="G86" s="964"/>
      <c r="H86" s="964"/>
      <c r="I86" s="964"/>
      <c r="J86" s="964"/>
      <c r="K86" s="964"/>
      <c r="L86" s="964"/>
      <c r="M86" s="964"/>
      <c r="N86" s="964"/>
      <c r="O86" s="964"/>
      <c r="P86" s="965"/>
      <c r="Q86" s="966"/>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7"/>
      <c r="BA86" s="967"/>
      <c r="BB86" s="967"/>
      <c r="BC86" s="967"/>
      <c r="BD86" s="968"/>
      <c r="BE86" s="265"/>
      <c r="BF86" s="265"/>
      <c r="BG86" s="265"/>
      <c r="BH86" s="265"/>
      <c r="BI86" s="265"/>
      <c r="BJ86" s="265"/>
      <c r="BK86" s="265"/>
      <c r="BL86" s="265"/>
      <c r="BM86" s="265"/>
      <c r="BN86" s="265"/>
      <c r="BO86" s="265"/>
      <c r="BP86" s="265"/>
      <c r="BQ86" s="262">
        <v>80</v>
      </c>
      <c r="BR86" s="267"/>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6"/>
    </row>
    <row r="87" spans="1:131" s="247" customFormat="1" ht="26.25" customHeight="1">
      <c r="A87" s="269">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5"/>
      <c r="BF87" s="265"/>
      <c r="BG87" s="265"/>
      <c r="BH87" s="265"/>
      <c r="BI87" s="265"/>
      <c r="BJ87" s="265"/>
      <c r="BK87" s="265"/>
      <c r="BL87" s="265"/>
      <c r="BM87" s="265"/>
      <c r="BN87" s="265"/>
      <c r="BO87" s="265"/>
      <c r="BP87" s="265"/>
      <c r="BQ87" s="262">
        <v>81</v>
      </c>
      <c r="BR87" s="267"/>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6"/>
    </row>
    <row r="88" spans="1:131" s="247" customFormat="1" ht="26.25" customHeight="1" thickBot="1">
      <c r="A88" s="264" t="s">
        <v>389</v>
      </c>
      <c r="B88" s="870" t="s">
        <v>420</v>
      </c>
      <c r="C88" s="871"/>
      <c r="D88" s="871"/>
      <c r="E88" s="871"/>
      <c r="F88" s="871"/>
      <c r="G88" s="871"/>
      <c r="H88" s="871"/>
      <c r="I88" s="871"/>
      <c r="J88" s="871"/>
      <c r="K88" s="871"/>
      <c r="L88" s="871"/>
      <c r="M88" s="871"/>
      <c r="N88" s="871"/>
      <c r="O88" s="871"/>
      <c r="P88" s="872"/>
      <c r="Q88" s="928"/>
      <c r="R88" s="929"/>
      <c r="S88" s="929"/>
      <c r="T88" s="929"/>
      <c r="U88" s="929"/>
      <c r="V88" s="929"/>
      <c r="W88" s="929"/>
      <c r="X88" s="929"/>
      <c r="Y88" s="929"/>
      <c r="Z88" s="929"/>
      <c r="AA88" s="929"/>
      <c r="AB88" s="929"/>
      <c r="AC88" s="929"/>
      <c r="AD88" s="929"/>
      <c r="AE88" s="929"/>
      <c r="AF88" s="932">
        <v>5196</v>
      </c>
      <c r="AG88" s="932"/>
      <c r="AH88" s="932"/>
      <c r="AI88" s="932"/>
      <c r="AJ88" s="932"/>
      <c r="AK88" s="929"/>
      <c r="AL88" s="929"/>
      <c r="AM88" s="929"/>
      <c r="AN88" s="929"/>
      <c r="AO88" s="929"/>
      <c r="AP88" s="932">
        <v>3691</v>
      </c>
      <c r="AQ88" s="932"/>
      <c r="AR88" s="932"/>
      <c r="AS88" s="932"/>
      <c r="AT88" s="932"/>
      <c r="AU88" s="932">
        <v>179</v>
      </c>
      <c r="AV88" s="932"/>
      <c r="AW88" s="932"/>
      <c r="AX88" s="932"/>
      <c r="AY88" s="932"/>
      <c r="AZ88" s="937"/>
      <c r="BA88" s="937"/>
      <c r="BB88" s="937"/>
      <c r="BC88" s="937"/>
      <c r="BD88" s="938"/>
      <c r="BE88" s="265"/>
      <c r="BF88" s="265"/>
      <c r="BG88" s="265"/>
      <c r="BH88" s="265"/>
      <c r="BI88" s="265"/>
      <c r="BJ88" s="265"/>
      <c r="BK88" s="265"/>
      <c r="BL88" s="265"/>
      <c r="BM88" s="265"/>
      <c r="BN88" s="265"/>
      <c r="BO88" s="265"/>
      <c r="BP88" s="265"/>
      <c r="BQ88" s="262">
        <v>82</v>
      </c>
      <c r="BR88" s="267"/>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421</v>
      </c>
      <c r="BS102" s="871"/>
      <c r="BT102" s="871"/>
      <c r="BU102" s="871"/>
      <c r="BV102" s="871"/>
      <c r="BW102" s="871"/>
      <c r="BX102" s="871"/>
      <c r="BY102" s="871"/>
      <c r="BZ102" s="871"/>
      <c r="CA102" s="871"/>
      <c r="CB102" s="871"/>
      <c r="CC102" s="871"/>
      <c r="CD102" s="871"/>
      <c r="CE102" s="871"/>
      <c r="CF102" s="871"/>
      <c r="CG102" s="872"/>
      <c r="CH102" s="977"/>
      <c r="CI102" s="978"/>
      <c r="CJ102" s="978"/>
      <c r="CK102" s="978"/>
      <c r="CL102" s="979"/>
      <c r="CM102" s="977"/>
      <c r="CN102" s="978"/>
      <c r="CO102" s="978"/>
      <c r="CP102" s="978"/>
      <c r="CQ102" s="979"/>
      <c r="CR102" s="980">
        <v>28</v>
      </c>
      <c r="CS102" s="940"/>
      <c r="CT102" s="940"/>
      <c r="CU102" s="940"/>
      <c r="CV102" s="981"/>
      <c r="CW102" s="980" t="s">
        <v>586</v>
      </c>
      <c r="CX102" s="940"/>
      <c r="CY102" s="940"/>
      <c r="CZ102" s="940"/>
      <c r="DA102" s="981"/>
      <c r="DB102" s="980" t="s">
        <v>586</v>
      </c>
      <c r="DC102" s="940"/>
      <c r="DD102" s="940"/>
      <c r="DE102" s="940"/>
      <c r="DF102" s="981"/>
      <c r="DG102" s="980">
        <v>190</v>
      </c>
      <c r="DH102" s="940"/>
      <c r="DI102" s="940"/>
      <c r="DJ102" s="940"/>
      <c r="DK102" s="981"/>
      <c r="DL102" s="980" t="s">
        <v>586</v>
      </c>
      <c r="DM102" s="940"/>
      <c r="DN102" s="940"/>
      <c r="DO102" s="940"/>
      <c r="DP102" s="981"/>
      <c r="DQ102" s="980">
        <v>131</v>
      </c>
      <c r="DR102" s="940"/>
      <c r="DS102" s="940"/>
      <c r="DT102" s="940"/>
      <c r="DU102" s="981"/>
      <c r="DV102" s="1004"/>
      <c r="DW102" s="1005"/>
      <c r="DX102" s="1005"/>
      <c r="DY102" s="1005"/>
      <c r="DZ102" s="100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7" t="s">
        <v>422</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8" t="s">
        <v>423</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9" t="s">
        <v>426</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427</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6" customFormat="1" ht="26.25" customHeight="1">
      <c r="A109" s="100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429</v>
      </c>
      <c r="AB109" s="983"/>
      <c r="AC109" s="983"/>
      <c r="AD109" s="983"/>
      <c r="AE109" s="984"/>
      <c r="AF109" s="982" t="s">
        <v>308</v>
      </c>
      <c r="AG109" s="983"/>
      <c r="AH109" s="983"/>
      <c r="AI109" s="983"/>
      <c r="AJ109" s="984"/>
      <c r="AK109" s="982" t="s">
        <v>307</v>
      </c>
      <c r="AL109" s="983"/>
      <c r="AM109" s="983"/>
      <c r="AN109" s="983"/>
      <c r="AO109" s="984"/>
      <c r="AP109" s="982" t="s">
        <v>430</v>
      </c>
      <c r="AQ109" s="983"/>
      <c r="AR109" s="983"/>
      <c r="AS109" s="983"/>
      <c r="AT109" s="985"/>
      <c r="AU109" s="100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429</v>
      </c>
      <c r="BR109" s="983"/>
      <c r="BS109" s="983"/>
      <c r="BT109" s="983"/>
      <c r="BU109" s="984"/>
      <c r="BV109" s="982" t="s">
        <v>308</v>
      </c>
      <c r="BW109" s="983"/>
      <c r="BX109" s="983"/>
      <c r="BY109" s="983"/>
      <c r="BZ109" s="984"/>
      <c r="CA109" s="982" t="s">
        <v>307</v>
      </c>
      <c r="CB109" s="983"/>
      <c r="CC109" s="983"/>
      <c r="CD109" s="983"/>
      <c r="CE109" s="984"/>
      <c r="CF109" s="1003" t="s">
        <v>430</v>
      </c>
      <c r="CG109" s="1003"/>
      <c r="CH109" s="1003"/>
      <c r="CI109" s="1003"/>
      <c r="CJ109" s="1003"/>
      <c r="CK109" s="982"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429</v>
      </c>
      <c r="DH109" s="983"/>
      <c r="DI109" s="983"/>
      <c r="DJ109" s="983"/>
      <c r="DK109" s="984"/>
      <c r="DL109" s="982" t="s">
        <v>308</v>
      </c>
      <c r="DM109" s="983"/>
      <c r="DN109" s="983"/>
      <c r="DO109" s="983"/>
      <c r="DP109" s="984"/>
      <c r="DQ109" s="982" t="s">
        <v>307</v>
      </c>
      <c r="DR109" s="983"/>
      <c r="DS109" s="983"/>
      <c r="DT109" s="983"/>
      <c r="DU109" s="984"/>
      <c r="DV109" s="982" t="s">
        <v>430</v>
      </c>
      <c r="DW109" s="983"/>
      <c r="DX109" s="983"/>
      <c r="DY109" s="983"/>
      <c r="DZ109" s="985"/>
    </row>
    <row r="110" spans="1:131" s="246" customFormat="1" ht="26.25" customHeight="1">
      <c r="A110" s="986" t="s">
        <v>432</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849233</v>
      </c>
      <c r="AB110" s="990"/>
      <c r="AC110" s="990"/>
      <c r="AD110" s="990"/>
      <c r="AE110" s="991"/>
      <c r="AF110" s="992">
        <v>783339</v>
      </c>
      <c r="AG110" s="990"/>
      <c r="AH110" s="990"/>
      <c r="AI110" s="990"/>
      <c r="AJ110" s="991"/>
      <c r="AK110" s="992">
        <v>746953</v>
      </c>
      <c r="AL110" s="990"/>
      <c r="AM110" s="990"/>
      <c r="AN110" s="990"/>
      <c r="AO110" s="991"/>
      <c r="AP110" s="993">
        <v>18.7</v>
      </c>
      <c r="AQ110" s="994"/>
      <c r="AR110" s="994"/>
      <c r="AS110" s="994"/>
      <c r="AT110" s="995"/>
      <c r="AU110" s="996" t="s">
        <v>72</v>
      </c>
      <c r="AV110" s="997"/>
      <c r="AW110" s="997"/>
      <c r="AX110" s="997"/>
      <c r="AY110" s="997"/>
      <c r="AZ110" s="1038" t="s">
        <v>433</v>
      </c>
      <c r="BA110" s="987"/>
      <c r="BB110" s="987"/>
      <c r="BC110" s="987"/>
      <c r="BD110" s="987"/>
      <c r="BE110" s="987"/>
      <c r="BF110" s="987"/>
      <c r="BG110" s="987"/>
      <c r="BH110" s="987"/>
      <c r="BI110" s="987"/>
      <c r="BJ110" s="987"/>
      <c r="BK110" s="987"/>
      <c r="BL110" s="987"/>
      <c r="BM110" s="987"/>
      <c r="BN110" s="987"/>
      <c r="BO110" s="987"/>
      <c r="BP110" s="988"/>
      <c r="BQ110" s="1024">
        <v>6846916</v>
      </c>
      <c r="BR110" s="1025"/>
      <c r="BS110" s="1025"/>
      <c r="BT110" s="1025"/>
      <c r="BU110" s="1025"/>
      <c r="BV110" s="1025">
        <v>6577868</v>
      </c>
      <c r="BW110" s="1025"/>
      <c r="BX110" s="1025"/>
      <c r="BY110" s="1025"/>
      <c r="BZ110" s="1025"/>
      <c r="CA110" s="1025">
        <v>6393331</v>
      </c>
      <c r="CB110" s="1025"/>
      <c r="CC110" s="1025"/>
      <c r="CD110" s="1025"/>
      <c r="CE110" s="1025"/>
      <c r="CF110" s="1039">
        <v>160.4</v>
      </c>
      <c r="CG110" s="1040"/>
      <c r="CH110" s="1040"/>
      <c r="CI110" s="1040"/>
      <c r="CJ110" s="1040"/>
      <c r="CK110" s="1041" t="s">
        <v>434</v>
      </c>
      <c r="CL110" s="1042"/>
      <c r="CM110" s="1021" t="s">
        <v>435</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129</v>
      </c>
      <c r="DH110" s="1025"/>
      <c r="DI110" s="1025"/>
      <c r="DJ110" s="1025"/>
      <c r="DK110" s="1025"/>
      <c r="DL110" s="1025" t="s">
        <v>129</v>
      </c>
      <c r="DM110" s="1025"/>
      <c r="DN110" s="1025"/>
      <c r="DO110" s="1025"/>
      <c r="DP110" s="1025"/>
      <c r="DQ110" s="1025" t="s">
        <v>129</v>
      </c>
      <c r="DR110" s="1025"/>
      <c r="DS110" s="1025"/>
      <c r="DT110" s="1025"/>
      <c r="DU110" s="1025"/>
      <c r="DV110" s="1026" t="s">
        <v>129</v>
      </c>
      <c r="DW110" s="1026"/>
      <c r="DX110" s="1026"/>
      <c r="DY110" s="1026"/>
      <c r="DZ110" s="1027"/>
    </row>
    <row r="111" spans="1:131" s="246" customFormat="1" ht="26.25" customHeight="1">
      <c r="A111" s="1028" t="s">
        <v>436</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129</v>
      </c>
      <c r="AB111" s="1032"/>
      <c r="AC111" s="1032"/>
      <c r="AD111" s="1032"/>
      <c r="AE111" s="1033"/>
      <c r="AF111" s="1034" t="s">
        <v>129</v>
      </c>
      <c r="AG111" s="1032"/>
      <c r="AH111" s="1032"/>
      <c r="AI111" s="1032"/>
      <c r="AJ111" s="1033"/>
      <c r="AK111" s="1034" t="s">
        <v>129</v>
      </c>
      <c r="AL111" s="1032"/>
      <c r="AM111" s="1032"/>
      <c r="AN111" s="1032"/>
      <c r="AO111" s="1033"/>
      <c r="AP111" s="1035" t="s">
        <v>129</v>
      </c>
      <c r="AQ111" s="1036"/>
      <c r="AR111" s="1036"/>
      <c r="AS111" s="1036"/>
      <c r="AT111" s="1037"/>
      <c r="AU111" s="998"/>
      <c r="AV111" s="999"/>
      <c r="AW111" s="999"/>
      <c r="AX111" s="999"/>
      <c r="AY111" s="999"/>
      <c r="AZ111" s="1047" t="s">
        <v>437</v>
      </c>
      <c r="BA111" s="1048"/>
      <c r="BB111" s="1048"/>
      <c r="BC111" s="1048"/>
      <c r="BD111" s="1048"/>
      <c r="BE111" s="1048"/>
      <c r="BF111" s="1048"/>
      <c r="BG111" s="1048"/>
      <c r="BH111" s="1048"/>
      <c r="BI111" s="1048"/>
      <c r="BJ111" s="1048"/>
      <c r="BK111" s="1048"/>
      <c r="BL111" s="1048"/>
      <c r="BM111" s="1048"/>
      <c r="BN111" s="1048"/>
      <c r="BO111" s="1048"/>
      <c r="BP111" s="1049"/>
      <c r="BQ111" s="1017">
        <v>290686</v>
      </c>
      <c r="BR111" s="1018"/>
      <c r="BS111" s="1018"/>
      <c r="BT111" s="1018"/>
      <c r="BU111" s="1018"/>
      <c r="BV111" s="1018">
        <v>261376</v>
      </c>
      <c r="BW111" s="1018"/>
      <c r="BX111" s="1018"/>
      <c r="BY111" s="1018"/>
      <c r="BZ111" s="1018"/>
      <c r="CA111" s="1018">
        <v>232860</v>
      </c>
      <c r="CB111" s="1018"/>
      <c r="CC111" s="1018"/>
      <c r="CD111" s="1018"/>
      <c r="CE111" s="1018"/>
      <c r="CF111" s="1012">
        <v>5.8</v>
      </c>
      <c r="CG111" s="1013"/>
      <c r="CH111" s="1013"/>
      <c r="CI111" s="1013"/>
      <c r="CJ111" s="1013"/>
      <c r="CK111" s="1043"/>
      <c r="CL111" s="1044"/>
      <c r="CM111" s="1014" t="s">
        <v>438</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129</v>
      </c>
      <c r="DH111" s="1018"/>
      <c r="DI111" s="1018"/>
      <c r="DJ111" s="1018"/>
      <c r="DK111" s="1018"/>
      <c r="DL111" s="1018" t="s">
        <v>129</v>
      </c>
      <c r="DM111" s="1018"/>
      <c r="DN111" s="1018"/>
      <c r="DO111" s="1018"/>
      <c r="DP111" s="1018"/>
      <c r="DQ111" s="1018" t="s">
        <v>129</v>
      </c>
      <c r="DR111" s="1018"/>
      <c r="DS111" s="1018"/>
      <c r="DT111" s="1018"/>
      <c r="DU111" s="1018"/>
      <c r="DV111" s="1019" t="s">
        <v>129</v>
      </c>
      <c r="DW111" s="1019"/>
      <c r="DX111" s="1019"/>
      <c r="DY111" s="1019"/>
      <c r="DZ111" s="1020"/>
    </row>
    <row r="112" spans="1:131" s="246" customFormat="1" ht="26.25" customHeight="1">
      <c r="A112" s="1050" t="s">
        <v>439</v>
      </c>
      <c r="B112" s="1051"/>
      <c r="C112" s="1048" t="s">
        <v>440</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129</v>
      </c>
      <c r="AB112" s="1057"/>
      <c r="AC112" s="1057"/>
      <c r="AD112" s="1057"/>
      <c r="AE112" s="1058"/>
      <c r="AF112" s="1059" t="s">
        <v>129</v>
      </c>
      <c r="AG112" s="1057"/>
      <c r="AH112" s="1057"/>
      <c r="AI112" s="1057"/>
      <c r="AJ112" s="1058"/>
      <c r="AK112" s="1059" t="s">
        <v>129</v>
      </c>
      <c r="AL112" s="1057"/>
      <c r="AM112" s="1057"/>
      <c r="AN112" s="1057"/>
      <c r="AO112" s="1058"/>
      <c r="AP112" s="1060" t="s">
        <v>129</v>
      </c>
      <c r="AQ112" s="1061"/>
      <c r="AR112" s="1061"/>
      <c r="AS112" s="1061"/>
      <c r="AT112" s="1062"/>
      <c r="AU112" s="998"/>
      <c r="AV112" s="999"/>
      <c r="AW112" s="999"/>
      <c r="AX112" s="999"/>
      <c r="AY112" s="999"/>
      <c r="AZ112" s="1047" t="s">
        <v>441</v>
      </c>
      <c r="BA112" s="1048"/>
      <c r="BB112" s="1048"/>
      <c r="BC112" s="1048"/>
      <c r="BD112" s="1048"/>
      <c r="BE112" s="1048"/>
      <c r="BF112" s="1048"/>
      <c r="BG112" s="1048"/>
      <c r="BH112" s="1048"/>
      <c r="BI112" s="1048"/>
      <c r="BJ112" s="1048"/>
      <c r="BK112" s="1048"/>
      <c r="BL112" s="1048"/>
      <c r="BM112" s="1048"/>
      <c r="BN112" s="1048"/>
      <c r="BO112" s="1048"/>
      <c r="BP112" s="1049"/>
      <c r="BQ112" s="1017">
        <v>4220325</v>
      </c>
      <c r="BR112" s="1018"/>
      <c r="BS112" s="1018"/>
      <c r="BT112" s="1018"/>
      <c r="BU112" s="1018"/>
      <c r="BV112" s="1018">
        <v>4010962</v>
      </c>
      <c r="BW112" s="1018"/>
      <c r="BX112" s="1018"/>
      <c r="BY112" s="1018"/>
      <c r="BZ112" s="1018"/>
      <c r="CA112" s="1018">
        <v>3802832</v>
      </c>
      <c r="CB112" s="1018"/>
      <c r="CC112" s="1018"/>
      <c r="CD112" s="1018"/>
      <c r="CE112" s="1018"/>
      <c r="CF112" s="1012">
        <v>95.4</v>
      </c>
      <c r="CG112" s="1013"/>
      <c r="CH112" s="1013"/>
      <c r="CI112" s="1013"/>
      <c r="CJ112" s="1013"/>
      <c r="CK112" s="1043"/>
      <c r="CL112" s="1044"/>
      <c r="CM112" s="1014" t="s">
        <v>442</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129</v>
      </c>
      <c r="DH112" s="1018"/>
      <c r="DI112" s="1018"/>
      <c r="DJ112" s="1018"/>
      <c r="DK112" s="1018"/>
      <c r="DL112" s="1018" t="s">
        <v>129</v>
      </c>
      <c r="DM112" s="1018"/>
      <c r="DN112" s="1018"/>
      <c r="DO112" s="1018"/>
      <c r="DP112" s="1018"/>
      <c r="DQ112" s="1018" t="s">
        <v>129</v>
      </c>
      <c r="DR112" s="1018"/>
      <c r="DS112" s="1018"/>
      <c r="DT112" s="1018"/>
      <c r="DU112" s="1018"/>
      <c r="DV112" s="1019" t="s">
        <v>129</v>
      </c>
      <c r="DW112" s="1019"/>
      <c r="DX112" s="1019"/>
      <c r="DY112" s="1019"/>
      <c r="DZ112" s="1020"/>
    </row>
    <row r="113" spans="1:130" s="246" customFormat="1" ht="26.25" customHeight="1">
      <c r="A113" s="1052"/>
      <c r="B113" s="1053"/>
      <c r="C113" s="1048" t="s">
        <v>443</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434184</v>
      </c>
      <c r="AB113" s="1032"/>
      <c r="AC113" s="1032"/>
      <c r="AD113" s="1032"/>
      <c r="AE113" s="1033"/>
      <c r="AF113" s="1034">
        <v>401470</v>
      </c>
      <c r="AG113" s="1032"/>
      <c r="AH113" s="1032"/>
      <c r="AI113" s="1032"/>
      <c r="AJ113" s="1033"/>
      <c r="AK113" s="1034">
        <v>377026</v>
      </c>
      <c r="AL113" s="1032"/>
      <c r="AM113" s="1032"/>
      <c r="AN113" s="1032"/>
      <c r="AO113" s="1033"/>
      <c r="AP113" s="1035">
        <v>9.5</v>
      </c>
      <c r="AQ113" s="1036"/>
      <c r="AR113" s="1036"/>
      <c r="AS113" s="1036"/>
      <c r="AT113" s="1037"/>
      <c r="AU113" s="998"/>
      <c r="AV113" s="999"/>
      <c r="AW113" s="999"/>
      <c r="AX113" s="999"/>
      <c r="AY113" s="999"/>
      <c r="AZ113" s="1047" t="s">
        <v>444</v>
      </c>
      <c r="BA113" s="1048"/>
      <c r="BB113" s="1048"/>
      <c r="BC113" s="1048"/>
      <c r="BD113" s="1048"/>
      <c r="BE113" s="1048"/>
      <c r="BF113" s="1048"/>
      <c r="BG113" s="1048"/>
      <c r="BH113" s="1048"/>
      <c r="BI113" s="1048"/>
      <c r="BJ113" s="1048"/>
      <c r="BK113" s="1048"/>
      <c r="BL113" s="1048"/>
      <c r="BM113" s="1048"/>
      <c r="BN113" s="1048"/>
      <c r="BO113" s="1048"/>
      <c r="BP113" s="1049"/>
      <c r="BQ113" s="1017">
        <v>185174</v>
      </c>
      <c r="BR113" s="1018"/>
      <c r="BS113" s="1018"/>
      <c r="BT113" s="1018"/>
      <c r="BU113" s="1018"/>
      <c r="BV113" s="1018">
        <v>154914</v>
      </c>
      <c r="BW113" s="1018"/>
      <c r="BX113" s="1018"/>
      <c r="BY113" s="1018"/>
      <c r="BZ113" s="1018"/>
      <c r="CA113" s="1018">
        <v>178988</v>
      </c>
      <c r="CB113" s="1018"/>
      <c r="CC113" s="1018"/>
      <c r="CD113" s="1018"/>
      <c r="CE113" s="1018"/>
      <c r="CF113" s="1012">
        <v>4.5</v>
      </c>
      <c r="CG113" s="1013"/>
      <c r="CH113" s="1013"/>
      <c r="CI113" s="1013"/>
      <c r="CJ113" s="1013"/>
      <c r="CK113" s="1043"/>
      <c r="CL113" s="1044"/>
      <c r="CM113" s="1014" t="s">
        <v>445</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129</v>
      </c>
      <c r="DH113" s="1057"/>
      <c r="DI113" s="1057"/>
      <c r="DJ113" s="1057"/>
      <c r="DK113" s="1058"/>
      <c r="DL113" s="1059" t="s">
        <v>129</v>
      </c>
      <c r="DM113" s="1057"/>
      <c r="DN113" s="1057"/>
      <c r="DO113" s="1057"/>
      <c r="DP113" s="1058"/>
      <c r="DQ113" s="1059" t="s">
        <v>129</v>
      </c>
      <c r="DR113" s="1057"/>
      <c r="DS113" s="1057"/>
      <c r="DT113" s="1057"/>
      <c r="DU113" s="1058"/>
      <c r="DV113" s="1060" t="s">
        <v>129</v>
      </c>
      <c r="DW113" s="1061"/>
      <c r="DX113" s="1061"/>
      <c r="DY113" s="1061"/>
      <c r="DZ113" s="1062"/>
    </row>
    <row r="114" spans="1:130" s="246" customFormat="1" ht="26.25" customHeight="1">
      <c r="A114" s="1052"/>
      <c r="B114" s="1053"/>
      <c r="C114" s="1048" t="s">
        <v>446</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61392</v>
      </c>
      <c r="AB114" s="1057"/>
      <c r="AC114" s="1057"/>
      <c r="AD114" s="1057"/>
      <c r="AE114" s="1058"/>
      <c r="AF114" s="1059">
        <v>53711</v>
      </c>
      <c r="AG114" s="1057"/>
      <c r="AH114" s="1057"/>
      <c r="AI114" s="1057"/>
      <c r="AJ114" s="1058"/>
      <c r="AK114" s="1059">
        <v>47017</v>
      </c>
      <c r="AL114" s="1057"/>
      <c r="AM114" s="1057"/>
      <c r="AN114" s="1057"/>
      <c r="AO114" s="1058"/>
      <c r="AP114" s="1060">
        <v>1.2</v>
      </c>
      <c r="AQ114" s="1061"/>
      <c r="AR114" s="1061"/>
      <c r="AS114" s="1061"/>
      <c r="AT114" s="1062"/>
      <c r="AU114" s="998"/>
      <c r="AV114" s="999"/>
      <c r="AW114" s="999"/>
      <c r="AX114" s="999"/>
      <c r="AY114" s="999"/>
      <c r="AZ114" s="1047" t="s">
        <v>447</v>
      </c>
      <c r="BA114" s="1048"/>
      <c r="BB114" s="1048"/>
      <c r="BC114" s="1048"/>
      <c r="BD114" s="1048"/>
      <c r="BE114" s="1048"/>
      <c r="BF114" s="1048"/>
      <c r="BG114" s="1048"/>
      <c r="BH114" s="1048"/>
      <c r="BI114" s="1048"/>
      <c r="BJ114" s="1048"/>
      <c r="BK114" s="1048"/>
      <c r="BL114" s="1048"/>
      <c r="BM114" s="1048"/>
      <c r="BN114" s="1048"/>
      <c r="BO114" s="1048"/>
      <c r="BP114" s="1049"/>
      <c r="BQ114" s="1017">
        <v>1356374</v>
      </c>
      <c r="BR114" s="1018"/>
      <c r="BS114" s="1018"/>
      <c r="BT114" s="1018"/>
      <c r="BU114" s="1018"/>
      <c r="BV114" s="1018">
        <v>1283267</v>
      </c>
      <c r="BW114" s="1018"/>
      <c r="BX114" s="1018"/>
      <c r="BY114" s="1018"/>
      <c r="BZ114" s="1018"/>
      <c r="CA114" s="1018">
        <v>1230684</v>
      </c>
      <c r="CB114" s="1018"/>
      <c r="CC114" s="1018"/>
      <c r="CD114" s="1018"/>
      <c r="CE114" s="1018"/>
      <c r="CF114" s="1012">
        <v>30.9</v>
      </c>
      <c r="CG114" s="1013"/>
      <c r="CH114" s="1013"/>
      <c r="CI114" s="1013"/>
      <c r="CJ114" s="1013"/>
      <c r="CK114" s="1043"/>
      <c r="CL114" s="1044"/>
      <c r="CM114" s="1014" t="s">
        <v>448</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129</v>
      </c>
      <c r="DH114" s="1057"/>
      <c r="DI114" s="1057"/>
      <c r="DJ114" s="1057"/>
      <c r="DK114" s="1058"/>
      <c r="DL114" s="1059" t="s">
        <v>129</v>
      </c>
      <c r="DM114" s="1057"/>
      <c r="DN114" s="1057"/>
      <c r="DO114" s="1057"/>
      <c r="DP114" s="1058"/>
      <c r="DQ114" s="1059" t="s">
        <v>129</v>
      </c>
      <c r="DR114" s="1057"/>
      <c r="DS114" s="1057"/>
      <c r="DT114" s="1057"/>
      <c r="DU114" s="1058"/>
      <c r="DV114" s="1060" t="s">
        <v>129</v>
      </c>
      <c r="DW114" s="1061"/>
      <c r="DX114" s="1061"/>
      <c r="DY114" s="1061"/>
      <c r="DZ114" s="1062"/>
    </row>
    <row r="115" spans="1:130" s="246" customFormat="1" ht="26.25" customHeight="1">
      <c r="A115" s="1052"/>
      <c r="B115" s="1053"/>
      <c r="C115" s="1048" t="s">
        <v>449</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31373</v>
      </c>
      <c r="AB115" s="1032"/>
      <c r="AC115" s="1032"/>
      <c r="AD115" s="1032"/>
      <c r="AE115" s="1033"/>
      <c r="AF115" s="1034">
        <v>29310</v>
      </c>
      <c r="AG115" s="1032"/>
      <c r="AH115" s="1032"/>
      <c r="AI115" s="1032"/>
      <c r="AJ115" s="1033"/>
      <c r="AK115" s="1034">
        <v>28516</v>
      </c>
      <c r="AL115" s="1032"/>
      <c r="AM115" s="1032"/>
      <c r="AN115" s="1032"/>
      <c r="AO115" s="1033"/>
      <c r="AP115" s="1035">
        <v>0.7</v>
      </c>
      <c r="AQ115" s="1036"/>
      <c r="AR115" s="1036"/>
      <c r="AS115" s="1036"/>
      <c r="AT115" s="1037"/>
      <c r="AU115" s="998"/>
      <c r="AV115" s="999"/>
      <c r="AW115" s="999"/>
      <c r="AX115" s="999"/>
      <c r="AY115" s="999"/>
      <c r="AZ115" s="1047" t="s">
        <v>450</v>
      </c>
      <c r="BA115" s="1048"/>
      <c r="BB115" s="1048"/>
      <c r="BC115" s="1048"/>
      <c r="BD115" s="1048"/>
      <c r="BE115" s="1048"/>
      <c r="BF115" s="1048"/>
      <c r="BG115" s="1048"/>
      <c r="BH115" s="1048"/>
      <c r="BI115" s="1048"/>
      <c r="BJ115" s="1048"/>
      <c r="BK115" s="1048"/>
      <c r="BL115" s="1048"/>
      <c r="BM115" s="1048"/>
      <c r="BN115" s="1048"/>
      <c r="BO115" s="1048"/>
      <c r="BP115" s="1049"/>
      <c r="BQ115" s="1017">
        <v>288032</v>
      </c>
      <c r="BR115" s="1018"/>
      <c r="BS115" s="1018"/>
      <c r="BT115" s="1018"/>
      <c r="BU115" s="1018"/>
      <c r="BV115" s="1018">
        <v>299298</v>
      </c>
      <c r="BW115" s="1018"/>
      <c r="BX115" s="1018"/>
      <c r="BY115" s="1018"/>
      <c r="BZ115" s="1018"/>
      <c r="CA115" s="1018">
        <v>135479</v>
      </c>
      <c r="CB115" s="1018"/>
      <c r="CC115" s="1018"/>
      <c r="CD115" s="1018"/>
      <c r="CE115" s="1018"/>
      <c r="CF115" s="1012">
        <v>3.4</v>
      </c>
      <c r="CG115" s="1013"/>
      <c r="CH115" s="1013"/>
      <c r="CI115" s="1013"/>
      <c r="CJ115" s="1013"/>
      <c r="CK115" s="1043"/>
      <c r="CL115" s="1044"/>
      <c r="CM115" s="1047" t="s">
        <v>451</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129</v>
      </c>
      <c r="DH115" s="1057"/>
      <c r="DI115" s="1057"/>
      <c r="DJ115" s="1057"/>
      <c r="DK115" s="1058"/>
      <c r="DL115" s="1059" t="s">
        <v>129</v>
      </c>
      <c r="DM115" s="1057"/>
      <c r="DN115" s="1057"/>
      <c r="DO115" s="1057"/>
      <c r="DP115" s="1058"/>
      <c r="DQ115" s="1059" t="s">
        <v>129</v>
      </c>
      <c r="DR115" s="1057"/>
      <c r="DS115" s="1057"/>
      <c r="DT115" s="1057"/>
      <c r="DU115" s="1058"/>
      <c r="DV115" s="1060" t="s">
        <v>129</v>
      </c>
      <c r="DW115" s="1061"/>
      <c r="DX115" s="1061"/>
      <c r="DY115" s="1061"/>
      <c r="DZ115" s="1062"/>
    </row>
    <row r="116" spans="1:130" s="246" customFormat="1" ht="26.25" customHeight="1">
      <c r="A116" s="1054"/>
      <c r="B116" s="1055"/>
      <c r="C116" s="1063" t="s">
        <v>452</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129</v>
      </c>
      <c r="AB116" s="1057"/>
      <c r="AC116" s="1057"/>
      <c r="AD116" s="1057"/>
      <c r="AE116" s="1058"/>
      <c r="AF116" s="1059" t="s">
        <v>129</v>
      </c>
      <c r="AG116" s="1057"/>
      <c r="AH116" s="1057"/>
      <c r="AI116" s="1057"/>
      <c r="AJ116" s="1058"/>
      <c r="AK116" s="1059" t="s">
        <v>129</v>
      </c>
      <c r="AL116" s="1057"/>
      <c r="AM116" s="1057"/>
      <c r="AN116" s="1057"/>
      <c r="AO116" s="1058"/>
      <c r="AP116" s="1060" t="s">
        <v>129</v>
      </c>
      <c r="AQ116" s="1061"/>
      <c r="AR116" s="1061"/>
      <c r="AS116" s="1061"/>
      <c r="AT116" s="1062"/>
      <c r="AU116" s="998"/>
      <c r="AV116" s="999"/>
      <c r="AW116" s="999"/>
      <c r="AX116" s="999"/>
      <c r="AY116" s="999"/>
      <c r="AZ116" s="1065" t="s">
        <v>453</v>
      </c>
      <c r="BA116" s="1066"/>
      <c r="BB116" s="1066"/>
      <c r="BC116" s="1066"/>
      <c r="BD116" s="1066"/>
      <c r="BE116" s="1066"/>
      <c r="BF116" s="1066"/>
      <c r="BG116" s="1066"/>
      <c r="BH116" s="1066"/>
      <c r="BI116" s="1066"/>
      <c r="BJ116" s="1066"/>
      <c r="BK116" s="1066"/>
      <c r="BL116" s="1066"/>
      <c r="BM116" s="1066"/>
      <c r="BN116" s="1066"/>
      <c r="BO116" s="1066"/>
      <c r="BP116" s="1067"/>
      <c r="BQ116" s="1017" t="s">
        <v>129</v>
      </c>
      <c r="BR116" s="1018"/>
      <c r="BS116" s="1018"/>
      <c r="BT116" s="1018"/>
      <c r="BU116" s="1018"/>
      <c r="BV116" s="1018" t="s">
        <v>129</v>
      </c>
      <c r="BW116" s="1018"/>
      <c r="BX116" s="1018"/>
      <c r="BY116" s="1018"/>
      <c r="BZ116" s="1018"/>
      <c r="CA116" s="1018" t="s">
        <v>129</v>
      </c>
      <c r="CB116" s="1018"/>
      <c r="CC116" s="1018"/>
      <c r="CD116" s="1018"/>
      <c r="CE116" s="1018"/>
      <c r="CF116" s="1012" t="s">
        <v>129</v>
      </c>
      <c r="CG116" s="1013"/>
      <c r="CH116" s="1013"/>
      <c r="CI116" s="1013"/>
      <c r="CJ116" s="1013"/>
      <c r="CK116" s="1043"/>
      <c r="CL116" s="1044"/>
      <c r="CM116" s="1014" t="s">
        <v>454</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v>290686</v>
      </c>
      <c r="DH116" s="1057"/>
      <c r="DI116" s="1057"/>
      <c r="DJ116" s="1057"/>
      <c r="DK116" s="1058"/>
      <c r="DL116" s="1059">
        <v>261376</v>
      </c>
      <c r="DM116" s="1057"/>
      <c r="DN116" s="1057"/>
      <c r="DO116" s="1057"/>
      <c r="DP116" s="1058"/>
      <c r="DQ116" s="1059">
        <v>232860</v>
      </c>
      <c r="DR116" s="1057"/>
      <c r="DS116" s="1057"/>
      <c r="DT116" s="1057"/>
      <c r="DU116" s="1058"/>
      <c r="DV116" s="1060">
        <v>5.8</v>
      </c>
      <c r="DW116" s="1061"/>
      <c r="DX116" s="1061"/>
      <c r="DY116" s="1061"/>
      <c r="DZ116" s="1062"/>
    </row>
    <row r="117" spans="1:130" s="246" customFormat="1" ht="26.25" customHeight="1">
      <c r="A117" s="100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455</v>
      </c>
      <c r="Z117" s="984"/>
      <c r="AA117" s="1074">
        <v>1376182</v>
      </c>
      <c r="AB117" s="1075"/>
      <c r="AC117" s="1075"/>
      <c r="AD117" s="1075"/>
      <c r="AE117" s="1076"/>
      <c r="AF117" s="1077">
        <v>1267830</v>
      </c>
      <c r="AG117" s="1075"/>
      <c r="AH117" s="1075"/>
      <c r="AI117" s="1075"/>
      <c r="AJ117" s="1076"/>
      <c r="AK117" s="1077">
        <v>1199512</v>
      </c>
      <c r="AL117" s="1075"/>
      <c r="AM117" s="1075"/>
      <c r="AN117" s="1075"/>
      <c r="AO117" s="1076"/>
      <c r="AP117" s="1078"/>
      <c r="AQ117" s="1079"/>
      <c r="AR117" s="1079"/>
      <c r="AS117" s="1079"/>
      <c r="AT117" s="1080"/>
      <c r="AU117" s="998"/>
      <c r="AV117" s="999"/>
      <c r="AW117" s="999"/>
      <c r="AX117" s="999"/>
      <c r="AY117" s="999"/>
      <c r="AZ117" s="1065" t="s">
        <v>456</v>
      </c>
      <c r="BA117" s="1066"/>
      <c r="BB117" s="1066"/>
      <c r="BC117" s="1066"/>
      <c r="BD117" s="1066"/>
      <c r="BE117" s="1066"/>
      <c r="BF117" s="1066"/>
      <c r="BG117" s="1066"/>
      <c r="BH117" s="1066"/>
      <c r="BI117" s="1066"/>
      <c r="BJ117" s="1066"/>
      <c r="BK117" s="1066"/>
      <c r="BL117" s="1066"/>
      <c r="BM117" s="1066"/>
      <c r="BN117" s="1066"/>
      <c r="BO117" s="1066"/>
      <c r="BP117" s="1067"/>
      <c r="BQ117" s="1017" t="s">
        <v>129</v>
      </c>
      <c r="BR117" s="1018"/>
      <c r="BS117" s="1018"/>
      <c r="BT117" s="1018"/>
      <c r="BU117" s="1018"/>
      <c r="BV117" s="1018" t="s">
        <v>129</v>
      </c>
      <c r="BW117" s="1018"/>
      <c r="BX117" s="1018"/>
      <c r="BY117" s="1018"/>
      <c r="BZ117" s="1018"/>
      <c r="CA117" s="1018" t="s">
        <v>129</v>
      </c>
      <c r="CB117" s="1018"/>
      <c r="CC117" s="1018"/>
      <c r="CD117" s="1018"/>
      <c r="CE117" s="1018"/>
      <c r="CF117" s="1012" t="s">
        <v>129</v>
      </c>
      <c r="CG117" s="1013"/>
      <c r="CH117" s="1013"/>
      <c r="CI117" s="1013"/>
      <c r="CJ117" s="1013"/>
      <c r="CK117" s="1043"/>
      <c r="CL117" s="1044"/>
      <c r="CM117" s="1014" t="s">
        <v>457</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129</v>
      </c>
      <c r="DH117" s="1057"/>
      <c r="DI117" s="1057"/>
      <c r="DJ117" s="1057"/>
      <c r="DK117" s="1058"/>
      <c r="DL117" s="1059" t="s">
        <v>129</v>
      </c>
      <c r="DM117" s="1057"/>
      <c r="DN117" s="1057"/>
      <c r="DO117" s="1057"/>
      <c r="DP117" s="1058"/>
      <c r="DQ117" s="1059" t="s">
        <v>129</v>
      </c>
      <c r="DR117" s="1057"/>
      <c r="DS117" s="1057"/>
      <c r="DT117" s="1057"/>
      <c r="DU117" s="1058"/>
      <c r="DV117" s="1060" t="s">
        <v>129</v>
      </c>
      <c r="DW117" s="1061"/>
      <c r="DX117" s="1061"/>
      <c r="DY117" s="1061"/>
      <c r="DZ117" s="1062"/>
    </row>
    <row r="118" spans="1:130" s="246" customFormat="1" ht="26.25" customHeight="1">
      <c r="A118" s="100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429</v>
      </c>
      <c r="AB118" s="983"/>
      <c r="AC118" s="983"/>
      <c r="AD118" s="983"/>
      <c r="AE118" s="984"/>
      <c r="AF118" s="982" t="s">
        <v>308</v>
      </c>
      <c r="AG118" s="983"/>
      <c r="AH118" s="983"/>
      <c r="AI118" s="983"/>
      <c r="AJ118" s="984"/>
      <c r="AK118" s="982" t="s">
        <v>307</v>
      </c>
      <c r="AL118" s="983"/>
      <c r="AM118" s="983"/>
      <c r="AN118" s="983"/>
      <c r="AO118" s="984"/>
      <c r="AP118" s="1069" t="s">
        <v>430</v>
      </c>
      <c r="AQ118" s="1070"/>
      <c r="AR118" s="1070"/>
      <c r="AS118" s="1070"/>
      <c r="AT118" s="1071"/>
      <c r="AU118" s="998"/>
      <c r="AV118" s="999"/>
      <c r="AW118" s="999"/>
      <c r="AX118" s="999"/>
      <c r="AY118" s="999"/>
      <c r="AZ118" s="1072" t="s">
        <v>458</v>
      </c>
      <c r="BA118" s="1063"/>
      <c r="BB118" s="1063"/>
      <c r="BC118" s="1063"/>
      <c r="BD118" s="1063"/>
      <c r="BE118" s="1063"/>
      <c r="BF118" s="1063"/>
      <c r="BG118" s="1063"/>
      <c r="BH118" s="1063"/>
      <c r="BI118" s="1063"/>
      <c r="BJ118" s="1063"/>
      <c r="BK118" s="1063"/>
      <c r="BL118" s="1063"/>
      <c r="BM118" s="1063"/>
      <c r="BN118" s="1063"/>
      <c r="BO118" s="1063"/>
      <c r="BP118" s="1064"/>
      <c r="BQ118" s="1095" t="s">
        <v>129</v>
      </c>
      <c r="BR118" s="1096"/>
      <c r="BS118" s="1096"/>
      <c r="BT118" s="1096"/>
      <c r="BU118" s="1096"/>
      <c r="BV118" s="1096" t="s">
        <v>129</v>
      </c>
      <c r="BW118" s="1096"/>
      <c r="BX118" s="1096"/>
      <c r="BY118" s="1096"/>
      <c r="BZ118" s="1096"/>
      <c r="CA118" s="1096" t="s">
        <v>129</v>
      </c>
      <c r="CB118" s="1096"/>
      <c r="CC118" s="1096"/>
      <c r="CD118" s="1096"/>
      <c r="CE118" s="1096"/>
      <c r="CF118" s="1012" t="s">
        <v>129</v>
      </c>
      <c r="CG118" s="1013"/>
      <c r="CH118" s="1013"/>
      <c r="CI118" s="1013"/>
      <c r="CJ118" s="1013"/>
      <c r="CK118" s="1043"/>
      <c r="CL118" s="1044"/>
      <c r="CM118" s="1014" t="s">
        <v>459</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129</v>
      </c>
      <c r="DH118" s="1057"/>
      <c r="DI118" s="1057"/>
      <c r="DJ118" s="1057"/>
      <c r="DK118" s="1058"/>
      <c r="DL118" s="1059" t="s">
        <v>129</v>
      </c>
      <c r="DM118" s="1057"/>
      <c r="DN118" s="1057"/>
      <c r="DO118" s="1057"/>
      <c r="DP118" s="1058"/>
      <c r="DQ118" s="1059" t="s">
        <v>129</v>
      </c>
      <c r="DR118" s="1057"/>
      <c r="DS118" s="1057"/>
      <c r="DT118" s="1057"/>
      <c r="DU118" s="1058"/>
      <c r="DV118" s="1060" t="s">
        <v>129</v>
      </c>
      <c r="DW118" s="1061"/>
      <c r="DX118" s="1061"/>
      <c r="DY118" s="1061"/>
      <c r="DZ118" s="1062"/>
    </row>
    <row r="119" spans="1:130" s="246" customFormat="1" ht="26.25" customHeight="1">
      <c r="A119" s="1156" t="s">
        <v>434</v>
      </c>
      <c r="B119" s="1042"/>
      <c r="C119" s="1021" t="s">
        <v>435</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129</v>
      </c>
      <c r="AB119" s="990"/>
      <c r="AC119" s="990"/>
      <c r="AD119" s="990"/>
      <c r="AE119" s="991"/>
      <c r="AF119" s="992" t="s">
        <v>129</v>
      </c>
      <c r="AG119" s="990"/>
      <c r="AH119" s="990"/>
      <c r="AI119" s="990"/>
      <c r="AJ119" s="991"/>
      <c r="AK119" s="992" t="s">
        <v>129</v>
      </c>
      <c r="AL119" s="990"/>
      <c r="AM119" s="990"/>
      <c r="AN119" s="990"/>
      <c r="AO119" s="991"/>
      <c r="AP119" s="993" t="s">
        <v>129</v>
      </c>
      <c r="AQ119" s="994"/>
      <c r="AR119" s="994"/>
      <c r="AS119" s="994"/>
      <c r="AT119" s="995"/>
      <c r="AU119" s="1000"/>
      <c r="AV119" s="1001"/>
      <c r="AW119" s="1001"/>
      <c r="AX119" s="1001"/>
      <c r="AY119" s="1001"/>
      <c r="AZ119" s="277" t="s">
        <v>188</v>
      </c>
      <c r="BA119" s="277"/>
      <c r="BB119" s="277"/>
      <c r="BC119" s="277"/>
      <c r="BD119" s="277"/>
      <c r="BE119" s="277"/>
      <c r="BF119" s="277"/>
      <c r="BG119" s="277"/>
      <c r="BH119" s="277"/>
      <c r="BI119" s="277"/>
      <c r="BJ119" s="277"/>
      <c r="BK119" s="277"/>
      <c r="BL119" s="277"/>
      <c r="BM119" s="277"/>
      <c r="BN119" s="277"/>
      <c r="BO119" s="1073" t="s">
        <v>460</v>
      </c>
      <c r="BP119" s="1104"/>
      <c r="BQ119" s="1095">
        <v>13187507</v>
      </c>
      <c r="BR119" s="1096"/>
      <c r="BS119" s="1096"/>
      <c r="BT119" s="1096"/>
      <c r="BU119" s="1096"/>
      <c r="BV119" s="1096">
        <v>12587685</v>
      </c>
      <c r="BW119" s="1096"/>
      <c r="BX119" s="1096"/>
      <c r="BY119" s="1096"/>
      <c r="BZ119" s="1096"/>
      <c r="CA119" s="1096">
        <v>11974174</v>
      </c>
      <c r="CB119" s="1096"/>
      <c r="CC119" s="1096"/>
      <c r="CD119" s="1096"/>
      <c r="CE119" s="1096"/>
      <c r="CF119" s="1097"/>
      <c r="CG119" s="1098"/>
      <c r="CH119" s="1098"/>
      <c r="CI119" s="1098"/>
      <c r="CJ119" s="1099"/>
      <c r="CK119" s="1045"/>
      <c r="CL119" s="1046"/>
      <c r="CM119" s="1100" t="s">
        <v>461</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129</v>
      </c>
      <c r="DH119" s="1082"/>
      <c r="DI119" s="1082"/>
      <c r="DJ119" s="1082"/>
      <c r="DK119" s="1083"/>
      <c r="DL119" s="1081" t="s">
        <v>129</v>
      </c>
      <c r="DM119" s="1082"/>
      <c r="DN119" s="1082"/>
      <c r="DO119" s="1082"/>
      <c r="DP119" s="1083"/>
      <c r="DQ119" s="1081" t="s">
        <v>129</v>
      </c>
      <c r="DR119" s="1082"/>
      <c r="DS119" s="1082"/>
      <c r="DT119" s="1082"/>
      <c r="DU119" s="1083"/>
      <c r="DV119" s="1084" t="s">
        <v>129</v>
      </c>
      <c r="DW119" s="1085"/>
      <c r="DX119" s="1085"/>
      <c r="DY119" s="1085"/>
      <c r="DZ119" s="1086"/>
    </row>
    <row r="120" spans="1:130" s="246" customFormat="1" ht="26.25" customHeight="1">
      <c r="A120" s="1157"/>
      <c r="B120" s="1044"/>
      <c r="C120" s="1014" t="s">
        <v>438</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129</v>
      </c>
      <c r="AB120" s="1057"/>
      <c r="AC120" s="1057"/>
      <c r="AD120" s="1057"/>
      <c r="AE120" s="1058"/>
      <c r="AF120" s="1059" t="s">
        <v>129</v>
      </c>
      <c r="AG120" s="1057"/>
      <c r="AH120" s="1057"/>
      <c r="AI120" s="1057"/>
      <c r="AJ120" s="1058"/>
      <c r="AK120" s="1059" t="s">
        <v>129</v>
      </c>
      <c r="AL120" s="1057"/>
      <c r="AM120" s="1057"/>
      <c r="AN120" s="1057"/>
      <c r="AO120" s="1058"/>
      <c r="AP120" s="1060" t="s">
        <v>129</v>
      </c>
      <c r="AQ120" s="1061"/>
      <c r="AR120" s="1061"/>
      <c r="AS120" s="1061"/>
      <c r="AT120" s="1062"/>
      <c r="AU120" s="1087" t="s">
        <v>462</v>
      </c>
      <c r="AV120" s="1088"/>
      <c r="AW120" s="1088"/>
      <c r="AX120" s="1088"/>
      <c r="AY120" s="1089"/>
      <c r="AZ120" s="1038" t="s">
        <v>463</v>
      </c>
      <c r="BA120" s="987"/>
      <c r="BB120" s="987"/>
      <c r="BC120" s="987"/>
      <c r="BD120" s="987"/>
      <c r="BE120" s="987"/>
      <c r="BF120" s="987"/>
      <c r="BG120" s="987"/>
      <c r="BH120" s="987"/>
      <c r="BI120" s="987"/>
      <c r="BJ120" s="987"/>
      <c r="BK120" s="987"/>
      <c r="BL120" s="987"/>
      <c r="BM120" s="987"/>
      <c r="BN120" s="987"/>
      <c r="BO120" s="987"/>
      <c r="BP120" s="988"/>
      <c r="BQ120" s="1024">
        <v>2709647</v>
      </c>
      <c r="BR120" s="1025"/>
      <c r="BS120" s="1025"/>
      <c r="BT120" s="1025"/>
      <c r="BU120" s="1025"/>
      <c r="BV120" s="1025">
        <v>3181842</v>
      </c>
      <c r="BW120" s="1025"/>
      <c r="BX120" s="1025"/>
      <c r="BY120" s="1025"/>
      <c r="BZ120" s="1025"/>
      <c r="CA120" s="1025">
        <v>3451223</v>
      </c>
      <c r="CB120" s="1025"/>
      <c r="CC120" s="1025"/>
      <c r="CD120" s="1025"/>
      <c r="CE120" s="1025"/>
      <c r="CF120" s="1039">
        <v>86.6</v>
      </c>
      <c r="CG120" s="1040"/>
      <c r="CH120" s="1040"/>
      <c r="CI120" s="1040"/>
      <c r="CJ120" s="1040"/>
      <c r="CK120" s="1105" t="s">
        <v>464</v>
      </c>
      <c r="CL120" s="1106"/>
      <c r="CM120" s="1106"/>
      <c r="CN120" s="1106"/>
      <c r="CO120" s="1107"/>
      <c r="CP120" s="1113" t="s">
        <v>406</v>
      </c>
      <c r="CQ120" s="1114"/>
      <c r="CR120" s="1114"/>
      <c r="CS120" s="1114"/>
      <c r="CT120" s="1114"/>
      <c r="CU120" s="1114"/>
      <c r="CV120" s="1114"/>
      <c r="CW120" s="1114"/>
      <c r="CX120" s="1114"/>
      <c r="CY120" s="1114"/>
      <c r="CZ120" s="1114"/>
      <c r="DA120" s="1114"/>
      <c r="DB120" s="1114"/>
      <c r="DC120" s="1114"/>
      <c r="DD120" s="1114"/>
      <c r="DE120" s="1114"/>
      <c r="DF120" s="1115"/>
      <c r="DG120" s="1024">
        <v>4093757</v>
      </c>
      <c r="DH120" s="1025"/>
      <c r="DI120" s="1025"/>
      <c r="DJ120" s="1025"/>
      <c r="DK120" s="1025"/>
      <c r="DL120" s="1025">
        <v>3896455</v>
      </c>
      <c r="DM120" s="1025"/>
      <c r="DN120" s="1025"/>
      <c r="DO120" s="1025"/>
      <c r="DP120" s="1025"/>
      <c r="DQ120" s="1025">
        <v>3699940</v>
      </c>
      <c r="DR120" s="1025"/>
      <c r="DS120" s="1025"/>
      <c r="DT120" s="1025"/>
      <c r="DU120" s="1025"/>
      <c r="DV120" s="1026">
        <v>92.8</v>
      </c>
      <c r="DW120" s="1026"/>
      <c r="DX120" s="1026"/>
      <c r="DY120" s="1026"/>
      <c r="DZ120" s="1027"/>
    </row>
    <row r="121" spans="1:130" s="246" customFormat="1" ht="26.25" customHeight="1">
      <c r="A121" s="1157"/>
      <c r="B121" s="1044"/>
      <c r="C121" s="1065" t="s">
        <v>465</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129</v>
      </c>
      <c r="AB121" s="1057"/>
      <c r="AC121" s="1057"/>
      <c r="AD121" s="1057"/>
      <c r="AE121" s="1058"/>
      <c r="AF121" s="1059" t="s">
        <v>129</v>
      </c>
      <c r="AG121" s="1057"/>
      <c r="AH121" s="1057"/>
      <c r="AI121" s="1057"/>
      <c r="AJ121" s="1058"/>
      <c r="AK121" s="1059" t="s">
        <v>129</v>
      </c>
      <c r="AL121" s="1057"/>
      <c r="AM121" s="1057"/>
      <c r="AN121" s="1057"/>
      <c r="AO121" s="1058"/>
      <c r="AP121" s="1060" t="s">
        <v>129</v>
      </c>
      <c r="AQ121" s="1061"/>
      <c r="AR121" s="1061"/>
      <c r="AS121" s="1061"/>
      <c r="AT121" s="1062"/>
      <c r="AU121" s="1090"/>
      <c r="AV121" s="1091"/>
      <c r="AW121" s="1091"/>
      <c r="AX121" s="1091"/>
      <c r="AY121" s="1092"/>
      <c r="AZ121" s="1047" t="s">
        <v>466</v>
      </c>
      <c r="BA121" s="1048"/>
      <c r="BB121" s="1048"/>
      <c r="BC121" s="1048"/>
      <c r="BD121" s="1048"/>
      <c r="BE121" s="1048"/>
      <c r="BF121" s="1048"/>
      <c r="BG121" s="1048"/>
      <c r="BH121" s="1048"/>
      <c r="BI121" s="1048"/>
      <c r="BJ121" s="1048"/>
      <c r="BK121" s="1048"/>
      <c r="BL121" s="1048"/>
      <c r="BM121" s="1048"/>
      <c r="BN121" s="1048"/>
      <c r="BO121" s="1048"/>
      <c r="BP121" s="1049"/>
      <c r="BQ121" s="1017">
        <v>1205453</v>
      </c>
      <c r="BR121" s="1018"/>
      <c r="BS121" s="1018"/>
      <c r="BT121" s="1018"/>
      <c r="BU121" s="1018"/>
      <c r="BV121" s="1018">
        <v>1227154</v>
      </c>
      <c r="BW121" s="1018"/>
      <c r="BX121" s="1018"/>
      <c r="BY121" s="1018"/>
      <c r="BZ121" s="1018"/>
      <c r="CA121" s="1018">
        <v>1270337</v>
      </c>
      <c r="CB121" s="1018"/>
      <c r="CC121" s="1018"/>
      <c r="CD121" s="1018"/>
      <c r="CE121" s="1018"/>
      <c r="CF121" s="1012">
        <v>31.9</v>
      </c>
      <c r="CG121" s="1013"/>
      <c r="CH121" s="1013"/>
      <c r="CI121" s="1013"/>
      <c r="CJ121" s="1013"/>
      <c r="CK121" s="1108"/>
      <c r="CL121" s="1109"/>
      <c r="CM121" s="1109"/>
      <c r="CN121" s="1109"/>
      <c r="CO121" s="1110"/>
      <c r="CP121" s="1118" t="s">
        <v>408</v>
      </c>
      <c r="CQ121" s="1119"/>
      <c r="CR121" s="1119"/>
      <c r="CS121" s="1119"/>
      <c r="CT121" s="1119"/>
      <c r="CU121" s="1119"/>
      <c r="CV121" s="1119"/>
      <c r="CW121" s="1119"/>
      <c r="CX121" s="1119"/>
      <c r="CY121" s="1119"/>
      <c r="CZ121" s="1119"/>
      <c r="DA121" s="1119"/>
      <c r="DB121" s="1119"/>
      <c r="DC121" s="1119"/>
      <c r="DD121" s="1119"/>
      <c r="DE121" s="1119"/>
      <c r="DF121" s="1120"/>
      <c r="DG121" s="1017">
        <v>124131</v>
      </c>
      <c r="DH121" s="1018"/>
      <c r="DI121" s="1018"/>
      <c r="DJ121" s="1018"/>
      <c r="DK121" s="1018"/>
      <c r="DL121" s="1018">
        <v>111463</v>
      </c>
      <c r="DM121" s="1018"/>
      <c r="DN121" s="1018"/>
      <c r="DO121" s="1018"/>
      <c r="DP121" s="1018"/>
      <c r="DQ121" s="1018">
        <v>98639</v>
      </c>
      <c r="DR121" s="1018"/>
      <c r="DS121" s="1018"/>
      <c r="DT121" s="1018"/>
      <c r="DU121" s="1018"/>
      <c r="DV121" s="1019">
        <v>2.5</v>
      </c>
      <c r="DW121" s="1019"/>
      <c r="DX121" s="1019"/>
      <c r="DY121" s="1019"/>
      <c r="DZ121" s="1020"/>
    </row>
    <row r="122" spans="1:130" s="246" customFormat="1" ht="26.25" customHeight="1">
      <c r="A122" s="1157"/>
      <c r="B122" s="1044"/>
      <c r="C122" s="1014" t="s">
        <v>448</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129</v>
      </c>
      <c r="AB122" s="1057"/>
      <c r="AC122" s="1057"/>
      <c r="AD122" s="1057"/>
      <c r="AE122" s="1058"/>
      <c r="AF122" s="1059" t="s">
        <v>129</v>
      </c>
      <c r="AG122" s="1057"/>
      <c r="AH122" s="1057"/>
      <c r="AI122" s="1057"/>
      <c r="AJ122" s="1058"/>
      <c r="AK122" s="1059" t="s">
        <v>129</v>
      </c>
      <c r="AL122" s="1057"/>
      <c r="AM122" s="1057"/>
      <c r="AN122" s="1057"/>
      <c r="AO122" s="1058"/>
      <c r="AP122" s="1060" t="s">
        <v>129</v>
      </c>
      <c r="AQ122" s="1061"/>
      <c r="AR122" s="1061"/>
      <c r="AS122" s="1061"/>
      <c r="AT122" s="1062"/>
      <c r="AU122" s="1090"/>
      <c r="AV122" s="1091"/>
      <c r="AW122" s="1091"/>
      <c r="AX122" s="1091"/>
      <c r="AY122" s="1092"/>
      <c r="AZ122" s="1072" t="s">
        <v>467</v>
      </c>
      <c r="BA122" s="1063"/>
      <c r="BB122" s="1063"/>
      <c r="BC122" s="1063"/>
      <c r="BD122" s="1063"/>
      <c r="BE122" s="1063"/>
      <c r="BF122" s="1063"/>
      <c r="BG122" s="1063"/>
      <c r="BH122" s="1063"/>
      <c r="BI122" s="1063"/>
      <c r="BJ122" s="1063"/>
      <c r="BK122" s="1063"/>
      <c r="BL122" s="1063"/>
      <c r="BM122" s="1063"/>
      <c r="BN122" s="1063"/>
      <c r="BO122" s="1063"/>
      <c r="BP122" s="1064"/>
      <c r="BQ122" s="1095">
        <v>7180679</v>
      </c>
      <c r="BR122" s="1096"/>
      <c r="BS122" s="1096"/>
      <c r="BT122" s="1096"/>
      <c r="BU122" s="1096"/>
      <c r="BV122" s="1096">
        <v>6921274</v>
      </c>
      <c r="BW122" s="1096"/>
      <c r="BX122" s="1096"/>
      <c r="BY122" s="1096"/>
      <c r="BZ122" s="1096"/>
      <c r="CA122" s="1096">
        <v>6831599</v>
      </c>
      <c r="CB122" s="1096"/>
      <c r="CC122" s="1096"/>
      <c r="CD122" s="1096"/>
      <c r="CE122" s="1096"/>
      <c r="CF122" s="1116">
        <v>171.4</v>
      </c>
      <c r="CG122" s="1117"/>
      <c r="CH122" s="1117"/>
      <c r="CI122" s="1117"/>
      <c r="CJ122" s="1117"/>
      <c r="CK122" s="1108"/>
      <c r="CL122" s="1109"/>
      <c r="CM122" s="1109"/>
      <c r="CN122" s="1109"/>
      <c r="CO122" s="1110"/>
      <c r="CP122" s="1118" t="s">
        <v>468</v>
      </c>
      <c r="CQ122" s="1119"/>
      <c r="CR122" s="1119"/>
      <c r="CS122" s="1119"/>
      <c r="CT122" s="1119"/>
      <c r="CU122" s="1119"/>
      <c r="CV122" s="1119"/>
      <c r="CW122" s="1119"/>
      <c r="CX122" s="1119"/>
      <c r="CY122" s="1119"/>
      <c r="CZ122" s="1119"/>
      <c r="DA122" s="1119"/>
      <c r="DB122" s="1119"/>
      <c r="DC122" s="1119"/>
      <c r="DD122" s="1119"/>
      <c r="DE122" s="1119"/>
      <c r="DF122" s="1120"/>
      <c r="DG122" s="1017">
        <v>2437</v>
      </c>
      <c r="DH122" s="1018"/>
      <c r="DI122" s="1018"/>
      <c r="DJ122" s="1018"/>
      <c r="DK122" s="1018"/>
      <c r="DL122" s="1018">
        <v>3044</v>
      </c>
      <c r="DM122" s="1018"/>
      <c r="DN122" s="1018"/>
      <c r="DO122" s="1018"/>
      <c r="DP122" s="1018"/>
      <c r="DQ122" s="1018">
        <v>4253</v>
      </c>
      <c r="DR122" s="1018"/>
      <c r="DS122" s="1018"/>
      <c r="DT122" s="1018"/>
      <c r="DU122" s="1018"/>
      <c r="DV122" s="1019">
        <v>0.1</v>
      </c>
      <c r="DW122" s="1019"/>
      <c r="DX122" s="1019"/>
      <c r="DY122" s="1019"/>
      <c r="DZ122" s="1020"/>
    </row>
    <row r="123" spans="1:130" s="246" customFormat="1" ht="26.25" customHeight="1">
      <c r="A123" s="1157"/>
      <c r="B123" s="1044"/>
      <c r="C123" s="1014" t="s">
        <v>454</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v>31373</v>
      </c>
      <c r="AB123" s="1057"/>
      <c r="AC123" s="1057"/>
      <c r="AD123" s="1057"/>
      <c r="AE123" s="1058"/>
      <c r="AF123" s="1059">
        <v>29310</v>
      </c>
      <c r="AG123" s="1057"/>
      <c r="AH123" s="1057"/>
      <c r="AI123" s="1057"/>
      <c r="AJ123" s="1058"/>
      <c r="AK123" s="1059">
        <v>28516</v>
      </c>
      <c r="AL123" s="1057"/>
      <c r="AM123" s="1057"/>
      <c r="AN123" s="1057"/>
      <c r="AO123" s="1058"/>
      <c r="AP123" s="1060">
        <v>0.7</v>
      </c>
      <c r="AQ123" s="1061"/>
      <c r="AR123" s="1061"/>
      <c r="AS123" s="1061"/>
      <c r="AT123" s="1062"/>
      <c r="AU123" s="1093"/>
      <c r="AV123" s="1094"/>
      <c r="AW123" s="1094"/>
      <c r="AX123" s="1094"/>
      <c r="AY123" s="1094"/>
      <c r="AZ123" s="277" t="s">
        <v>188</v>
      </c>
      <c r="BA123" s="277"/>
      <c r="BB123" s="277"/>
      <c r="BC123" s="277"/>
      <c r="BD123" s="277"/>
      <c r="BE123" s="277"/>
      <c r="BF123" s="277"/>
      <c r="BG123" s="277"/>
      <c r="BH123" s="277"/>
      <c r="BI123" s="277"/>
      <c r="BJ123" s="277"/>
      <c r="BK123" s="277"/>
      <c r="BL123" s="277"/>
      <c r="BM123" s="277"/>
      <c r="BN123" s="277"/>
      <c r="BO123" s="1073" t="s">
        <v>469</v>
      </c>
      <c r="BP123" s="1104"/>
      <c r="BQ123" s="1163">
        <v>11095779</v>
      </c>
      <c r="BR123" s="1164"/>
      <c r="BS123" s="1164"/>
      <c r="BT123" s="1164"/>
      <c r="BU123" s="1164"/>
      <c r="BV123" s="1164">
        <v>11330270</v>
      </c>
      <c r="BW123" s="1164"/>
      <c r="BX123" s="1164"/>
      <c r="BY123" s="1164"/>
      <c r="BZ123" s="1164"/>
      <c r="CA123" s="1164">
        <v>11553159</v>
      </c>
      <c r="CB123" s="1164"/>
      <c r="CC123" s="1164"/>
      <c r="CD123" s="1164"/>
      <c r="CE123" s="1164"/>
      <c r="CF123" s="1097"/>
      <c r="CG123" s="1098"/>
      <c r="CH123" s="1098"/>
      <c r="CI123" s="1098"/>
      <c r="CJ123" s="1099"/>
      <c r="CK123" s="1108"/>
      <c r="CL123" s="1109"/>
      <c r="CM123" s="1109"/>
      <c r="CN123" s="1109"/>
      <c r="CO123" s="1110"/>
      <c r="CP123" s="1118"/>
      <c r="CQ123" s="1119"/>
      <c r="CR123" s="1119"/>
      <c r="CS123" s="1119"/>
      <c r="CT123" s="1119"/>
      <c r="CU123" s="1119"/>
      <c r="CV123" s="1119"/>
      <c r="CW123" s="1119"/>
      <c r="CX123" s="1119"/>
      <c r="CY123" s="1119"/>
      <c r="CZ123" s="1119"/>
      <c r="DA123" s="1119"/>
      <c r="DB123" s="1119"/>
      <c r="DC123" s="1119"/>
      <c r="DD123" s="1119"/>
      <c r="DE123" s="1119"/>
      <c r="DF123" s="1120"/>
      <c r="DG123" s="1056"/>
      <c r="DH123" s="1057"/>
      <c r="DI123" s="1057"/>
      <c r="DJ123" s="1057"/>
      <c r="DK123" s="1058"/>
      <c r="DL123" s="1059"/>
      <c r="DM123" s="1057"/>
      <c r="DN123" s="1057"/>
      <c r="DO123" s="1057"/>
      <c r="DP123" s="1058"/>
      <c r="DQ123" s="1059"/>
      <c r="DR123" s="1057"/>
      <c r="DS123" s="1057"/>
      <c r="DT123" s="1057"/>
      <c r="DU123" s="1058"/>
      <c r="DV123" s="1060"/>
      <c r="DW123" s="1061"/>
      <c r="DX123" s="1061"/>
      <c r="DY123" s="1061"/>
      <c r="DZ123" s="1062"/>
    </row>
    <row r="124" spans="1:130" s="246" customFormat="1" ht="26.25" customHeight="1" thickBot="1">
      <c r="A124" s="1157"/>
      <c r="B124" s="1044"/>
      <c r="C124" s="1014" t="s">
        <v>457</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129</v>
      </c>
      <c r="AB124" s="1057"/>
      <c r="AC124" s="1057"/>
      <c r="AD124" s="1057"/>
      <c r="AE124" s="1058"/>
      <c r="AF124" s="1059" t="s">
        <v>129</v>
      </c>
      <c r="AG124" s="1057"/>
      <c r="AH124" s="1057"/>
      <c r="AI124" s="1057"/>
      <c r="AJ124" s="1058"/>
      <c r="AK124" s="1059" t="s">
        <v>129</v>
      </c>
      <c r="AL124" s="1057"/>
      <c r="AM124" s="1057"/>
      <c r="AN124" s="1057"/>
      <c r="AO124" s="1058"/>
      <c r="AP124" s="1060" t="s">
        <v>129</v>
      </c>
      <c r="AQ124" s="1061"/>
      <c r="AR124" s="1061"/>
      <c r="AS124" s="1061"/>
      <c r="AT124" s="1062"/>
      <c r="AU124" s="1159" t="s">
        <v>470</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v>52.6</v>
      </c>
      <c r="BR124" s="1126"/>
      <c r="BS124" s="1126"/>
      <c r="BT124" s="1126"/>
      <c r="BU124" s="1126"/>
      <c r="BV124" s="1126">
        <v>31.6</v>
      </c>
      <c r="BW124" s="1126"/>
      <c r="BX124" s="1126"/>
      <c r="BY124" s="1126"/>
      <c r="BZ124" s="1126"/>
      <c r="CA124" s="1126">
        <v>10.5</v>
      </c>
      <c r="CB124" s="1126"/>
      <c r="CC124" s="1126"/>
      <c r="CD124" s="1126"/>
      <c r="CE124" s="1126"/>
      <c r="CF124" s="1127"/>
      <c r="CG124" s="1128"/>
      <c r="CH124" s="1128"/>
      <c r="CI124" s="1128"/>
      <c r="CJ124" s="1129"/>
      <c r="CK124" s="1111"/>
      <c r="CL124" s="1111"/>
      <c r="CM124" s="1111"/>
      <c r="CN124" s="1111"/>
      <c r="CO124" s="1112"/>
      <c r="CP124" s="1118" t="s">
        <v>471</v>
      </c>
      <c r="CQ124" s="1119"/>
      <c r="CR124" s="1119"/>
      <c r="CS124" s="1119"/>
      <c r="CT124" s="1119"/>
      <c r="CU124" s="1119"/>
      <c r="CV124" s="1119"/>
      <c r="CW124" s="1119"/>
      <c r="CX124" s="1119"/>
      <c r="CY124" s="1119"/>
      <c r="CZ124" s="1119"/>
      <c r="DA124" s="1119"/>
      <c r="DB124" s="1119"/>
      <c r="DC124" s="1119"/>
      <c r="DD124" s="1119"/>
      <c r="DE124" s="1119"/>
      <c r="DF124" s="1120"/>
      <c r="DG124" s="1103" t="s">
        <v>129</v>
      </c>
      <c r="DH124" s="1082"/>
      <c r="DI124" s="1082"/>
      <c r="DJ124" s="1082"/>
      <c r="DK124" s="1083"/>
      <c r="DL124" s="1081" t="s">
        <v>129</v>
      </c>
      <c r="DM124" s="1082"/>
      <c r="DN124" s="1082"/>
      <c r="DO124" s="1082"/>
      <c r="DP124" s="1083"/>
      <c r="DQ124" s="1081" t="s">
        <v>129</v>
      </c>
      <c r="DR124" s="1082"/>
      <c r="DS124" s="1082"/>
      <c r="DT124" s="1082"/>
      <c r="DU124" s="1083"/>
      <c r="DV124" s="1084" t="s">
        <v>129</v>
      </c>
      <c r="DW124" s="1085"/>
      <c r="DX124" s="1085"/>
      <c r="DY124" s="1085"/>
      <c r="DZ124" s="1086"/>
    </row>
    <row r="125" spans="1:130" s="246" customFormat="1" ht="26.25" customHeight="1">
      <c r="A125" s="1157"/>
      <c r="B125" s="1044"/>
      <c r="C125" s="1014" t="s">
        <v>459</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129</v>
      </c>
      <c r="AB125" s="1057"/>
      <c r="AC125" s="1057"/>
      <c r="AD125" s="1057"/>
      <c r="AE125" s="1058"/>
      <c r="AF125" s="1059" t="s">
        <v>129</v>
      </c>
      <c r="AG125" s="1057"/>
      <c r="AH125" s="1057"/>
      <c r="AI125" s="1057"/>
      <c r="AJ125" s="1058"/>
      <c r="AK125" s="1059" t="s">
        <v>129</v>
      </c>
      <c r="AL125" s="1057"/>
      <c r="AM125" s="1057"/>
      <c r="AN125" s="1057"/>
      <c r="AO125" s="1058"/>
      <c r="AP125" s="1060" t="s">
        <v>129</v>
      </c>
      <c r="AQ125" s="1061"/>
      <c r="AR125" s="1061"/>
      <c r="AS125" s="1061"/>
      <c r="AT125" s="106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1" t="s">
        <v>472</v>
      </c>
      <c r="CL125" s="1106"/>
      <c r="CM125" s="1106"/>
      <c r="CN125" s="1106"/>
      <c r="CO125" s="1107"/>
      <c r="CP125" s="1038" t="s">
        <v>473</v>
      </c>
      <c r="CQ125" s="987"/>
      <c r="CR125" s="987"/>
      <c r="CS125" s="987"/>
      <c r="CT125" s="987"/>
      <c r="CU125" s="987"/>
      <c r="CV125" s="987"/>
      <c r="CW125" s="987"/>
      <c r="CX125" s="987"/>
      <c r="CY125" s="987"/>
      <c r="CZ125" s="987"/>
      <c r="DA125" s="987"/>
      <c r="DB125" s="987"/>
      <c r="DC125" s="987"/>
      <c r="DD125" s="987"/>
      <c r="DE125" s="987"/>
      <c r="DF125" s="988"/>
      <c r="DG125" s="1024" t="s">
        <v>129</v>
      </c>
      <c r="DH125" s="1025"/>
      <c r="DI125" s="1025"/>
      <c r="DJ125" s="1025"/>
      <c r="DK125" s="1025"/>
      <c r="DL125" s="1025" t="s">
        <v>129</v>
      </c>
      <c r="DM125" s="1025"/>
      <c r="DN125" s="1025"/>
      <c r="DO125" s="1025"/>
      <c r="DP125" s="1025"/>
      <c r="DQ125" s="1025" t="s">
        <v>129</v>
      </c>
      <c r="DR125" s="1025"/>
      <c r="DS125" s="1025"/>
      <c r="DT125" s="1025"/>
      <c r="DU125" s="1025"/>
      <c r="DV125" s="1026" t="s">
        <v>129</v>
      </c>
      <c r="DW125" s="1026"/>
      <c r="DX125" s="1026"/>
      <c r="DY125" s="1026"/>
      <c r="DZ125" s="1027"/>
    </row>
    <row r="126" spans="1:130" s="246" customFormat="1" ht="26.25" customHeight="1" thickBot="1">
      <c r="A126" s="1157"/>
      <c r="B126" s="1044"/>
      <c r="C126" s="1014" t="s">
        <v>461</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129</v>
      </c>
      <c r="AB126" s="1057"/>
      <c r="AC126" s="1057"/>
      <c r="AD126" s="1057"/>
      <c r="AE126" s="1058"/>
      <c r="AF126" s="1059" t="s">
        <v>129</v>
      </c>
      <c r="AG126" s="1057"/>
      <c r="AH126" s="1057"/>
      <c r="AI126" s="1057"/>
      <c r="AJ126" s="1058"/>
      <c r="AK126" s="1059" t="s">
        <v>129</v>
      </c>
      <c r="AL126" s="1057"/>
      <c r="AM126" s="1057"/>
      <c r="AN126" s="1057"/>
      <c r="AO126" s="1058"/>
      <c r="AP126" s="1060" t="s">
        <v>129</v>
      </c>
      <c r="AQ126" s="1061"/>
      <c r="AR126" s="1061"/>
      <c r="AS126" s="1061"/>
      <c r="AT126" s="106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2"/>
      <c r="CL126" s="1109"/>
      <c r="CM126" s="1109"/>
      <c r="CN126" s="1109"/>
      <c r="CO126" s="1110"/>
      <c r="CP126" s="1047" t="s">
        <v>474</v>
      </c>
      <c r="CQ126" s="1048"/>
      <c r="CR126" s="1048"/>
      <c r="CS126" s="1048"/>
      <c r="CT126" s="1048"/>
      <c r="CU126" s="1048"/>
      <c r="CV126" s="1048"/>
      <c r="CW126" s="1048"/>
      <c r="CX126" s="1048"/>
      <c r="CY126" s="1048"/>
      <c r="CZ126" s="1048"/>
      <c r="DA126" s="1048"/>
      <c r="DB126" s="1048"/>
      <c r="DC126" s="1048"/>
      <c r="DD126" s="1048"/>
      <c r="DE126" s="1048"/>
      <c r="DF126" s="1049"/>
      <c r="DG126" s="1017">
        <v>283585</v>
      </c>
      <c r="DH126" s="1018"/>
      <c r="DI126" s="1018"/>
      <c r="DJ126" s="1018"/>
      <c r="DK126" s="1018"/>
      <c r="DL126" s="1018">
        <v>294666</v>
      </c>
      <c r="DM126" s="1018"/>
      <c r="DN126" s="1018"/>
      <c r="DO126" s="1018"/>
      <c r="DP126" s="1018"/>
      <c r="DQ126" s="1018">
        <v>131129</v>
      </c>
      <c r="DR126" s="1018"/>
      <c r="DS126" s="1018"/>
      <c r="DT126" s="1018"/>
      <c r="DU126" s="1018"/>
      <c r="DV126" s="1019">
        <v>3.3</v>
      </c>
      <c r="DW126" s="1019"/>
      <c r="DX126" s="1019"/>
      <c r="DY126" s="1019"/>
      <c r="DZ126" s="1020"/>
    </row>
    <row r="127" spans="1:130" s="246" customFormat="1" ht="26.25" customHeight="1">
      <c r="A127" s="1158"/>
      <c r="B127" s="1046"/>
      <c r="C127" s="1100" t="s">
        <v>475</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129</v>
      </c>
      <c r="AB127" s="1057"/>
      <c r="AC127" s="1057"/>
      <c r="AD127" s="1057"/>
      <c r="AE127" s="1058"/>
      <c r="AF127" s="1059" t="s">
        <v>129</v>
      </c>
      <c r="AG127" s="1057"/>
      <c r="AH127" s="1057"/>
      <c r="AI127" s="1057"/>
      <c r="AJ127" s="1058"/>
      <c r="AK127" s="1059" t="s">
        <v>129</v>
      </c>
      <c r="AL127" s="1057"/>
      <c r="AM127" s="1057"/>
      <c r="AN127" s="1057"/>
      <c r="AO127" s="1058"/>
      <c r="AP127" s="1060" t="s">
        <v>129</v>
      </c>
      <c r="AQ127" s="1061"/>
      <c r="AR127" s="1061"/>
      <c r="AS127" s="1061"/>
      <c r="AT127" s="1062"/>
      <c r="AU127" s="282"/>
      <c r="AV127" s="282"/>
      <c r="AW127" s="282"/>
      <c r="AX127" s="1130" t="s">
        <v>476</v>
      </c>
      <c r="AY127" s="1131"/>
      <c r="AZ127" s="1131"/>
      <c r="BA127" s="1131"/>
      <c r="BB127" s="1131"/>
      <c r="BC127" s="1131"/>
      <c r="BD127" s="1131"/>
      <c r="BE127" s="1132"/>
      <c r="BF127" s="1133" t="s">
        <v>477</v>
      </c>
      <c r="BG127" s="1131"/>
      <c r="BH127" s="1131"/>
      <c r="BI127" s="1131"/>
      <c r="BJ127" s="1131"/>
      <c r="BK127" s="1131"/>
      <c r="BL127" s="1132"/>
      <c r="BM127" s="1133" t="s">
        <v>478</v>
      </c>
      <c r="BN127" s="1131"/>
      <c r="BO127" s="1131"/>
      <c r="BP127" s="1131"/>
      <c r="BQ127" s="1131"/>
      <c r="BR127" s="1131"/>
      <c r="BS127" s="1132"/>
      <c r="BT127" s="1133" t="s">
        <v>479</v>
      </c>
      <c r="BU127" s="1131"/>
      <c r="BV127" s="1131"/>
      <c r="BW127" s="1131"/>
      <c r="BX127" s="1131"/>
      <c r="BY127" s="1131"/>
      <c r="BZ127" s="1155"/>
      <c r="CA127" s="282"/>
      <c r="CB127" s="282"/>
      <c r="CC127" s="282"/>
      <c r="CD127" s="283"/>
      <c r="CE127" s="283"/>
      <c r="CF127" s="283"/>
      <c r="CG127" s="280"/>
      <c r="CH127" s="280"/>
      <c r="CI127" s="280"/>
      <c r="CJ127" s="281"/>
      <c r="CK127" s="1122"/>
      <c r="CL127" s="1109"/>
      <c r="CM127" s="1109"/>
      <c r="CN127" s="1109"/>
      <c r="CO127" s="1110"/>
      <c r="CP127" s="1047" t="s">
        <v>480</v>
      </c>
      <c r="CQ127" s="1048"/>
      <c r="CR127" s="1048"/>
      <c r="CS127" s="1048"/>
      <c r="CT127" s="1048"/>
      <c r="CU127" s="1048"/>
      <c r="CV127" s="1048"/>
      <c r="CW127" s="1048"/>
      <c r="CX127" s="1048"/>
      <c r="CY127" s="1048"/>
      <c r="CZ127" s="1048"/>
      <c r="DA127" s="1048"/>
      <c r="DB127" s="1048"/>
      <c r="DC127" s="1048"/>
      <c r="DD127" s="1048"/>
      <c r="DE127" s="1048"/>
      <c r="DF127" s="1049"/>
      <c r="DG127" s="1017" t="s">
        <v>129</v>
      </c>
      <c r="DH127" s="1018"/>
      <c r="DI127" s="1018"/>
      <c r="DJ127" s="1018"/>
      <c r="DK127" s="1018"/>
      <c r="DL127" s="1018" t="s">
        <v>129</v>
      </c>
      <c r="DM127" s="1018"/>
      <c r="DN127" s="1018"/>
      <c r="DO127" s="1018"/>
      <c r="DP127" s="1018"/>
      <c r="DQ127" s="1018" t="s">
        <v>129</v>
      </c>
      <c r="DR127" s="1018"/>
      <c r="DS127" s="1018"/>
      <c r="DT127" s="1018"/>
      <c r="DU127" s="1018"/>
      <c r="DV127" s="1019" t="s">
        <v>129</v>
      </c>
      <c r="DW127" s="1019"/>
      <c r="DX127" s="1019"/>
      <c r="DY127" s="1019"/>
      <c r="DZ127" s="1020"/>
    </row>
    <row r="128" spans="1:130" s="246" customFormat="1" ht="26.25" customHeight="1" thickBot="1">
      <c r="A128" s="1141" t="s">
        <v>481</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482</v>
      </c>
      <c r="X128" s="1143"/>
      <c r="Y128" s="1143"/>
      <c r="Z128" s="1144"/>
      <c r="AA128" s="1145">
        <v>142233</v>
      </c>
      <c r="AB128" s="1146"/>
      <c r="AC128" s="1146"/>
      <c r="AD128" s="1146"/>
      <c r="AE128" s="1147"/>
      <c r="AF128" s="1148">
        <v>141557</v>
      </c>
      <c r="AG128" s="1146"/>
      <c r="AH128" s="1146"/>
      <c r="AI128" s="1146"/>
      <c r="AJ128" s="1147"/>
      <c r="AK128" s="1148">
        <v>140711</v>
      </c>
      <c r="AL128" s="1146"/>
      <c r="AM128" s="1146"/>
      <c r="AN128" s="1146"/>
      <c r="AO128" s="1147"/>
      <c r="AP128" s="1149"/>
      <c r="AQ128" s="1150"/>
      <c r="AR128" s="1150"/>
      <c r="AS128" s="1150"/>
      <c r="AT128" s="1151"/>
      <c r="AU128" s="282"/>
      <c r="AV128" s="282"/>
      <c r="AW128" s="282"/>
      <c r="AX128" s="986" t="s">
        <v>483</v>
      </c>
      <c r="AY128" s="987"/>
      <c r="AZ128" s="987"/>
      <c r="BA128" s="987"/>
      <c r="BB128" s="987"/>
      <c r="BC128" s="987"/>
      <c r="BD128" s="987"/>
      <c r="BE128" s="988"/>
      <c r="BF128" s="1152" t="s">
        <v>129</v>
      </c>
      <c r="BG128" s="1153"/>
      <c r="BH128" s="1153"/>
      <c r="BI128" s="1153"/>
      <c r="BJ128" s="1153"/>
      <c r="BK128" s="1153"/>
      <c r="BL128" s="1154"/>
      <c r="BM128" s="1152">
        <v>15</v>
      </c>
      <c r="BN128" s="1153"/>
      <c r="BO128" s="1153"/>
      <c r="BP128" s="1153"/>
      <c r="BQ128" s="1153"/>
      <c r="BR128" s="1153"/>
      <c r="BS128" s="1154"/>
      <c r="BT128" s="1152">
        <v>20</v>
      </c>
      <c r="BU128" s="1153"/>
      <c r="BV128" s="1153"/>
      <c r="BW128" s="1153"/>
      <c r="BX128" s="1153"/>
      <c r="BY128" s="1153"/>
      <c r="BZ128" s="1177"/>
      <c r="CA128" s="283"/>
      <c r="CB128" s="283"/>
      <c r="CC128" s="283"/>
      <c r="CD128" s="283"/>
      <c r="CE128" s="283"/>
      <c r="CF128" s="283"/>
      <c r="CG128" s="280"/>
      <c r="CH128" s="280"/>
      <c r="CI128" s="280"/>
      <c r="CJ128" s="281"/>
      <c r="CK128" s="1123"/>
      <c r="CL128" s="1124"/>
      <c r="CM128" s="1124"/>
      <c r="CN128" s="1124"/>
      <c r="CO128" s="1125"/>
      <c r="CP128" s="1134" t="s">
        <v>484</v>
      </c>
      <c r="CQ128" s="1135"/>
      <c r="CR128" s="1135"/>
      <c r="CS128" s="1135"/>
      <c r="CT128" s="1135"/>
      <c r="CU128" s="1135"/>
      <c r="CV128" s="1135"/>
      <c r="CW128" s="1135"/>
      <c r="CX128" s="1135"/>
      <c r="CY128" s="1135"/>
      <c r="CZ128" s="1135"/>
      <c r="DA128" s="1135"/>
      <c r="DB128" s="1135"/>
      <c r="DC128" s="1135"/>
      <c r="DD128" s="1135"/>
      <c r="DE128" s="1135"/>
      <c r="DF128" s="1136"/>
      <c r="DG128" s="1137">
        <v>4447</v>
      </c>
      <c r="DH128" s="1138"/>
      <c r="DI128" s="1138"/>
      <c r="DJ128" s="1138"/>
      <c r="DK128" s="1138"/>
      <c r="DL128" s="1138">
        <v>4632</v>
      </c>
      <c r="DM128" s="1138"/>
      <c r="DN128" s="1138"/>
      <c r="DO128" s="1138"/>
      <c r="DP128" s="1138"/>
      <c r="DQ128" s="1138">
        <v>4350</v>
      </c>
      <c r="DR128" s="1138"/>
      <c r="DS128" s="1138"/>
      <c r="DT128" s="1138"/>
      <c r="DU128" s="1138"/>
      <c r="DV128" s="1139">
        <v>0.1</v>
      </c>
      <c r="DW128" s="1139"/>
      <c r="DX128" s="1139"/>
      <c r="DY128" s="1139"/>
      <c r="DZ128" s="1140"/>
    </row>
    <row r="129" spans="1:131" s="246" customFormat="1" ht="26.25" customHeight="1">
      <c r="A129" s="1028" t="s">
        <v>107</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485</v>
      </c>
      <c r="X129" s="1172"/>
      <c r="Y129" s="1172"/>
      <c r="Z129" s="1173"/>
      <c r="AA129" s="1056">
        <v>4690429</v>
      </c>
      <c r="AB129" s="1057"/>
      <c r="AC129" s="1057"/>
      <c r="AD129" s="1057"/>
      <c r="AE129" s="1058"/>
      <c r="AF129" s="1059">
        <v>4663731</v>
      </c>
      <c r="AG129" s="1057"/>
      <c r="AH129" s="1057"/>
      <c r="AI129" s="1057"/>
      <c r="AJ129" s="1058"/>
      <c r="AK129" s="1059">
        <v>4654978</v>
      </c>
      <c r="AL129" s="1057"/>
      <c r="AM129" s="1057"/>
      <c r="AN129" s="1057"/>
      <c r="AO129" s="1058"/>
      <c r="AP129" s="1174"/>
      <c r="AQ129" s="1175"/>
      <c r="AR129" s="1175"/>
      <c r="AS129" s="1175"/>
      <c r="AT129" s="1176"/>
      <c r="AU129" s="284"/>
      <c r="AV129" s="284"/>
      <c r="AW129" s="284"/>
      <c r="AX129" s="1165" t="s">
        <v>486</v>
      </c>
      <c r="AY129" s="1048"/>
      <c r="AZ129" s="1048"/>
      <c r="BA129" s="1048"/>
      <c r="BB129" s="1048"/>
      <c r="BC129" s="1048"/>
      <c r="BD129" s="1048"/>
      <c r="BE129" s="1049"/>
      <c r="BF129" s="1166" t="s">
        <v>129</v>
      </c>
      <c r="BG129" s="1167"/>
      <c r="BH129" s="1167"/>
      <c r="BI129" s="1167"/>
      <c r="BJ129" s="1167"/>
      <c r="BK129" s="1167"/>
      <c r="BL129" s="1168"/>
      <c r="BM129" s="1166">
        <v>20</v>
      </c>
      <c r="BN129" s="1167"/>
      <c r="BO129" s="1167"/>
      <c r="BP129" s="1167"/>
      <c r="BQ129" s="1167"/>
      <c r="BR129" s="1167"/>
      <c r="BS129" s="1168"/>
      <c r="BT129" s="1166">
        <v>30</v>
      </c>
      <c r="BU129" s="1169"/>
      <c r="BV129" s="1169"/>
      <c r="BW129" s="1169"/>
      <c r="BX129" s="1169"/>
      <c r="BY129" s="1169"/>
      <c r="BZ129" s="117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8" t="s">
        <v>487</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488</v>
      </c>
      <c r="X130" s="1172"/>
      <c r="Y130" s="1172"/>
      <c r="Z130" s="1173"/>
      <c r="AA130" s="1056">
        <v>715153</v>
      </c>
      <c r="AB130" s="1057"/>
      <c r="AC130" s="1057"/>
      <c r="AD130" s="1057"/>
      <c r="AE130" s="1058"/>
      <c r="AF130" s="1059">
        <v>696303</v>
      </c>
      <c r="AG130" s="1057"/>
      <c r="AH130" s="1057"/>
      <c r="AI130" s="1057"/>
      <c r="AJ130" s="1058"/>
      <c r="AK130" s="1059">
        <v>669900</v>
      </c>
      <c r="AL130" s="1057"/>
      <c r="AM130" s="1057"/>
      <c r="AN130" s="1057"/>
      <c r="AO130" s="1058"/>
      <c r="AP130" s="1174"/>
      <c r="AQ130" s="1175"/>
      <c r="AR130" s="1175"/>
      <c r="AS130" s="1175"/>
      <c r="AT130" s="1176"/>
      <c r="AU130" s="284"/>
      <c r="AV130" s="284"/>
      <c r="AW130" s="284"/>
      <c r="AX130" s="1165" t="s">
        <v>489</v>
      </c>
      <c r="AY130" s="1048"/>
      <c r="AZ130" s="1048"/>
      <c r="BA130" s="1048"/>
      <c r="BB130" s="1048"/>
      <c r="BC130" s="1048"/>
      <c r="BD130" s="1048"/>
      <c r="BE130" s="1049"/>
      <c r="BF130" s="1202">
        <v>11.2</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490</v>
      </c>
      <c r="X131" s="1210"/>
      <c r="Y131" s="1210"/>
      <c r="Z131" s="1211"/>
      <c r="AA131" s="1103">
        <v>3975276</v>
      </c>
      <c r="AB131" s="1082"/>
      <c r="AC131" s="1082"/>
      <c r="AD131" s="1082"/>
      <c r="AE131" s="1083"/>
      <c r="AF131" s="1081">
        <v>3967428</v>
      </c>
      <c r="AG131" s="1082"/>
      <c r="AH131" s="1082"/>
      <c r="AI131" s="1082"/>
      <c r="AJ131" s="1083"/>
      <c r="AK131" s="1081">
        <v>3985078</v>
      </c>
      <c r="AL131" s="1082"/>
      <c r="AM131" s="1082"/>
      <c r="AN131" s="1082"/>
      <c r="AO131" s="1083"/>
      <c r="AP131" s="1212"/>
      <c r="AQ131" s="1213"/>
      <c r="AR131" s="1213"/>
      <c r="AS131" s="1213"/>
      <c r="AT131" s="1214"/>
      <c r="AU131" s="284"/>
      <c r="AV131" s="284"/>
      <c r="AW131" s="284"/>
      <c r="AX131" s="1184" t="s">
        <v>491</v>
      </c>
      <c r="AY131" s="1135"/>
      <c r="AZ131" s="1135"/>
      <c r="BA131" s="1135"/>
      <c r="BB131" s="1135"/>
      <c r="BC131" s="1135"/>
      <c r="BD131" s="1135"/>
      <c r="BE131" s="1136"/>
      <c r="BF131" s="1185">
        <v>10.5</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91" t="s">
        <v>492</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493</v>
      </c>
      <c r="W132" s="1195"/>
      <c r="X132" s="1195"/>
      <c r="Y132" s="1195"/>
      <c r="Z132" s="1196"/>
      <c r="AA132" s="1197">
        <v>13.05056555</v>
      </c>
      <c r="AB132" s="1198"/>
      <c r="AC132" s="1198"/>
      <c r="AD132" s="1198"/>
      <c r="AE132" s="1199"/>
      <c r="AF132" s="1200">
        <v>10.83749976</v>
      </c>
      <c r="AG132" s="1198"/>
      <c r="AH132" s="1198"/>
      <c r="AI132" s="1198"/>
      <c r="AJ132" s="1199"/>
      <c r="AK132" s="1200">
        <v>9.7589306909999998</v>
      </c>
      <c r="AL132" s="1198"/>
      <c r="AM132" s="1198"/>
      <c r="AN132" s="1198"/>
      <c r="AO132" s="1199"/>
      <c r="AP132" s="1097"/>
      <c r="AQ132" s="1098"/>
      <c r="AR132" s="1098"/>
      <c r="AS132" s="1098"/>
      <c r="AT132" s="120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494</v>
      </c>
      <c r="W133" s="1178"/>
      <c r="X133" s="1178"/>
      <c r="Y133" s="1178"/>
      <c r="Z133" s="1179"/>
      <c r="AA133" s="1180">
        <v>12.8</v>
      </c>
      <c r="AB133" s="1181"/>
      <c r="AC133" s="1181"/>
      <c r="AD133" s="1181"/>
      <c r="AE133" s="1182"/>
      <c r="AF133" s="1180">
        <v>12</v>
      </c>
      <c r="AG133" s="1181"/>
      <c r="AH133" s="1181"/>
      <c r="AI133" s="1181"/>
      <c r="AJ133" s="1182"/>
      <c r="AK133" s="1180">
        <v>11.2</v>
      </c>
      <c r="AL133" s="1181"/>
      <c r="AM133" s="1181"/>
      <c r="AN133" s="1181"/>
      <c r="AO133" s="1182"/>
      <c r="AP133" s="1127"/>
      <c r="AQ133" s="1128"/>
      <c r="AR133" s="1128"/>
      <c r="AS133" s="1128"/>
      <c r="AT133" s="118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Tbn7/RTETpqa8yt3MASxW34B4J16Wzk78ujKxHBZLL/EQYFTJRLQoASDw4qR8k7gdrttc6YIhBBRdfK5gxaXgw==" saltValue="TIL+Yg0whr4YA6+I2R5r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XMkerI5J+i19UU3x5myO4EN2HSsp4QhiuZKtXJ4t4PGB03pr2wF+49bxSes7TQP/BoCinfUxVERuxDjc8w6nkQ==" saltValue="AW1EXhyw1hKuod6JBtiy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VCk5EEhx7XY4W8g8QzoAvcZI5EngDRqSjV/SAmkfSQmfE16rcNjWuJbt8IF5g7MwwqG95DO+rGThuVM2SP3SQ==" saltValue="HNE26eM1xRCXLvkXr4l+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0" t="s">
        <v>503</v>
      </c>
      <c r="AL9" s="1221"/>
      <c r="AM9" s="1221"/>
      <c r="AN9" s="1222"/>
      <c r="AO9" s="312">
        <v>1223391</v>
      </c>
      <c r="AP9" s="312">
        <v>65594</v>
      </c>
      <c r="AQ9" s="313">
        <v>81866</v>
      </c>
      <c r="AR9" s="314">
        <v>-19.899999999999999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0" t="s">
        <v>504</v>
      </c>
      <c r="AL10" s="1221"/>
      <c r="AM10" s="1221"/>
      <c r="AN10" s="1222"/>
      <c r="AO10" s="315">
        <v>45439</v>
      </c>
      <c r="AP10" s="315">
        <v>2436</v>
      </c>
      <c r="AQ10" s="316">
        <v>9373</v>
      </c>
      <c r="AR10" s="317">
        <v>-74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0" t="s">
        <v>505</v>
      </c>
      <c r="AL11" s="1221"/>
      <c r="AM11" s="1221"/>
      <c r="AN11" s="1222"/>
      <c r="AO11" s="315">
        <v>223299</v>
      </c>
      <c r="AP11" s="315">
        <v>11972</v>
      </c>
      <c r="AQ11" s="316">
        <v>11195</v>
      </c>
      <c r="AR11" s="317">
        <v>6.9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0" t="s">
        <v>506</v>
      </c>
      <c r="AL12" s="1221"/>
      <c r="AM12" s="1221"/>
      <c r="AN12" s="1222"/>
      <c r="AO12" s="315" t="s">
        <v>507</v>
      </c>
      <c r="AP12" s="315" t="s">
        <v>507</v>
      </c>
      <c r="AQ12" s="316">
        <v>1565</v>
      </c>
      <c r="AR12" s="317" t="s">
        <v>507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0" t="s">
        <v>508</v>
      </c>
      <c r="AL13" s="1221"/>
      <c r="AM13" s="1221"/>
      <c r="AN13" s="1222"/>
      <c r="AO13" s="315" t="s">
        <v>507</v>
      </c>
      <c r="AP13" s="315" t="s">
        <v>507</v>
      </c>
      <c r="AQ13" s="316" t="s">
        <v>507</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0" t="s">
        <v>509</v>
      </c>
      <c r="AL14" s="1221"/>
      <c r="AM14" s="1221"/>
      <c r="AN14" s="1222"/>
      <c r="AO14" s="315">
        <v>85646</v>
      </c>
      <c r="AP14" s="315">
        <v>4592</v>
      </c>
      <c r="AQ14" s="316">
        <v>4756</v>
      </c>
      <c r="AR14" s="317">
        <v>-3.4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0" t="s">
        <v>510</v>
      </c>
      <c r="AL15" s="1221"/>
      <c r="AM15" s="1221"/>
      <c r="AN15" s="1222"/>
      <c r="AO15" s="315">
        <v>21881</v>
      </c>
      <c r="AP15" s="315">
        <v>1173</v>
      </c>
      <c r="AQ15" s="316">
        <v>1563</v>
      </c>
      <c r="AR15" s="317">
        <v>-25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3" t="s">
        <v>511</v>
      </c>
      <c r="AL16" s="1224"/>
      <c r="AM16" s="1224"/>
      <c r="AN16" s="1225"/>
      <c r="AO16" s="315">
        <v>-124967</v>
      </c>
      <c r="AP16" s="315">
        <v>-6700</v>
      </c>
      <c r="AQ16" s="316">
        <v>-7824</v>
      </c>
      <c r="AR16" s="317">
        <v>-14.4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3" t="s">
        <v>188</v>
      </c>
      <c r="AL17" s="1224"/>
      <c r="AM17" s="1224"/>
      <c r="AN17" s="1225"/>
      <c r="AO17" s="315">
        <v>1474689</v>
      </c>
      <c r="AP17" s="315">
        <v>79068</v>
      </c>
      <c r="AQ17" s="316">
        <v>102493</v>
      </c>
      <c r="AR17" s="317">
        <v>-22.9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5" t="s">
        <v>516</v>
      </c>
      <c r="AL21" s="1216"/>
      <c r="AM21" s="1216"/>
      <c r="AN21" s="1217"/>
      <c r="AO21" s="327">
        <v>6.76</v>
      </c>
      <c r="AP21" s="328">
        <v>9.5299999999999994</v>
      </c>
      <c r="AQ21" s="329">
        <v>-2.77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5" t="s">
        <v>517</v>
      </c>
      <c r="AL22" s="1216"/>
      <c r="AM22" s="1216"/>
      <c r="AN22" s="1217"/>
      <c r="AO22" s="332">
        <v>97.1</v>
      </c>
      <c r="AP22" s="333">
        <v>96.6</v>
      </c>
      <c r="AQ22" s="334">
        <v>0.5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1" t="s">
        <v>521</v>
      </c>
      <c r="AL32" s="1232"/>
      <c r="AM32" s="1232"/>
      <c r="AN32" s="1233"/>
      <c r="AO32" s="342">
        <v>746953</v>
      </c>
      <c r="AP32" s="342">
        <v>40049</v>
      </c>
      <c r="AQ32" s="343">
        <v>54189</v>
      </c>
      <c r="AR32" s="344">
        <v>-26.1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1" t="s">
        <v>522</v>
      </c>
      <c r="AL33" s="1232"/>
      <c r="AM33" s="1232"/>
      <c r="AN33" s="1233"/>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1" t="s">
        <v>523</v>
      </c>
      <c r="AL34" s="1232"/>
      <c r="AM34" s="1232"/>
      <c r="AN34" s="1233"/>
      <c r="AO34" s="342" t="s">
        <v>507</v>
      </c>
      <c r="AP34" s="342" t="s">
        <v>507</v>
      </c>
      <c r="AQ34" s="343">
        <v>69</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1" t="s">
        <v>524</v>
      </c>
      <c r="AL35" s="1232"/>
      <c r="AM35" s="1232"/>
      <c r="AN35" s="1233"/>
      <c r="AO35" s="342">
        <v>377026</v>
      </c>
      <c r="AP35" s="342">
        <v>20215</v>
      </c>
      <c r="AQ35" s="343">
        <v>21047</v>
      </c>
      <c r="AR35" s="344">
        <v>-4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1" t="s">
        <v>525</v>
      </c>
      <c r="AL36" s="1232"/>
      <c r="AM36" s="1232"/>
      <c r="AN36" s="1233"/>
      <c r="AO36" s="342">
        <v>47017</v>
      </c>
      <c r="AP36" s="342">
        <v>2521</v>
      </c>
      <c r="AQ36" s="343">
        <v>3967</v>
      </c>
      <c r="AR36" s="344">
        <v>-36.5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1" t="s">
        <v>526</v>
      </c>
      <c r="AL37" s="1232"/>
      <c r="AM37" s="1232"/>
      <c r="AN37" s="1233"/>
      <c r="AO37" s="342">
        <v>28516</v>
      </c>
      <c r="AP37" s="342">
        <v>1529</v>
      </c>
      <c r="AQ37" s="343">
        <v>1992</v>
      </c>
      <c r="AR37" s="344">
        <v>-23.2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4" t="s">
        <v>527</v>
      </c>
      <c r="AL38" s="1235"/>
      <c r="AM38" s="1235"/>
      <c r="AN38" s="1236"/>
      <c r="AO38" s="345" t="s">
        <v>507</v>
      </c>
      <c r="AP38" s="345" t="s">
        <v>507</v>
      </c>
      <c r="AQ38" s="346">
        <v>4</v>
      </c>
      <c r="AR38" s="334" t="s">
        <v>507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4" t="s">
        <v>528</v>
      </c>
      <c r="AL39" s="1235"/>
      <c r="AM39" s="1235"/>
      <c r="AN39" s="1236"/>
      <c r="AO39" s="342">
        <v>-140711</v>
      </c>
      <c r="AP39" s="342">
        <v>-7544</v>
      </c>
      <c r="AQ39" s="343">
        <v>-3421</v>
      </c>
      <c r="AR39" s="344">
        <v>120.5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1" t="s">
        <v>529</v>
      </c>
      <c r="AL40" s="1232"/>
      <c r="AM40" s="1232"/>
      <c r="AN40" s="1233"/>
      <c r="AO40" s="342">
        <v>-669900</v>
      </c>
      <c r="AP40" s="342">
        <v>-35918</v>
      </c>
      <c r="AQ40" s="343">
        <v>-53760</v>
      </c>
      <c r="AR40" s="344">
        <v>-33.200000000000003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7" t="s">
        <v>301</v>
      </c>
      <c r="AL41" s="1238"/>
      <c r="AM41" s="1238"/>
      <c r="AN41" s="1239"/>
      <c r="AO41" s="342">
        <v>388901</v>
      </c>
      <c r="AP41" s="342">
        <v>20851</v>
      </c>
      <c r="AQ41" s="343">
        <v>24086</v>
      </c>
      <c r="AR41" s="344">
        <v>-13.4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6" t="s">
        <v>498</v>
      </c>
      <c r="AN49" s="1228" t="s">
        <v>533</v>
      </c>
      <c r="AO49" s="1229"/>
      <c r="AP49" s="1229"/>
      <c r="AQ49" s="1229"/>
      <c r="AR49" s="1230"/>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7"/>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968628</v>
      </c>
      <c r="AN51" s="364">
        <v>49374</v>
      </c>
      <c r="AO51" s="365">
        <v>-18.600000000000001</v>
      </c>
      <c r="AP51" s="366">
        <v>87551</v>
      </c>
      <c r="AQ51" s="367">
        <v>6.8</v>
      </c>
      <c r="AR51" s="368">
        <v>-25.4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537560</v>
      </c>
      <c r="AN52" s="372">
        <v>27401</v>
      </c>
      <c r="AO52" s="373">
        <v>-26.4</v>
      </c>
      <c r="AP52" s="374">
        <v>43994</v>
      </c>
      <c r="AQ52" s="375">
        <v>27.6</v>
      </c>
      <c r="AR52" s="376">
        <v>-54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1398568</v>
      </c>
      <c r="AN53" s="364">
        <v>72021</v>
      </c>
      <c r="AO53" s="365">
        <v>45.9</v>
      </c>
      <c r="AP53" s="366">
        <v>77577</v>
      </c>
      <c r="AQ53" s="367">
        <v>-11.4</v>
      </c>
      <c r="AR53" s="368">
        <v>57.3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650783</v>
      </c>
      <c r="AN54" s="372">
        <v>33513</v>
      </c>
      <c r="AO54" s="373">
        <v>22.3</v>
      </c>
      <c r="AP54" s="374">
        <v>40870</v>
      </c>
      <c r="AQ54" s="375">
        <v>-7.1</v>
      </c>
      <c r="AR54" s="376">
        <v>29.4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590286</v>
      </c>
      <c r="AN55" s="364">
        <v>30663</v>
      </c>
      <c r="AO55" s="365">
        <v>-57.4</v>
      </c>
      <c r="AP55" s="366">
        <v>115123</v>
      </c>
      <c r="AQ55" s="367">
        <v>48.4</v>
      </c>
      <c r="AR55" s="368">
        <v>-105.8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244245</v>
      </c>
      <c r="AN56" s="372">
        <v>12687</v>
      </c>
      <c r="AO56" s="373">
        <v>-62.1</v>
      </c>
      <c r="AP56" s="374">
        <v>46026</v>
      </c>
      <c r="AQ56" s="375">
        <v>12.6</v>
      </c>
      <c r="AR56" s="376">
        <v>-74.7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621470</v>
      </c>
      <c r="AN57" s="364">
        <v>32752</v>
      </c>
      <c r="AO57" s="365">
        <v>6.8</v>
      </c>
      <c r="AP57" s="366">
        <v>98899</v>
      </c>
      <c r="AQ57" s="367">
        <v>-14.1</v>
      </c>
      <c r="AR57" s="368">
        <v>20.9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438095</v>
      </c>
      <c r="AN58" s="372">
        <v>23088</v>
      </c>
      <c r="AO58" s="373">
        <v>82</v>
      </c>
      <c r="AP58" s="374">
        <v>43734</v>
      </c>
      <c r="AQ58" s="375">
        <v>-5</v>
      </c>
      <c r="AR58" s="376">
        <v>87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950338</v>
      </c>
      <c r="AN59" s="364">
        <v>50954</v>
      </c>
      <c r="AO59" s="365">
        <v>55.6</v>
      </c>
      <c r="AP59" s="366">
        <v>96462</v>
      </c>
      <c r="AQ59" s="367">
        <v>-2.5</v>
      </c>
      <c r="AR59" s="368">
        <v>58.1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728258</v>
      </c>
      <c r="AN60" s="372">
        <v>39047</v>
      </c>
      <c r="AO60" s="373">
        <v>69.099999999999994</v>
      </c>
      <c r="AP60" s="374">
        <v>39886</v>
      </c>
      <c r="AQ60" s="375">
        <v>-8.8000000000000007</v>
      </c>
      <c r="AR60" s="376">
        <v>77.900000000000006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905858</v>
      </c>
      <c r="AN61" s="379">
        <v>47153</v>
      </c>
      <c r="AO61" s="380">
        <v>6.5</v>
      </c>
      <c r="AP61" s="381">
        <v>95122</v>
      </c>
      <c r="AQ61" s="382">
        <v>5.4</v>
      </c>
      <c r="AR61" s="368">
        <v>1.1000000000000001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519788</v>
      </c>
      <c r="AN62" s="372">
        <v>27147</v>
      </c>
      <c r="AO62" s="373">
        <v>17</v>
      </c>
      <c r="AP62" s="374">
        <v>42902</v>
      </c>
      <c r="AQ62" s="375">
        <v>3.9</v>
      </c>
      <c r="AR62" s="376">
        <v>13.1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YSOrFw9yHFK3+cLgwYMQZslmoEL8NnxSIf47exf96IQz4HrFrNwKq2S0MESMDBAq0dvSYTiaLxxJRZqjgoKqCw==" saltValue="t76OYN0ruI1EwXX1WX0/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ZIvilJXEMazLonKjTb28ko6m8bExRR+IlaNgRxaiNqBLlZ/usOynjC02oL/odgUS/ZTEy0SSltwTPRDCZgh3A==" saltValue="ieMopl3TsmRjiVz7xFhb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h1Gpw4T3gdwcQw5eZ4yfsDCp+I8aRO883gQtFhzjNA0dBxnTh5PJYIF3g8JEWPTouyVivBhjz3MKza4lH0qFQ==" saltValue="3QZXNtazAtaeoAj9b4aS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40" t="s">
        <v>3</v>
      </c>
      <c r="D47" s="1240"/>
      <c r="E47" s="1241"/>
      <c r="F47" s="11">
        <v>9.99</v>
      </c>
      <c r="G47" s="12">
        <v>11</v>
      </c>
      <c r="H47" s="12">
        <v>11.46</v>
      </c>
      <c r="I47" s="12">
        <v>11.99</v>
      </c>
      <c r="J47" s="13">
        <v>12.51</v>
      </c>
    </row>
    <row r="48" spans="2:10" ht="57.75" customHeight="1">
      <c r="B48" s="14"/>
      <c r="C48" s="1242" t="s">
        <v>4</v>
      </c>
      <c r="D48" s="1242"/>
      <c r="E48" s="1243"/>
      <c r="F48" s="15">
        <v>3.83</v>
      </c>
      <c r="G48" s="16">
        <v>4.1100000000000003</v>
      </c>
      <c r="H48" s="16">
        <v>4.08</v>
      </c>
      <c r="I48" s="16">
        <v>4.29</v>
      </c>
      <c r="J48" s="17">
        <v>4.1399999999999997</v>
      </c>
    </row>
    <row r="49" spans="2:10" ht="57.75" customHeight="1" thickBot="1">
      <c r="B49" s="18"/>
      <c r="C49" s="1244" t="s">
        <v>5</v>
      </c>
      <c r="D49" s="1244"/>
      <c r="E49" s="1245"/>
      <c r="F49" s="19" t="s">
        <v>554</v>
      </c>
      <c r="G49" s="20" t="s">
        <v>555</v>
      </c>
      <c r="H49" s="20" t="s">
        <v>556</v>
      </c>
      <c r="I49" s="20" t="s">
        <v>557</v>
      </c>
      <c r="J49" s="21" t="s">
        <v>558</v>
      </c>
    </row>
    <row r="50" spans="2:10" ht="13.5" customHeight="1"/>
    <row r="51" spans="2:10" ht="13.5" hidden="1" customHeight="1"/>
    <row r="52" spans="2:10" ht="13.5" hidden="1" customHeight="1"/>
    <row r="53" spans="2:10" ht="13.5" hidden="1" customHeight="1"/>
  </sheetData>
  <sheetProtection algorithmName="SHA-512" hashValue="WuDcu5QNqV/8sn0GYIIl+po+ExmJDrDSGoO91HoU8uRyJZl3w6gsb1yi1iOgiWejqB+ymuYuy97k+iiQD+Vl0w==" saltValue="CWTpawYiiemv/Zu1npyt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2020-02-26T13:12:35Z</cp:lastPrinted>
  <dcterms:created xsi:type="dcterms:W3CDTF">2020-02-10T02:33:52Z</dcterms:created>
  <dcterms:modified xsi:type="dcterms:W3CDTF">2020-10-01T06:29:50Z</dcterms:modified>
  <cp:category/>
</cp:coreProperties>
</file>