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7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<sst xmlns="http://schemas.openxmlformats.org/spreadsheetml/2006/main" count="1140" uniqueCount="615">
  <si>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</si>
  <si>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</si>
  <si>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</si>
  <si>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</si>
  <si>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</si>
  <si>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</si>
  <si>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</si>
  <si>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</si>
  <si>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</si>
  <si>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</si>
  <si>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</si>
  <si>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</si>
  <si>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</si>
  <si>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</si>
  <si>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</si>
  <si>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</si>
  <si>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</si>
  <si>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</si>
  <si>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</si>
  <si>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</si>
  <si>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</si>
  <si>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</si>
  <si>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</si>
  <si>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</si>
  <si>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</si>
  <si>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</si>
  <si>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</si>
  <si>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</si>
  <si>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</si>
  <si>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</si>
  <si>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</si>
  <si>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</si>
  <si>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</si>
  <si>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</si>
  <si>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</si>
  <si>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</si>
  <si>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</si>
  <si>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</si>
  <si>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</si>
  <si>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</si>
  <si>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</si>
  <si>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</si>
  <si>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</si>
  <si>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</si>
  <si>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</si>
  <si>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</si>
  <si>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</si>
  <si>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</si>
  <si>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</si>
  <si>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</si>
  <si>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</si>
  <si>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</si>
  <si>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</si>
  <si>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</si>
  <si>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</si>
  <si>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</si>
  <si>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</si>
  <si>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</si>
  <si>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</si>
  <si>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</si>
  <si>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</si>
  <si>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</si>
  <si>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</si>
  <si>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</si>
  <si>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</si>
  <si>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</si>
  <si>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</si>
  <si>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</si>
  <si>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</si>
  <si>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</si>
  <si>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</si>
  <si>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</si>
  <si>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</si>
  <si>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</si>
  <si>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</si>
  <si>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</si>
  <si>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</si>
  <si>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</si>
  <si>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</si>
  <si>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</si>
  <si>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</si>
  <si>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</si>
  <si>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</si>
  <si>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</si>
  <si>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</si>
  <si>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</si>
  <si>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</si>
  <si>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</si>
  <si>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</si>
  <si>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</si>
  <si>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</si>
  <si>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</si>
  <si>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</si>
  <si>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</si>
  <si>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</si>
  <si>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</si>
  <si>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</si>
  <si>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</si>
  <si>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</si>
  <si>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</si>
  <si>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</si>
  <si>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</si>
  <si>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</si>
  <si>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</si>
  <si>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</si>
  <si>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</si>
  <si>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</si>
  <si>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</si>
  <si>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</si>
  <si>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</si>
  <si>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</si>
  <si>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</si>
  <si>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</si>
  <si>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</si>
  <si>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</si>
  <si>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</si>
  <si>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</si>
  <si>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</si>
  <si>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</si>
  <si>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</si>
  <si>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</si>
  <si>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</si>
  <si>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</si>
  <si>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</si>
  <si>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</si>
  <si>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</si>
  <si>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</si>
  <si>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</si>
  <si>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</si>
  <si>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</si>
  <si>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</si>
  <si>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</si>
  <si>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</si>
  <si>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</si>
  <si>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</si>
  <si>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</si>
  <si>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</si>
  <si>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</si>
  <si>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</si>
  <si>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</si>
  <si>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</si>
  <si>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</si>
  <si>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</si>
  <si>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</si>
  <si>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</si>
  <si>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</si>
  <si>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</si>
  <si>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</si>
  <si>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</si>
  <si>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</si>
  <si>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</si>
  <si>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</si>
  <si>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</si>
  <si>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</si>
  <si>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</si>
  <si>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</si>
  <si>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</si>
  <si>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</si>
  <si>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</si>
  <si>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</si>
  <si>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</si>
  <si>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</si>
  <si>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</si>
  <si>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</si>
  <si>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</si>
  <si>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</si>
  <si>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</si>
  <si>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</si>
  <si>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</si>
  <si>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</si>
  <si>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</si>
  <si>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</si>
  <si>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</si>
  <si>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</si>
  <si>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</si>
  <si>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</si>
  <si>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</si>
  <si>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</si>
  <si>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</si>
  <si>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</si>
  <si>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</si>
  <si>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</si>
  <si>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</si>
  <si>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</si>
  <si>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</si>
  <si>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</si>
  <si>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</si>
  <si>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</si>
  <si>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</si>
  <si>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</si>
  <si>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</si>
  <si>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</si>
  <si>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</si>
  <si>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</si>
  <si>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</si>
  <si>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</si>
  <si>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</si>
  <si>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</si>
  <si>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</si>
  <si>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</si>
  <si>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</si>
  <si>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</si>
  <si>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</si>
  <si>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</si>
  <si>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</si>
  <si>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</si>
  <si>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</si>
  <si>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</si>
  <si>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</si>
  <si>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</si>
  <si>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</si>
  <si>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</si>
  <si>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</si>
  <si>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</si>
  <si>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山形県西川町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</si>
  <si>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</si>
  <si>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</si>
  <si>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</si>
  <si>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</si>
  <si>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</si>
  <si>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</si>
  <si>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</si>
  <si>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</si>
  <si>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</si>
  <si>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</si>
  <si>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</si>
  <si>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</si>
  <si>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</si>
  <si>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</si>
  <si>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</si>
  <si>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</si>
  <si>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</si>
  <si>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</si>
  <si>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</si>
  <si>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</si>
  <si>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</si>
  <si>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</si>
  <si>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</si>
  <si>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</si>
  <si>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</si>
  <si>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</si>
  <si>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</si>
  <si>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</si>
  <si>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</si>
  <si>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</si>
  <si>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</si>
  <si>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</si>
  <si>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</si>
  <si>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</si>
  <si>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</si>
  <si>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</si>
  <si>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</si>
  <si>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</si>
  <si>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</si>
  <si>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</si>
  <si>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</si>
  <si>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</si>
  <si>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</si>
  <si>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</si>
  <si>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</si>
  <si>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</si>
  <si>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</si>
  <si>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</si>
  <si>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</si>
  <si>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</si>
  <si>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</si>
  <si>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</si>
  <si>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</si>
  <si>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</si>
  <si>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</si>
  <si>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</si>
  <si>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</si>
  <si>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</si>
  <si>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</si>
  <si>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</si>
  <si>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</si>
  <si>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</si>
  <si>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</si>
  <si>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</si>
  <si>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</si>
  <si>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</si>
  <si>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</si>
  <si>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</si>
  <si>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</si>
  <si>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</si>
  <si>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</si>
  <si>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</si>
  <si>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</si>
  <si>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</si>
  <si>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</si>
  <si>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</si>
  <si>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</si>
  <si>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</si>
  <si>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</si>
  <si>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</si>
  <si>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</si>
  <si>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</si>
  <si>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</si>
  <si>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</si>
  <si>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</si>
  <si>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</si>
  <si>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</si>
  <si>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</si>
  <si>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</si>
  <si>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</si>
  <si>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</si>
  <si>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</si>
  <si>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</si>
  <si>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</si>
  <si>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</si>
  <si>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</si>
  <si>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</si>
  <si>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</si>
  <si>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</si>
  <si>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</si>
  <si>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</si>
  <si>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</si>
  <si>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</si>
  <si>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</si>
  <si>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</si>
  <si>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</si>
  <si>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</si>
  <si>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</si>
  <si>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</si>
  <si>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</si>
  <si>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</si>
  <si>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</si>
  <si>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</si>
  <si>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</si>
  <si>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</si>
  <si>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</si>
  <si>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</si>
  <si>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</si>
  <si>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</si>
  <si>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</si>
  <si>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</si>
  <si>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</si>
  <si>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</si>
  <si>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</si>
  <si>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</si>
  <si>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</si>
  <si>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</si>
  <si>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</si>
  <si>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</si>
  <si>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</si>
  <si>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</si>
  <si>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</si>
  <si>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</si>
  <si>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</si>
  <si>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</si>
  <si>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</si>
  <si>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</si>
  <si>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</si>
  <si>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</si>
  <si>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</si>
  <si>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</si>
  <si>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</si>
  <si>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</si>
  <si>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</si>
  <si>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</si>
  <si>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</si>
  <si>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</si>
  <si>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</si>
  <si>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</si>
  <si>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</si>
  <si>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山形県西川町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</si>
  <si>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</si>
  <si>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</si>
  <si>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</si>
  <si>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</si>
  <si>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</si>
  <si>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</si>
  <si>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</si>
  <si>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</si>
  <si>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</si>
  <si>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</si>
  <si>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</si>
  <si>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</si>
  <si>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</si>
  <si>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</si>
  <si>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</si>
  <si>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</si>
  <si>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</si>
  <si>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</si>
  <si>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</si>
  <si>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</si>
  <si>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</si>
  <si>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</si>
  <si>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</si>
  <si>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</si>
  <si>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</si>
  <si>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</si>
  <si>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</si>
  <si>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</si>
  <si>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</si>
  <si>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</si>
  <si>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</si>
  <si>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</si>
  <si>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</si>
  <si>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</si>
  <si>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</si>
  <si>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</si>
  <si>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</si>
  <si>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</si>
  <si>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</si>
  <si>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</si>
  <si>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</si>
  <si>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</si>
  <si>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</si>
  <si>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</si>
  <si>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</si>
  <si>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</si>
  <si>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</si>
  <si>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</si>
  <si>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</si>
  <si>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</si>
  <si>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</si>
  <si>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</si>
  <si>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</si>
  <si>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</si>
  <si>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</si>
  <si>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</si>
  <si>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</si>
  <si>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</si>
  <si>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</si>
  <si>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</si>
  <si>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</si>
  <si>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</si>
  <si>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</si>
  <si>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</si>
  <si>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</si>
  <si>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</si>
  <si>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</si>
  <si>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</si>
  <si>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</si>
  <si>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</si>
  <si>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</si>
  <si>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</si>
  <si>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</si>
  <si>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</si>
  <si>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</si>
  <si>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</si>
  <si>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</si>
  <si>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</si>
  <si>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</si>
  <si>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</si>
  <si>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</si>
  <si>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</si>
  <si>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</si>
  <si>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</si>
  <si>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</si>
  <si>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</si>
  <si>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</si>
  <si>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</si>
  <si>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</si>
  <si>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</si>
  <si>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</si>
  <si>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</si>
  <si>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</si>
  <si>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</si>
  <si>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</si>
  <si>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</si>
  <si>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</si>
  <si>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</si>
  <si>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</si>
  <si>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</si>
  <si>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</si>
  <si>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</si>
  <si>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</si>
  <si>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</si>
  <si>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</si>
  <si>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</si>
  <si>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</si>
  <si>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</si>
  <si>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</si>
  <si>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</si>
  <si>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</si>
  <si>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</si>
  <si>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</si>
  <si>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</si>
  <si>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</si>
  <si>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</si>
  <si>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</si>
  <si>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</si>
  <si>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</si>
  <si>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</si>
  <si>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</si>
  <si>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</si>
  <si>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</si>
  <si>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</si>
  <si>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</si>
  <si>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</si>
  <si>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</si>
  <si>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</si>
  <si>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</si>
  <si>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</si>
  <si>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</si>
  <si>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</si>
  <si>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</si>
  <si>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</si>
  <si>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</si>
  <si>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</si>
  <si>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</si>
  <si>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</si>
  <si>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</si>
  <si>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</si>
  <si>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</si>
  <si>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</si>
  <si>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</si>
  <si>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</si>
  <si>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</si>
  <si>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</si>
  <si>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</si>
  <si>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</si>
  <si>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</si>
  <si>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</si>
  <si>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</si>
  <si>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</si>
  <si>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</si>
  <si>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</si>
  <si>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</si>
  <si>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</si>
  <si>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</si>
  <si>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</si>
  <si>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</si>
  <si>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</si>
  <si>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</si>
  <si>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</si>
  <si>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</si>
  <si>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</si>
  <si>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</si>
  <si>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</si>
  <si>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</si>
  <si>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</si>
  <si>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</si>
  <si>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</si>
  <si>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</si>
  <si>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</si>
  <si>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</si>
  <si>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</si>
  <si>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</si>
  <si>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</si>
  <si>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</si>
  <si>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</si>
  <si>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</si>
  <si>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</si>
  <si>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</si>
  <si>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</si>
  <si>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</si>
  <si>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</si>
  <si>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</si>
  <si>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</si>
  <si>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</si>
  <si>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</si>
  <si>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</si>
  <si>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</si>
  <si>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</si>
  <si>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</si>
  <si>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</si>
  <si>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13.14</t>
  </si>
  <si>
    <t>▲ 9.82</t>
  </si>
  <si>
    <t>▲ 16.36</t>
  </si>
  <si>
    <t>▲ 5.34</t>
  </si>
  <si>
    <t>病院事業会計</t>
  </si>
  <si>
    <t>水道事業会計</t>
  </si>
  <si>
    <t>一般会計</t>
  </si>
  <si>
    <t>国民健康保険特別会計</t>
  </si>
  <si>
    <t>宅地造成事業特別会計</t>
  </si>
  <si>
    <t>介護保険特別会計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</si>
  <si>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</si>
  <si>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</si>
  <si>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</si>
  <si>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</si>
  <si>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</si>
  <si>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</si>
  <si>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</si>
  <si>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</si>
  <si>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</si>
  <si>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</si>
  <si>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</si>
  <si>
    <t>山形県市町村職員退職手当組合</t>
  </si>
  <si>
    <t>西村山広域行政事務組合（事業会計分）</t>
  </si>
  <si>
    <t>山形県後期高齢者医療広域連合（普通会計分）</t>
  </si>
  <si>
    <t>山形県後期高齢者医療広域連合（事業会計分）</t>
  </si>
  <si>
    <t>-</t>
    <phoneticPr fontId="2"/>
  </si>
  <si>
    <t>直診含む</t>
    <rPh sb="0" eb="2">
      <t>チョクシン</t>
    </rPh>
    <rPh sb="2" eb="3">
      <t>フク</t>
    </rPh>
    <phoneticPr fontId="2"/>
  </si>
  <si>
    <t>-</t>
    <phoneticPr fontId="2"/>
  </si>
  <si>
    <t>-</t>
    <phoneticPr fontId="2"/>
  </si>
  <si>
    <t>西川町総合開発</t>
    <rPh sb="0" eb="3">
      <t>ニシカワマチ</t>
    </rPh>
    <rPh sb="3" eb="5">
      <t>ソウゴウ</t>
    </rPh>
    <rPh sb="5" eb="7">
      <t>カイハツ</t>
    </rPh>
    <phoneticPr fontId="2"/>
  </si>
  <si>
    <t>月山観光開発</t>
    <rPh sb="0" eb="2">
      <t>ガッサン</t>
    </rPh>
    <rPh sb="2" eb="4">
      <t>カンコウ</t>
    </rPh>
    <rPh sb="4" eb="6">
      <t>カイハツ</t>
    </rPh>
    <phoneticPr fontId="2"/>
  </si>
  <si>
    <t>米月山</t>
    <rPh sb="0" eb="1">
      <t>マイ</t>
    </rPh>
    <rPh sb="1" eb="3">
      <t>ガッサン</t>
    </rPh>
    <phoneticPr fontId="2"/>
  </si>
  <si>
    <t>町有施設整備基金</t>
    <rPh sb="0" eb="1">
      <t>チョウ</t>
    </rPh>
    <rPh sb="1" eb="2">
      <t>ユウ</t>
    </rPh>
    <rPh sb="2" eb="4">
      <t>シセツ</t>
    </rPh>
    <rPh sb="4" eb="6">
      <t>セイビ</t>
    </rPh>
    <rPh sb="6" eb="8">
      <t>キキン</t>
    </rPh>
    <phoneticPr fontId="2"/>
  </si>
  <si>
    <t>西川町ふるさとづくり基金</t>
    <rPh sb="0" eb="3">
      <t>ニシカワマチ</t>
    </rPh>
    <rPh sb="10" eb="12">
      <t>キキン</t>
    </rPh>
    <phoneticPr fontId="2"/>
  </si>
  <si>
    <t>地域福祉基金</t>
    <rPh sb="0" eb="2">
      <t>チイキ</t>
    </rPh>
    <rPh sb="2" eb="4">
      <t>フクシ</t>
    </rPh>
    <rPh sb="4" eb="6">
      <t>キキン</t>
    </rPh>
    <phoneticPr fontId="2"/>
  </si>
  <si>
    <t>賃貸集合住宅維持管理基金</t>
    <rPh sb="0" eb="2">
      <t>チンタイ</t>
    </rPh>
    <rPh sb="2" eb="4">
      <t>シュウゴウ</t>
    </rPh>
    <rPh sb="4" eb="6">
      <t>ジュウタク</t>
    </rPh>
    <rPh sb="6" eb="8">
      <t>イジ</t>
    </rPh>
    <rPh sb="8" eb="10">
      <t>カンリ</t>
    </rPh>
    <rPh sb="10" eb="12">
      <t>キキン</t>
    </rPh>
    <phoneticPr fontId="2"/>
  </si>
  <si>
    <t>丸山薫記念基金</t>
    <rPh sb="0" eb="2">
      <t>マルヤマ</t>
    </rPh>
    <rPh sb="2" eb="3">
      <t>カオル</t>
    </rPh>
    <rPh sb="3" eb="5">
      <t>キネン</t>
    </rPh>
    <rPh sb="5" eb="7">
      <t>キキン</t>
    </rPh>
    <phoneticPr fontId="2"/>
  </si>
  <si>
    <t>-</t>
    <phoneticPr fontId="2"/>
  </si>
  <si>
    <t>-</t>
    <phoneticPr fontId="2"/>
  </si>
  <si>
    <t>-</t>
    <phoneticPr fontId="2"/>
  </si>
  <si>
    <t>西村山広域行政事務組合（普通会計分）</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</si>
  <si>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</si>
  <si>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</si>
  <si>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</si>
  <si>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有形固定資産減価償却率は、類似団体内平均値と比較して低い水準にある。今後も適正な維持管理を進め、公共施設等総合管理計画に基づき、集約化並びに長寿命化対策に取り組んでいく。</t>
    <rPh sb="1" eb="3">
      <t>ユウケイ</t>
    </rPh>
    <rPh sb="3" eb="5">
      <t>コテイ</t>
    </rPh>
    <rPh sb="5" eb="7">
      <t>シサン</t>
    </rPh>
    <rPh sb="7" eb="9">
      <t>ゲンカ</t>
    </rPh>
    <rPh sb="9" eb="11">
      <t>ショウキャク</t>
    </rPh>
    <rPh sb="11" eb="12">
      <t>リツ</t>
    </rPh>
    <rPh sb="14" eb="16">
      <t>ルイジ</t>
    </rPh>
    <rPh sb="16" eb="18">
      <t>ダンタイ</t>
    </rPh>
    <rPh sb="18" eb="19">
      <t>ウチ</t>
    </rPh>
    <rPh sb="19" eb="22">
      <t>ヘイキンチ</t>
    </rPh>
    <rPh sb="23" eb="25">
      <t>ヒカク</t>
    </rPh>
    <rPh sb="27" eb="28">
      <t>ヒク</t>
    </rPh>
    <rPh sb="29" eb="31">
      <t>スイジュン</t>
    </rPh>
    <rPh sb="35" eb="37">
      <t>コンゴ</t>
    </rPh>
    <rPh sb="38" eb="40">
      <t>テキセイ</t>
    </rPh>
    <rPh sb="41" eb="43">
      <t>イジ</t>
    </rPh>
    <rPh sb="43" eb="45">
      <t>カンリ</t>
    </rPh>
    <rPh sb="46" eb="47">
      <t>スス</t>
    </rPh>
    <rPh sb="49" eb="51">
      <t>コウキョウ</t>
    </rPh>
    <rPh sb="51" eb="53">
      <t>シセツ</t>
    </rPh>
    <rPh sb="53" eb="54">
      <t>トウ</t>
    </rPh>
    <rPh sb="54" eb="56">
      <t>ソウゴウ</t>
    </rPh>
    <rPh sb="56" eb="58">
      <t>カンリ</t>
    </rPh>
    <rPh sb="58" eb="60">
      <t>ケイカク</t>
    </rPh>
    <rPh sb="61" eb="62">
      <t>モト</t>
    </rPh>
    <rPh sb="65" eb="68">
      <t>シュウヤクカ</t>
    </rPh>
    <rPh sb="68" eb="69">
      <t>ナラ</t>
    </rPh>
    <rPh sb="71" eb="72">
      <t>チョウ</t>
    </rPh>
    <rPh sb="72" eb="75">
      <t>ジュミョウカ</t>
    </rPh>
    <rPh sb="75" eb="77">
      <t>タイサク</t>
    </rPh>
    <rPh sb="78" eb="79">
      <t>ト</t>
    </rPh>
    <rPh sb="80" eb="8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</si>
  <si>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</si>
  <si>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</si>
  <si>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</si>
  <si>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</si>
  <si>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</si>
  <si>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</si>
  <si>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</si>
  <si>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並びに将来負担比率は、類似団体内平均値と比較して高くなっている。将来負担比率については、Ｈ29までに減少傾向にあったものの、Ｈ30までに総合交流促進センターリニューアル工事や町民体育館建設工事などの大規模事業が行われ、地方債発行が増えたことから、今後上昇していくと見込まれるため、引き続き財政適正化を図っていく必要がある。</t>
    <rPh sb="1" eb="3">
      <t>ジッシツ</t>
    </rPh>
    <rPh sb="3" eb="6">
      <t>コウサイヒ</t>
    </rPh>
    <rPh sb="6" eb="7">
      <t>リツ</t>
    </rPh>
    <rPh sb="7" eb="8">
      <t>ナラ</t>
    </rPh>
    <rPh sb="10" eb="12">
      <t>ショウライ</t>
    </rPh>
    <rPh sb="12" eb="14">
      <t>フタン</t>
    </rPh>
    <rPh sb="14" eb="16">
      <t>ヒリツ</t>
    </rPh>
    <rPh sb="18" eb="20">
      <t>ルイジ</t>
    </rPh>
    <rPh sb="20" eb="22">
      <t>ダンタイ</t>
    </rPh>
    <rPh sb="22" eb="23">
      <t>ウチ</t>
    </rPh>
    <rPh sb="23" eb="26">
      <t>ヘイキンチ</t>
    </rPh>
    <rPh sb="27" eb="29">
      <t>ヒカク</t>
    </rPh>
    <rPh sb="31" eb="32">
      <t>タカ</t>
    </rPh>
    <rPh sb="39" eb="41">
      <t>ショウライ</t>
    </rPh>
    <rPh sb="41" eb="43">
      <t>フタン</t>
    </rPh>
    <rPh sb="43" eb="45">
      <t>ヒリツ</t>
    </rPh>
    <rPh sb="57" eb="59">
      <t>ゲンショウ</t>
    </rPh>
    <rPh sb="59" eb="61">
      <t>ケイコウ</t>
    </rPh>
    <rPh sb="75" eb="77">
      <t>ソウゴウ</t>
    </rPh>
    <rPh sb="77" eb="79">
      <t>コウリュウ</t>
    </rPh>
    <rPh sb="79" eb="81">
      <t>ソクシン</t>
    </rPh>
    <rPh sb="91" eb="93">
      <t>コウジ</t>
    </rPh>
    <rPh sb="94" eb="96">
      <t>チョウミン</t>
    </rPh>
    <rPh sb="96" eb="99">
      <t>タイイクカン</t>
    </rPh>
    <rPh sb="99" eb="101">
      <t>ケンセツ</t>
    </rPh>
    <rPh sb="101" eb="103">
      <t>コウジ</t>
    </rPh>
    <rPh sb="106" eb="109">
      <t>ダイキボ</t>
    </rPh>
    <rPh sb="109" eb="111">
      <t>ジギョウ</t>
    </rPh>
    <rPh sb="112" eb="113">
      <t>オコナ</t>
    </rPh>
    <rPh sb="116" eb="118">
      <t>チホウ</t>
    </rPh>
    <rPh sb="118" eb="119">
      <t>サイ</t>
    </rPh>
    <rPh sb="119" eb="121">
      <t>ハッコウ</t>
    </rPh>
    <rPh sb="122" eb="123">
      <t>フ</t>
    </rPh>
    <rPh sb="130" eb="132">
      <t>コンゴ</t>
    </rPh>
    <rPh sb="132" eb="134">
      <t>ジョウショウ</t>
    </rPh>
    <rPh sb="139" eb="141">
      <t>ミコ</t>
    </rPh>
    <rPh sb="147" eb="148">
      <t>ヒ</t>
    </rPh>
    <rPh sb="149" eb="150">
      <t>ツヅ</t>
    </rPh>
    <rPh sb="151" eb="153">
      <t>ザイセイ</t>
    </rPh>
    <rPh sb="153" eb="156">
      <t>テキセイカ</t>
    </rPh>
    <rPh sb="157" eb="158">
      <t>ハカ</t>
    </rPh>
    <rPh sb="162" eb="164">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</si>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</sst>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D88B-4688-A582-6507359C18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186113</c:v>
                </c:pt>
                <c:pt idx="1">
                  <c:v>184435</c:v>
                </c:pt>
                <c:pt idx="2">
                  <c:v>287120</c:v>
                </c:pt>
                <c:pt idx="3">
                  <c:v>200655</c:v>
                </c:pt>
                <c:pt idx="4">
                  <c:v>134276</c:v>
                </c:pt>
              </c:numCache>
            </c:numRef>
          </c:val>
          <c:smooth val="0"/>
          <c:extLst xmlns:c16r2="http://schemas.microsoft.com/office/drawing/2015/06/chart">
            <c:ext xmlns:c16="http://schemas.microsoft.com/office/drawing/2014/chart" uri="{C3380CC4-5D6E-409C-BE32-E72D297353CC}">
              <c16:uniqueId val="{00000001-D88B-4688-A582-6507359C1871}"/>
            </c:ext>
          </c:extLst>
        </c:ser>
        <c:dLbls>
          <c:showLegendKey val="0"/>
          <c:showVal val="0"/>
          <c:showCatName val="0"/>
          <c:showSerName val="0"/>
          <c:showPercent val="0"/>
          <c:showBubbleSize val="0"/>
        </c:dLbls>
        <c:marker val="1"/>
        <c:smooth val="0"/>
        <c:axId val="226289152"/>
        <c:axId val="226291072"/>
      </c:lineChart>
      <c:catAx>
        <c:axId val="22628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291072"/>
        <c:crosses val="autoZero"/>
        <c:auto val="1"/>
        <c:lblAlgn val="ctr"/>
        <c:lblOffset val="100"/>
        <c:tickLblSkip val="1"/>
        <c:tickMarkSkip val="1"/>
        <c:noMultiLvlLbl val="0"/>
      </c:catAx>
      <c:valAx>
        <c:axId val="226291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28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5.37</c:v>
                </c:pt>
                <c:pt idx="1">
                  <c:v>7.16</c:v>
                </c:pt>
                <c:pt idx="2">
                  <c:v>8.43</c:v>
                </c:pt>
                <c:pt idx="3">
                  <c:v>4.9400000000000004</c:v>
                </c:pt>
                <c:pt idx="4">
                  <c:v>6.18</c:v>
                </c:pt>
              </c:numCache>
            </c:numRef>
          </c:val>
          <c:extLst xmlns:c16r2="http://schemas.microsoft.com/office/drawing/2015/06/chart">
            <c:ext xmlns:c16="http://schemas.microsoft.com/office/drawing/2014/chart" uri="{C3380CC4-5D6E-409C-BE32-E72D297353CC}">
              <c16:uniqueId val="{00000000-851F-480D-8CAC-EC83DB35E2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57.19</c:v>
                </c:pt>
                <c:pt idx="1">
                  <c:v>57.92</c:v>
                </c:pt>
                <c:pt idx="2">
                  <c:v>52.91</c:v>
                </c:pt>
                <c:pt idx="3">
                  <c:v>45.93</c:v>
                </c:pt>
                <c:pt idx="4">
                  <c:v>43.08</c:v>
                </c:pt>
              </c:numCache>
            </c:numRef>
          </c:val>
          <c:extLst xmlns:c16r2="http://schemas.microsoft.com/office/drawing/2015/06/chart">
            <c:ext xmlns:c16="http://schemas.microsoft.com/office/drawing/2014/chart" uri="{C3380CC4-5D6E-409C-BE32-E72D297353CC}">
              <c16:uniqueId val="{00000001-851F-480D-8CAC-EC83DB35E201}"/>
            </c:ext>
          </c:extLst>
        </c:ser>
        <c:dLbls>
          <c:showLegendKey val="0"/>
          <c:showVal val="0"/>
          <c:showCatName val="0"/>
          <c:showSerName val="0"/>
          <c:showPercent val="0"/>
          <c:showBubbleSize val="0"/>
        </c:dLbls>
        <c:gapWidth val="250"/>
        <c:overlap val="100"/>
        <c:axId val="222603136"/>
        <c:axId val="2226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-13.14</c:v>
                </c:pt>
                <c:pt idx="1">
                  <c:v>2</c:v>
                </c:pt>
                <c:pt idx="2">
                  <c:v>-9.82</c:v>
                </c:pt>
                <c:pt idx="3">
                  <c:v>-16.36</c:v>
                </c:pt>
                <c:pt idx="4">
                  <c:v>-5.34</c:v>
                </c:pt>
              </c:numCache>
            </c:numRef>
          </c:val>
          <c:smooth val="0"/>
          <c:extLst xmlns:c16r2="http://schemas.microsoft.com/office/drawing/2015/06/chart">
            <c:ext xmlns:c16="http://schemas.microsoft.com/office/drawing/2014/chart" uri="{C3380CC4-5D6E-409C-BE32-E72D297353CC}">
              <c16:uniqueId val="{00000002-851F-480D-8CAC-EC83DB35E201}"/>
            </c:ext>
          </c:extLst>
        </c:ser>
        <c:dLbls>
          <c:showLegendKey val="0"/>
          <c:showVal val="0"/>
          <c:showCatName val="0"/>
          <c:showSerName val="0"/>
          <c:showPercent val="0"/>
          <c:showBubbleSize val="0"/>
        </c:dLbls>
        <c:marker val="1"/>
        <c:smooth val="0"/>
        <c:axId val="222603136"/>
        <c:axId val="222609408"/>
      </c:lineChart>
      <c:catAx>
        <c:axId val="2226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609408"/>
        <c:crosses val="autoZero"/>
        <c:auto val="1"/>
        <c:lblAlgn val="ctr"/>
        <c:lblOffset val="100"/>
        <c:tickLblSkip val="1"/>
        <c:tickMarkSkip val="1"/>
        <c:noMultiLvlLbl val="0"/>
      </c:catAx>
      <c:valAx>
        <c:axId val="2226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6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0.01</c:v>
                </c:pt>
                <c:pt idx="4">
                  <c:v>#N/A</c:v>
                </c:pt>
                <c:pt idx="5">
                  <c:v>0.04</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A108-4D31-9199-63E4DB5C44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08-4D31-9199-63E4DB5C448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108-4D31-9199-63E4DB5C448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A108-4D31-9199-63E4DB5C448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0.19</c:v>
                </c:pt>
                <c:pt idx="4">
                  <c:v>#N/A</c:v>
                </c:pt>
                <c:pt idx="5">
                  <c:v>0.28999999999999998</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4-A108-4D31-9199-63E4DB5C448F}"/>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1.07</c:v>
                </c:pt>
                <c:pt idx="4">
                  <c:v>#N/A</c:v>
                </c:pt>
                <c:pt idx="5">
                  <c:v>0.36</c:v>
                </c:pt>
                <c:pt idx="6">
                  <c:v>#N/A</c:v>
                </c:pt>
                <c:pt idx="7">
                  <c:v>0.33</c:v>
                </c:pt>
                <c:pt idx="8">
                  <c:v>#N/A</c:v>
                </c:pt>
                <c:pt idx="9">
                  <c:v>0.31</c:v>
                </c:pt>
              </c:numCache>
            </c:numRef>
          </c:val>
          <c:extLst xmlns:c16r2="http://schemas.microsoft.com/office/drawing/2015/06/chart">
            <c:ext xmlns:c16="http://schemas.microsoft.com/office/drawing/2014/chart" uri="{C3380CC4-5D6E-409C-BE32-E72D297353CC}">
              <c16:uniqueId val="{00000005-A108-4D31-9199-63E4DB5C44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1.1200000000000001</c:v>
                </c:pt>
                <c:pt idx="2">
                  <c:v>#N/A</c:v>
                </c:pt>
                <c:pt idx="3">
                  <c:v>1.5</c:v>
                </c:pt>
                <c:pt idx="4">
                  <c:v>#N/A</c:v>
                </c:pt>
                <c:pt idx="5">
                  <c:v>1.5</c:v>
                </c:pt>
                <c:pt idx="6">
                  <c:v>#N/A</c:v>
                </c:pt>
                <c:pt idx="7">
                  <c:v>1.34</c:v>
                </c:pt>
                <c:pt idx="8">
                  <c:v>#N/A</c:v>
                </c:pt>
                <c:pt idx="9">
                  <c:v>2.34</c:v>
                </c:pt>
              </c:numCache>
            </c:numRef>
          </c:val>
          <c:extLst xmlns:c16r2="http://schemas.microsoft.com/office/drawing/2015/06/chart">
            <c:ext xmlns:c16="http://schemas.microsoft.com/office/drawing/2014/chart" uri="{C3380CC4-5D6E-409C-BE32-E72D297353CC}">
              <c16:uniqueId val="{00000006-A108-4D31-9199-63E4DB5C44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5.36</c:v>
                </c:pt>
                <c:pt idx="2">
                  <c:v>#N/A</c:v>
                </c:pt>
                <c:pt idx="3">
                  <c:v>7.15</c:v>
                </c:pt>
                <c:pt idx="4">
                  <c:v>#N/A</c:v>
                </c:pt>
                <c:pt idx="5">
                  <c:v>8.43</c:v>
                </c:pt>
                <c:pt idx="6">
                  <c:v>#N/A</c:v>
                </c:pt>
                <c:pt idx="7">
                  <c:v>4.93</c:v>
                </c:pt>
                <c:pt idx="8">
                  <c:v>#N/A</c:v>
                </c:pt>
                <c:pt idx="9">
                  <c:v>6.17</c:v>
                </c:pt>
              </c:numCache>
            </c:numRef>
          </c:val>
          <c:extLst xmlns:c16r2="http://schemas.microsoft.com/office/drawing/2015/06/chart">
            <c:ext xmlns:c16="http://schemas.microsoft.com/office/drawing/2014/chart" uri="{C3380CC4-5D6E-409C-BE32-E72D297353CC}">
              <c16:uniqueId val="{00000007-A108-4D31-9199-63E4DB5C44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4.68</c:v>
                </c:pt>
                <c:pt idx="2">
                  <c:v>#N/A</c:v>
                </c:pt>
                <c:pt idx="3">
                  <c:v>5.25</c:v>
                </c:pt>
                <c:pt idx="4">
                  <c:v>#N/A</c:v>
                </c:pt>
                <c:pt idx="5">
                  <c:v>6.13</c:v>
                </c:pt>
                <c:pt idx="6">
                  <c:v>#N/A</c:v>
                </c:pt>
                <c:pt idx="7">
                  <c:v>7.07</c:v>
                </c:pt>
                <c:pt idx="8">
                  <c:v>#N/A</c:v>
                </c:pt>
                <c:pt idx="9">
                  <c:v>7.19</c:v>
                </c:pt>
              </c:numCache>
            </c:numRef>
          </c:val>
          <c:extLst xmlns:c16r2="http://schemas.microsoft.com/office/drawing/2015/06/chart">
            <c:ext xmlns:c16="http://schemas.microsoft.com/office/drawing/2014/chart" uri="{C3380CC4-5D6E-409C-BE32-E72D297353CC}">
              <c16:uniqueId val="{00000008-A108-4D31-9199-63E4DB5C44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9.7799999999999994</c:v>
                </c:pt>
                <c:pt idx="2">
                  <c:v>#N/A</c:v>
                </c:pt>
                <c:pt idx="3">
                  <c:v>9.6300000000000008</c:v>
                </c:pt>
                <c:pt idx="4">
                  <c:v>#N/A</c:v>
                </c:pt>
                <c:pt idx="5">
                  <c:v>10.24</c:v>
                </c:pt>
                <c:pt idx="6">
                  <c:v>#N/A</c:v>
                </c:pt>
                <c:pt idx="7">
                  <c:v>10.17</c:v>
                </c:pt>
                <c:pt idx="8">
                  <c:v>#N/A</c:v>
                </c:pt>
                <c:pt idx="9">
                  <c:v>10.95</c:v>
                </c:pt>
              </c:numCache>
            </c:numRef>
          </c:val>
          <c:extLst xmlns:c16r2="http://schemas.microsoft.com/office/drawing/2015/06/chart">
            <c:ext xmlns:c16="http://schemas.microsoft.com/office/drawing/2014/chart" uri="{C3380CC4-5D6E-409C-BE32-E72D297353CC}">
              <c16:uniqueId val="{00000009-A108-4D31-9199-63E4DB5C448F}"/>
            </c:ext>
          </c:extLst>
        </c:ser>
        <c:dLbls>
          <c:showLegendKey val="0"/>
          <c:showVal val="0"/>
          <c:showCatName val="0"/>
          <c:showSerName val="0"/>
          <c:showPercent val="0"/>
          <c:showBubbleSize val="0"/>
        </c:dLbls>
        <c:gapWidth val="150"/>
        <c:overlap val="100"/>
        <c:axId val="222961664"/>
        <c:axId val="222963200"/>
      </c:barChart>
      <c:catAx>
        <c:axId val="2229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63200"/>
        <c:crosses val="autoZero"/>
        <c:auto val="1"/>
        <c:lblAlgn val="ctr"/>
        <c:lblOffset val="100"/>
        <c:tickLblSkip val="1"/>
        <c:tickMarkSkip val="1"/>
        <c:noMultiLvlLbl val="0"/>
      </c:catAx>
      <c:valAx>
        <c:axId val="22296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6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617</c:v>
                </c:pt>
                <c:pt idx="5">
                  <c:v>587</c:v>
                </c:pt>
                <c:pt idx="8">
                  <c:v>531</c:v>
                </c:pt>
                <c:pt idx="11">
                  <c:v>537</c:v>
                </c:pt>
                <c:pt idx="14">
                  <c:v>531</c:v>
                </c:pt>
              </c:numCache>
            </c:numRef>
          </c:val>
          <c:extLst xmlns:c16r2="http://schemas.microsoft.com/office/drawing/2015/06/chart">
            <c:ext xmlns:c16="http://schemas.microsoft.com/office/drawing/2014/chart" uri="{C3380CC4-5D6E-409C-BE32-E72D297353CC}">
              <c16:uniqueId val="{00000000-4B9C-4E36-A9B8-29AC3E3DB2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9C-4E36-A9B8-29AC3E3DB2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43</c:v>
                </c:pt>
                <c:pt idx="6">
                  <c:v>32</c:v>
                </c:pt>
                <c:pt idx="9">
                  <c:v>2</c:v>
                </c:pt>
                <c:pt idx="12">
                  <c:v>0</c:v>
                </c:pt>
              </c:numCache>
            </c:numRef>
          </c:val>
          <c:extLst xmlns:c16r2="http://schemas.microsoft.com/office/drawing/2015/06/chart">
            <c:ext xmlns:c16="http://schemas.microsoft.com/office/drawing/2014/chart" uri="{C3380CC4-5D6E-409C-BE32-E72D297353CC}">
              <c16:uniqueId val="{00000002-4B9C-4E36-A9B8-29AC3E3DB2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4</c:v>
                </c:pt>
                <c:pt idx="6">
                  <c:v>6</c:v>
                </c:pt>
                <c:pt idx="9">
                  <c:v>6</c:v>
                </c:pt>
                <c:pt idx="12">
                  <c:v>5</c:v>
                </c:pt>
              </c:numCache>
            </c:numRef>
          </c:val>
          <c:extLst xmlns:c16r2="http://schemas.microsoft.com/office/drawing/2015/06/chart">
            <c:ext xmlns:c16="http://schemas.microsoft.com/office/drawing/2014/chart" uri="{C3380CC4-5D6E-409C-BE32-E72D297353CC}">
              <c16:uniqueId val="{00000003-4B9C-4E36-A9B8-29AC3E3DB2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168</c:v>
                </c:pt>
                <c:pt idx="3">
                  <c:v>158</c:v>
                </c:pt>
                <c:pt idx="6">
                  <c:v>156</c:v>
                </c:pt>
                <c:pt idx="9">
                  <c:v>160</c:v>
                </c:pt>
                <c:pt idx="12">
                  <c:v>155</c:v>
                </c:pt>
              </c:numCache>
            </c:numRef>
          </c:val>
          <c:extLst xmlns:c16r2="http://schemas.microsoft.com/office/drawing/2015/06/chart">
            <c:ext xmlns:c16="http://schemas.microsoft.com/office/drawing/2014/chart" uri="{C3380CC4-5D6E-409C-BE32-E72D297353CC}">
              <c16:uniqueId val="{00000004-4B9C-4E36-A9B8-29AC3E3DB2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9C-4E36-A9B8-29AC3E3DB2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9C-4E36-A9B8-29AC3E3DB2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684</c:v>
                </c:pt>
                <c:pt idx="3">
                  <c:v>659</c:v>
                </c:pt>
                <c:pt idx="6">
                  <c:v>579</c:v>
                </c:pt>
                <c:pt idx="9">
                  <c:v>605</c:v>
                </c:pt>
                <c:pt idx="12">
                  <c:v>608</c:v>
                </c:pt>
              </c:numCache>
            </c:numRef>
          </c:val>
          <c:extLst xmlns:c16r2="http://schemas.microsoft.com/office/drawing/2015/06/chart">
            <c:ext xmlns:c16="http://schemas.microsoft.com/office/drawing/2014/chart" uri="{C3380CC4-5D6E-409C-BE32-E72D297353CC}">
              <c16:uniqueId val="{00000007-4B9C-4E36-A9B8-29AC3E3DB2FF}"/>
            </c:ext>
          </c:extLst>
        </c:ser>
        <c:dLbls>
          <c:showLegendKey val="0"/>
          <c:showVal val="0"/>
          <c:showCatName val="0"/>
          <c:showSerName val="0"/>
          <c:showPercent val="0"/>
          <c:showBubbleSize val="0"/>
        </c:dLbls>
        <c:gapWidth val="100"/>
        <c:overlap val="100"/>
        <c:axId val="222778496"/>
        <c:axId val="22278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277</c:v>
                </c:pt>
                <c:pt idx="5">
                  <c:v>#N/A</c:v>
                </c:pt>
                <c:pt idx="6">
                  <c:v>#N/A</c:v>
                </c:pt>
                <c:pt idx="7">
                  <c:v>242</c:v>
                </c:pt>
                <c:pt idx="8">
                  <c:v>#N/A</c:v>
                </c:pt>
                <c:pt idx="9">
                  <c:v>#N/A</c:v>
                </c:pt>
                <c:pt idx="10">
                  <c:v>236</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4B9C-4E36-A9B8-29AC3E3DB2FF}"/>
            </c:ext>
          </c:extLst>
        </c:ser>
        <c:dLbls>
          <c:showLegendKey val="0"/>
          <c:showVal val="0"/>
          <c:showCatName val="0"/>
          <c:showSerName val="0"/>
          <c:showPercent val="0"/>
          <c:showBubbleSize val="0"/>
        </c:dLbls>
        <c:marker val="1"/>
        <c:smooth val="0"/>
        <c:axId val="222778496"/>
        <c:axId val="222780416"/>
      </c:lineChart>
      <c:catAx>
        <c:axId val="2227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780416"/>
        <c:crosses val="autoZero"/>
        <c:auto val="1"/>
        <c:lblAlgn val="ctr"/>
        <c:lblOffset val="100"/>
        <c:tickLblSkip val="1"/>
        <c:tickMarkSkip val="1"/>
        <c:noMultiLvlLbl val="0"/>
      </c:catAx>
      <c:valAx>
        <c:axId val="22278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5245</c:v>
                </c:pt>
                <c:pt idx="5">
                  <c:v>5287</c:v>
                </c:pt>
                <c:pt idx="8">
                  <c:v>5680</c:v>
                </c:pt>
                <c:pt idx="11">
                  <c:v>5603</c:v>
                </c:pt>
                <c:pt idx="14">
                  <c:v>5444</c:v>
                </c:pt>
              </c:numCache>
            </c:numRef>
          </c:val>
          <c:extLst xmlns:c16r2="http://schemas.microsoft.com/office/drawing/2015/06/chart">
            <c:ext xmlns:c16="http://schemas.microsoft.com/office/drawing/2014/chart" uri="{C3380CC4-5D6E-409C-BE32-E72D297353CC}">
              <c16:uniqueId val="{00000000-CF50-49A6-A93A-F5EB65B334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c:v>
                </c:pt>
                <c:pt idx="5">
                  <c:v>38</c:v>
                </c:pt>
                <c:pt idx="8">
                  <c:v>37</c:v>
                </c:pt>
                <c:pt idx="11">
                  <c:v>32</c:v>
                </c:pt>
                <c:pt idx="14">
                  <c:v>22</c:v>
                </c:pt>
              </c:numCache>
            </c:numRef>
          </c:val>
          <c:extLst xmlns:c16r2="http://schemas.microsoft.com/office/drawing/2015/06/chart">
            <c:ext xmlns:c16="http://schemas.microsoft.com/office/drawing/2014/chart" uri="{C3380CC4-5D6E-409C-BE32-E72D297353CC}">
              <c16:uniqueId val="{00000001-CF50-49A6-A93A-F5EB65B334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3423</c:v>
                </c:pt>
                <c:pt idx="5">
                  <c:v>3461</c:v>
                </c:pt>
                <c:pt idx="8">
                  <c:v>3455</c:v>
                </c:pt>
                <c:pt idx="11">
                  <c:v>3513</c:v>
                </c:pt>
                <c:pt idx="14">
                  <c:v>3219</c:v>
                </c:pt>
              </c:numCache>
            </c:numRef>
          </c:val>
          <c:extLst xmlns:c16r2="http://schemas.microsoft.com/office/drawing/2015/06/chart">
            <c:ext xmlns:c16="http://schemas.microsoft.com/office/drawing/2014/chart" uri="{C3380CC4-5D6E-409C-BE32-E72D297353CC}">
              <c16:uniqueId val="{00000002-CF50-49A6-A93A-F5EB65B334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50-49A6-A93A-F5EB65B334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50-49A6-A93A-F5EB65B334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50-49A6-A93A-F5EB65B334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878</c:v>
                </c:pt>
                <c:pt idx="3">
                  <c:v>943</c:v>
                </c:pt>
                <c:pt idx="6">
                  <c:v>909</c:v>
                </c:pt>
                <c:pt idx="9">
                  <c:v>900</c:v>
                </c:pt>
                <c:pt idx="12">
                  <c:v>858</c:v>
                </c:pt>
              </c:numCache>
            </c:numRef>
          </c:val>
          <c:extLst xmlns:c16r2="http://schemas.microsoft.com/office/drawing/2015/06/chart">
            <c:ext xmlns:c16="http://schemas.microsoft.com/office/drawing/2014/chart" uri="{C3380CC4-5D6E-409C-BE32-E72D297353CC}">
              <c16:uniqueId val="{00000006-CF50-49A6-A93A-F5EB65B334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c:v>
                </c:pt>
                <c:pt idx="3">
                  <c:v>77</c:v>
                </c:pt>
                <c:pt idx="6">
                  <c:v>108</c:v>
                </c:pt>
                <c:pt idx="9">
                  <c:v>108</c:v>
                </c:pt>
                <c:pt idx="12">
                  <c:v>102</c:v>
                </c:pt>
              </c:numCache>
            </c:numRef>
          </c:val>
          <c:extLst xmlns:c16r2="http://schemas.microsoft.com/office/drawing/2015/06/chart">
            <c:ext xmlns:c16="http://schemas.microsoft.com/office/drawing/2014/chart" uri="{C3380CC4-5D6E-409C-BE32-E72D297353CC}">
              <c16:uniqueId val="{00000007-CF50-49A6-A93A-F5EB65B334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1833</c:v>
                </c:pt>
                <c:pt idx="3">
                  <c:v>1665</c:v>
                </c:pt>
                <c:pt idx="6">
                  <c:v>1566</c:v>
                </c:pt>
                <c:pt idx="9">
                  <c:v>1465</c:v>
                </c:pt>
                <c:pt idx="12">
                  <c:v>1335</c:v>
                </c:pt>
              </c:numCache>
            </c:numRef>
          </c:val>
          <c:extLst xmlns:c16r2="http://schemas.microsoft.com/office/drawing/2015/06/chart">
            <c:ext xmlns:c16="http://schemas.microsoft.com/office/drawing/2014/chart" uri="{C3380CC4-5D6E-409C-BE32-E72D297353CC}">
              <c16:uniqueId val="{00000008-CF50-49A6-A93A-F5EB65B334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75</c:v>
                </c:pt>
                <c:pt idx="3">
                  <c:v>34</c:v>
                </c:pt>
                <c:pt idx="6">
                  <c:v>2</c:v>
                </c:pt>
                <c:pt idx="9">
                  <c:v>0</c:v>
                </c:pt>
                <c:pt idx="12">
                  <c:v>0</c:v>
                </c:pt>
              </c:numCache>
            </c:numRef>
          </c:val>
          <c:extLst xmlns:c16r2="http://schemas.microsoft.com/office/drawing/2015/06/chart">
            <c:ext xmlns:c16="http://schemas.microsoft.com/office/drawing/2014/chart" uri="{C3380CC4-5D6E-409C-BE32-E72D297353CC}">
              <c16:uniqueId val="{00000009-CF50-49A6-A93A-F5EB65B334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6053</c:v>
                </c:pt>
                <c:pt idx="3">
                  <c:v>6266</c:v>
                </c:pt>
                <c:pt idx="6">
                  <c:v>6775</c:v>
                </c:pt>
                <c:pt idx="9">
                  <c:v>6737</c:v>
                </c:pt>
                <c:pt idx="12">
                  <c:v>6590</c:v>
                </c:pt>
              </c:numCache>
            </c:numRef>
          </c:val>
          <c:extLst xmlns:c16r2="http://schemas.microsoft.com/office/drawing/2015/06/chart">
            <c:ext xmlns:c16="http://schemas.microsoft.com/office/drawing/2014/chart" uri="{C3380CC4-5D6E-409C-BE32-E72D297353CC}">
              <c16:uniqueId val="{0000000A-CF50-49A6-A93A-F5EB65B334A9}"/>
            </c:ext>
          </c:extLst>
        </c:ser>
        <c:dLbls>
          <c:showLegendKey val="0"/>
          <c:showVal val="0"/>
          <c:showCatName val="0"/>
          <c:showSerName val="0"/>
          <c:showPercent val="0"/>
          <c:showBubbleSize val="0"/>
        </c:dLbls>
        <c:gapWidth val="100"/>
        <c:overlap val="100"/>
        <c:axId val="223662848"/>
        <c:axId val="22366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163</c:v>
                </c:pt>
                <c:pt idx="2">
                  <c:v>#N/A</c:v>
                </c:pt>
                <c:pt idx="3">
                  <c:v>#N/A</c:v>
                </c:pt>
                <c:pt idx="4">
                  <c:v>199</c:v>
                </c:pt>
                <c:pt idx="5">
                  <c:v>#N/A</c:v>
                </c:pt>
                <c:pt idx="6">
                  <c:v>#N/A</c:v>
                </c:pt>
                <c:pt idx="7">
                  <c:v>188</c:v>
                </c:pt>
                <c:pt idx="8">
                  <c:v>#N/A</c:v>
                </c:pt>
                <c:pt idx="9">
                  <c:v>#N/A</c:v>
                </c:pt>
                <c:pt idx="10">
                  <c:v>62</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B-CF50-49A6-A93A-F5EB65B334A9}"/>
            </c:ext>
          </c:extLst>
        </c:ser>
        <c:dLbls>
          <c:showLegendKey val="0"/>
          <c:showVal val="0"/>
          <c:showCatName val="0"/>
          <c:showSerName val="0"/>
          <c:showPercent val="0"/>
          <c:showBubbleSize val="0"/>
        </c:dLbls>
        <c:marker val="1"/>
        <c:smooth val="0"/>
        <c:axId val="223662848"/>
        <c:axId val="223664768"/>
      </c:lineChart>
      <c:catAx>
        <c:axId val="2236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664768"/>
        <c:crosses val="autoZero"/>
        <c:auto val="1"/>
        <c:lblAlgn val="ctr"/>
        <c:lblOffset val="100"/>
        <c:tickLblSkip val="1"/>
        <c:tickMarkSkip val="1"/>
        <c:noMultiLvlLbl val="0"/>
      </c:catAx>
      <c:valAx>
        <c:axId val="22366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1706</c:v>
                </c:pt>
                <c:pt idx="1">
                  <c:v>1447</c:v>
                </c:pt>
                <c:pt idx="2">
                  <c:v>1328</c:v>
                </c:pt>
              </c:numCache>
            </c:numRef>
          </c:val>
          <c:extLst xmlns:c16r2="http://schemas.microsoft.com/office/drawing/2015/06/chart">
            <c:ext xmlns:c16="http://schemas.microsoft.com/office/drawing/2014/chart" uri="{C3380CC4-5D6E-409C-BE32-E72D297353CC}">
              <c16:uniqueId val="{00000000-BF4B-4253-8303-8C74DDF76C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945</c:v>
                </c:pt>
                <c:pt idx="1">
                  <c:v>953</c:v>
                </c:pt>
                <c:pt idx="2">
                  <c:v>861</c:v>
                </c:pt>
              </c:numCache>
            </c:numRef>
          </c:val>
          <c:extLst xmlns:c16r2="http://schemas.microsoft.com/office/drawing/2015/06/chart">
            <c:ext xmlns:c16="http://schemas.microsoft.com/office/drawing/2014/chart" uri="{C3380CC4-5D6E-409C-BE32-E72D297353CC}">
              <c16:uniqueId val="{00000001-BF4B-4253-8303-8C74DDF76C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425</c:v>
                </c:pt>
                <c:pt idx="1">
                  <c:v>718</c:v>
                </c:pt>
                <c:pt idx="2">
                  <c:v>628</c:v>
                </c:pt>
              </c:numCache>
            </c:numRef>
          </c:val>
          <c:extLst xmlns:c16r2="http://schemas.microsoft.com/office/drawing/2015/06/chart">
            <c:ext xmlns:c16="http://schemas.microsoft.com/office/drawing/2014/chart" uri="{C3380CC4-5D6E-409C-BE32-E72D297353CC}">
              <c16:uniqueId val="{00000002-BF4B-4253-8303-8C74DDF76CEE}"/>
            </c:ext>
          </c:extLst>
        </c:ser>
        <c:dLbls>
          <c:showLegendKey val="0"/>
          <c:showVal val="0"/>
          <c:showCatName val="0"/>
          <c:showSerName val="0"/>
          <c:showPercent val="0"/>
          <c:showBubbleSize val="0"/>
        </c:dLbls>
        <c:gapWidth val="120"/>
        <c:overlap val="100"/>
        <c:axId val="223426048"/>
        <c:axId val="223427584"/>
      </c:barChart>
      <c:catAx>
        <c:axId val="2234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427584"/>
        <c:crosses val="autoZero"/>
        <c:auto val="1"/>
        <c:lblAlgn val="ctr"/>
        <c:lblOffset val="100"/>
        <c:tickLblSkip val="1"/>
        <c:tickMarkSkip val="1"/>
        <c:noMultiLvlLbl val="0"/>
      </c:catAx>
      <c:valAx>
        <c:axId val="22342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4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BC-4118-9E02-A4702DEDFCE3}"/>
                </c:ext>
                <c:ext xmlns:c15="http://schemas.microsoft.com/office/drawing/2012/chart" uri="{CE6537A1-D6FC-4f65-9D91-7224C49458BB}">
                  <c15:dlblFieldTable>
                    <c15:dlblFTEntry>
                      <c15:txfldGUID>{49A71C46-30C7-4EDC-B69D-F0CEA910AB05}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BC-4118-9E02-A4702DEDFCE3}"/>
                </c:ext>
                <c:ext xmlns:c15="http://schemas.microsoft.com/office/drawing/2012/chart" uri="{CE6537A1-D6FC-4f65-9D91-7224C49458BB}">
                  <c15:dlblFieldTable>
                    <c15:dlblFTEntry>
                      <c15:txfldGUID>{0BDCC187-08F7-42DC-A6AC-51C54A62E31E}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BC-4118-9E02-A4702DEDFCE3}"/>
                </c:ext>
                <c:ext xmlns:c15="http://schemas.microsoft.com/office/drawing/2012/chart" uri="{CE6537A1-D6FC-4f65-9D91-7224C49458BB}">
                  <c15:dlblFieldTable>
                    <c15:dlblFTEntry>
                      <c15:txfldGUID>{A14114A7-380C-43D7-AFEE-46E577C20000}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BC-4118-9E02-A4702DEDFCE3}"/>
                </c:ext>
                <c:ext xmlns:c15="http://schemas.microsoft.com/office/drawing/2012/chart" uri="{CE6537A1-D6FC-4f65-9D91-7224C49458BB}">
                  <c15:dlblFieldTable>
                    <c15:dlblFTEntry>
                      <c15:txfldGUID>{9A349753-A119-438F-A82C-F94994D65995}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BC-4118-9E02-A4702DEDFCE3}"/>
                </c:ext>
                <c:ext xmlns:c15="http://schemas.microsoft.com/office/drawing/2012/chart" uri="{CE6537A1-D6FC-4f65-9D91-7224C49458BB}">
                  <c15:dlblFieldTable>
                    <c15:dlblFTEntry>
                      <c15:txfldGUID>{F667FCD2-5398-46AD-B1E3-D72CD614ACA7}</c15:txfldGUID>
                      <c15:f>#REF!</c15:f>
                      <c15:dlblFieldTableCache>
                        <c:ptCount val="1"/>
                        <c:pt idx="0">
                          <c:v>#REF!</c:v>
                        </c:pt>
                      </c15:dlblFieldTableCache>
                    </c15:dlblFTEntry>
                  </c15:dlblFieldTable>
                  <c15:showDataLabelsRange val="0"/>
                </c:ext>
              </c:extLst>
            </c:dLbl>
            <c:dLbl>
              <c:idx val="8"/>
              <c:layout>
                <c:manualLayout>
                  <c:x val="0"/>
                  <c:y val="-7.7156135671178246E-3"/>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BC-4118-9E02-A4702DEDFCE3}"/>
                </c:ext>
                <c:ext xmlns:c15="http://schemas.microsoft.com/office/drawing/2012/chart" uri="{CE6537A1-D6FC-4f65-9D91-7224C49458BB}">
                  <c15:layout/>
                  <c15:dlblFieldTable>
                    <c15:dlblFTEntry>
                      <c15:txfldGUID>{49004A83-69BE-4ADE-A12D-6129538F6DD7}</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0"/>
                  <c:y val="8.370481597089380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BC-4118-9E02-A4702DEDFCE3}"/>
                </c:ext>
                <c:ext xmlns:c15="http://schemas.microsoft.com/office/drawing/2012/chart" uri="{CE6537A1-D6FC-4f65-9D91-7224C49458BB}">
                  <c15:layout/>
                  <c15:dlblFieldTable>
                    <c15:dlblFTEntry>
                      <c15:txfldGUID>{4A3584A9-245C-4BDF-AF4D-D8AAC70415FC}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BC-4118-9E02-A4702DEDFCE3}"/>
                </c:ext>
                <c:ext xmlns:c15="http://schemas.microsoft.com/office/drawing/2012/chart" uri="{CE6537A1-D6FC-4f65-9D91-7224C49458BB}">
                  <c15:layout/>
                  <c15:dlblFieldTable>
                    <c15:dlblFTEntry>
                      <c15:txfldGUID>{D475BF34-54A8-4AEF-8FD1-D9C0511A47D2}</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0"/>
                  <c:y val="-6.5397995290351766E-4"/>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BC-4118-9E02-A4702DEDFCE3}"/>
                </c:ext>
                <c:ext xmlns:c15="http://schemas.microsoft.com/office/drawing/2012/chart" uri="{CE6537A1-D6FC-4f65-9D91-7224C49458BB}">
                  <c15:layout/>
                  <c15:dlblFieldTable>
                    <c15:dlblFTEntry>
                      <c15:txfldGUID>{C390D802-2AAF-44DA-A136-3489965111F4}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52</c:v>
                </c:pt>
                <c:pt idx="24">
                  <c:v>51.8</c:v>
                </c:pt>
                <c:pt idx="32">
                  <c:v>52.3</c:v>
                </c:pt>
              </c:numCache>
            </c:numRef>
          </c:xVal>
          <c:yVal>
            <c:numRef>
              <c:f>公会計指標分析・財政指標組合せ分析表!$BP$51:$DC$51</c:f>
              <c:numCache>
                <c:formatCode>#,##0.0;"▲ "#,##0.0</c:formatCode>
                <c:ptCount val="40"/>
                <c:pt idx="8">
                  <c:v>7.2</c:v>
                </c:pt>
                <c:pt idx="16">
                  <c:v>6.9</c:v>
                </c:pt>
                <c:pt idx="24">
                  <c:v>2.2999999999999998</c:v>
                </c:pt>
                <c:pt idx="32">
                  <c:v>7.8</c:v>
                </c:pt>
              </c:numCache>
            </c:numRef>
          </c:yVal>
          <c:smooth val="0"/>
          <c:extLst xmlns:c16r2="http://schemas.microsoft.com/office/drawing/2015/06/chart">
            <c:ext xmlns:c16="http://schemas.microsoft.com/office/drawing/2014/chart" uri="{C3380CC4-5D6E-409C-BE32-E72D297353CC}">
              <c16:uniqueId val="{00000009-D4BC-4118-9E02-A4702DEDFC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BC-4118-9E02-A4702DEDFCE3}"/>
                </c:ext>
                <c:ext xmlns:c15="http://schemas.microsoft.com/office/drawing/2012/chart" uri="{CE6537A1-D6FC-4f65-9D91-7224C49458BB}">
                  <c15:dlblFieldTable>
                    <c15:dlblFTEntry>
                      <c15:txfldGUID>{FDB1DBC8-B9CC-43BC-96C0-C229D789450F}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BC-4118-9E02-A4702DEDFCE3}"/>
                </c:ext>
                <c:ext xmlns:c15="http://schemas.microsoft.com/office/drawing/2012/chart" uri="{CE6537A1-D6FC-4f65-9D91-7224C49458BB}">
                  <c15:dlblFieldTable>
                    <c15:dlblFTEntry>
                      <c15:txfldGUID>{2DC08370-8C21-4FA3-B92A-797379C76562}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BC-4118-9E02-A4702DEDFCE3}"/>
                </c:ext>
                <c:ext xmlns:c15="http://schemas.microsoft.com/office/drawing/2012/chart" uri="{CE6537A1-D6FC-4f65-9D91-7224C49458BB}">
                  <c15:dlblFieldTable>
                    <c15:dlblFTEntry>
                      <c15:txfldGUID>{0DAB9AE1-1094-4DF2-AB42-4A50E6B98723}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BC-4118-9E02-A4702DEDFCE3}"/>
                </c:ext>
                <c:ext xmlns:c15="http://schemas.microsoft.com/office/drawing/2012/chart" uri="{CE6537A1-D6FC-4f65-9D91-7224C49458BB}">
                  <c15:dlblFieldTable>
                    <c15:dlblFTEntry>
                      <c15:txfldGUID>{C16635AE-0080-4EE8-A2F3-88B48B91A2A2}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BC-4118-9E02-A4702DEDFCE3}"/>
                </c:ext>
                <c:ext xmlns:c15="http://schemas.microsoft.com/office/drawing/2012/chart" uri="{CE6537A1-D6FC-4f65-9D91-7224C49458BB}">
                  <c15:dlblFieldTable>
                    <c15:dlblFTEntry>
                      <c15:txfldGUID>{B37D1189-1300-43FC-8BA4-EA274D123C5C}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BC-4118-9E02-A4702DEDFCE3}"/>
                </c:ext>
                <c:ext xmlns:c15="http://schemas.microsoft.com/office/drawing/2012/chart" uri="{CE6537A1-D6FC-4f65-9D91-7224C49458BB}">
                  <c15:layout/>
                  <c15:dlblFieldTable>
                    <c15:dlblFTEntry>
                      <c15:txfldGUID>{9101848B-716A-4D74-AB28-21585EC9F039}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BC-4118-9E02-A4702DEDFCE3}"/>
                </c:ext>
                <c:ext xmlns:c15="http://schemas.microsoft.com/office/drawing/2012/chart" uri="{CE6537A1-D6FC-4f65-9D91-7224C49458BB}">
                  <c15:layout/>
                  <c15:dlblFieldTable>
                    <c15:dlblFTEntry>
                      <c15:txfldGUID>{0E2274C1-1311-4DDB-B035-32BE4E4E4A35}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BC-4118-9E02-A4702DEDFCE3}"/>
                </c:ext>
                <c:ext xmlns:c15="http://schemas.microsoft.com/office/drawing/2012/chart" uri="{CE6537A1-D6FC-4f65-9D91-7224C49458BB}">
                  <c15:layout/>
                  <c15:dlblFieldTable>
                    <c15:dlblFTEntry>
                      <c15:txfldGUID>{93FE4AEA-926D-4881-919F-38C942301886}</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BC-4118-9E02-A4702DEDFCE3}"/>
                </c:ext>
                <c:ext xmlns:c15="http://schemas.microsoft.com/office/drawing/2012/chart" uri="{CE6537A1-D6FC-4f65-9D91-7224C49458BB}">
                  <c15:layout/>
                  <c15:dlblFieldTable>
                    <c15:dlblFTEntry>
                      <c15:txfldGUID>{09B168F6-CF6B-4BC2-81BE-758E0DD33EF5}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4BC-4118-9E02-A4702DEDFCE3}"/>
            </c:ext>
          </c:extLst>
        </c:ser>
        <c:dLbls>
          <c:showLegendKey val="0"/>
          <c:showVal val="1"/>
          <c:showCatName val="0"/>
          <c:showSerName val="0"/>
          <c:showPercent val="0"/>
          <c:showBubbleSize val="0"/>
        </c:dLbls>
        <c:axId val="223606272"/>
        <c:axId val="223608192"/>
      </c:scatterChart>
      <c:valAx>
        <c:axId val="223606272"/>
        <c:scaling>
          <c:orientation val="minMax"/>
          <c:max val="62"/>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608192"/>
        <c:crosses val="autoZero"/>
        <c:crossBetween val="midCat"/>
      </c:valAx>
      <c:valAx>
        <c:axId val="223608192"/>
        <c:scaling>
          <c:orientation val="minMax"/>
          <c:max val="9.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606272"/>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DB-4924-8052-DEFA9270E555}"/>
                </c:ext>
                <c:ext xmlns:c15="http://schemas.microsoft.com/office/drawing/2012/chart" uri="{CE6537A1-D6FC-4f65-9D91-7224C49458BB}">
                  <c15:layout/>
                  <c15:dlblFieldTable>
                    <c15:dlblFTEntry>
                      <c15:txfldGUID>{7BC5CB96-572B-48AF-8408-0BA4FF68212B}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DB-4924-8052-DEFA9270E555}"/>
                </c:ext>
                <c:ext xmlns:c15="http://schemas.microsoft.com/office/drawing/2012/chart" uri="{CE6537A1-D6FC-4f65-9D91-7224C49458BB}">
                  <c15:dlblFieldTable>
                    <c15:dlblFTEntry>
                      <c15:txfldGUID>{32FE8D99-9602-4065-8182-BADAD85E0C0D}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DB-4924-8052-DEFA9270E555}"/>
                </c:ext>
                <c:ext xmlns:c15="http://schemas.microsoft.com/office/drawing/2012/chart" uri="{CE6537A1-D6FC-4f65-9D91-7224C49458BB}">
                  <c15:dlblFieldTable>
                    <c15:dlblFTEntry>
                      <c15:txfldGUID>{6A282E0A-C2CD-4460-A3BF-A5C75B951C93}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DB-4924-8052-DEFA9270E555}"/>
                </c:ext>
                <c:ext xmlns:c15="http://schemas.microsoft.com/office/drawing/2012/chart" uri="{CE6537A1-D6FC-4f65-9D91-7224C49458BB}">
                  <c15:dlblFieldTable>
                    <c15:dlblFTEntry>
                      <c15:txfldGUID>{C673CD20-3D95-492B-8128-8B2CAAF5F54E}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DB-4924-8052-DEFA9270E555}"/>
                </c:ext>
                <c:ext xmlns:c15="http://schemas.microsoft.com/office/drawing/2012/chart" uri="{CE6537A1-D6FC-4f65-9D91-7224C49458BB}">
                  <c15:dlblFieldTable>
                    <c15:dlblFTEntry>
                      <c15:txfldGUID>{C2EDBBA6-A460-4BBC-B64B-BFD0F2902D6A}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DB-4924-8052-DEFA9270E555}"/>
                </c:ext>
                <c:ext xmlns:c15="http://schemas.microsoft.com/office/drawing/2012/chart" uri="{CE6537A1-D6FC-4f65-9D91-7224C49458BB}">
                  <c15:layout/>
                  <c15:dlblFieldTable>
                    <c15:dlblFTEntry>
                      <c15:txfldGUID>{69AEDF84-DD3D-4374-83DC-AB8109615A74}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DB-4924-8052-DEFA9270E555}"/>
                </c:ext>
                <c:ext xmlns:c15="http://schemas.microsoft.com/office/drawing/2012/chart" uri="{CE6537A1-D6FC-4f65-9D91-7224C49458BB}">
                  <c15:layout/>
                  <c15:dlblFieldTable>
                    <c15:dlblFTEntry>
                      <c15:txfldGUID>{EC52B3A9-8A86-44E0-BA2D-642E8255CCE3}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DB-4924-8052-DEFA9270E555}"/>
                </c:ext>
                <c:ext xmlns:c15="http://schemas.microsoft.com/office/drawing/2012/chart" uri="{CE6537A1-D6FC-4f65-9D91-7224C49458BB}">
                  <c15:layout/>
                  <c15:dlblFieldTable>
                    <c15:dlblFTEntry>
                      <c15:txfldGUID>{3EC1842A-AD41-4EC6-8D5F-798D85C0B3BC}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DB-4924-8052-DEFA9270E555}"/>
                </c:ext>
                <c:ext xmlns:c15="http://schemas.microsoft.com/office/drawing/2012/chart" uri="{CE6537A1-D6FC-4f65-9D91-7224C49458BB}">
                  <c15:layout/>
                  <c15:dlblFieldTable>
                    <c15:dlblFTEntry>
                      <c15:txfldGUID>{1AC24201-C78D-4BE5-81EA-12F244D7080C}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10.4</c:v>
                </c:pt>
                <c:pt idx="16">
                  <c:v>9.9</c:v>
                </c:pt>
                <c:pt idx="24">
                  <c:v>9.3000000000000007</c:v>
                </c:pt>
                <c:pt idx="32">
                  <c:v>9.1</c:v>
                </c:pt>
              </c:numCache>
            </c:numRef>
          </c:xVal>
          <c:yVal>
            <c:numRef>
              <c:f>公会計指標分析・財政指標組合せ分析表!$BP$73:$DC$73</c:f>
              <c:numCache>
                <c:formatCode>#,##0.0;"▲ "#,##0.0</c:formatCode>
                <c:ptCount val="40"/>
                <c:pt idx="0">
                  <c:v>6.2</c:v>
                </c:pt>
                <c:pt idx="8">
                  <c:v>7.2</c:v>
                </c:pt>
                <c:pt idx="16">
                  <c:v>6.9</c:v>
                </c:pt>
                <c:pt idx="24">
                  <c:v>2.2999999999999998</c:v>
                </c:pt>
                <c:pt idx="32">
                  <c:v>7.8</c:v>
                </c:pt>
              </c:numCache>
            </c:numRef>
          </c:yVal>
          <c:smooth val="0"/>
          <c:extLst xmlns:c16r2="http://schemas.microsoft.com/office/drawing/2015/06/chart">
            <c:ext xmlns:c16="http://schemas.microsoft.com/office/drawing/2014/chart" uri="{C3380CC4-5D6E-409C-BE32-E72D297353CC}">
              <c16:uniqueId val="{00000009-ABDB-4924-8052-DEFA9270E5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DB-4924-8052-DEFA9270E555}"/>
                </c:ext>
                <c:ext xmlns:c15="http://schemas.microsoft.com/office/drawing/2012/chart" uri="{CE6537A1-D6FC-4f65-9D91-7224C49458BB}">
                  <c15:layout/>
                  <c15:dlblFieldTable>
                    <c15:dlblFTEntry>
                      <c15:txfldGUID>{AFFCCC92-80E1-4C32-B6D8-D477A3A42CBB}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DB-4924-8052-DEFA9270E555}"/>
                </c:ext>
                <c:ext xmlns:c15="http://schemas.microsoft.com/office/drawing/2012/chart" uri="{CE6537A1-D6FC-4f65-9D91-7224C49458BB}">
                  <c15:dlblFieldTable>
                    <c15:dlblFTEntry>
                      <c15:txfldGUID>{48A1689A-112A-4EB8-9404-8AE6CA11A324}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DB-4924-8052-DEFA9270E555}"/>
                </c:ext>
                <c:ext xmlns:c15="http://schemas.microsoft.com/office/drawing/2012/chart" uri="{CE6537A1-D6FC-4f65-9D91-7224C49458BB}">
                  <c15:dlblFieldTable>
                    <c15:dlblFTEntry>
                      <c15:txfldGUID>{209B291A-00F1-47FA-B628-48EE1021F007}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DB-4924-8052-DEFA9270E555}"/>
                </c:ext>
                <c:ext xmlns:c15="http://schemas.microsoft.com/office/drawing/2012/chart" uri="{CE6537A1-D6FC-4f65-9D91-7224C49458BB}">
                  <c15:dlblFieldTable>
                    <c15:dlblFTEntry>
                      <c15:txfldGUID>{DD4C106D-618B-4204-8060-42DF3C7B3D08}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DB-4924-8052-DEFA9270E555}"/>
                </c:ext>
                <c:ext xmlns:c15="http://schemas.microsoft.com/office/drawing/2012/chart" uri="{CE6537A1-D6FC-4f65-9D91-7224C49458BB}">
                  <c15:dlblFieldTable>
                    <c15:dlblFTEntry>
                      <c15:txfldGUID>{A02AEFD7-A82F-4BB1-AC92-5CF2EAF3583C}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DB-4924-8052-DEFA9270E555}"/>
                </c:ext>
                <c:ext xmlns:c15="http://schemas.microsoft.com/office/drawing/2012/chart" uri="{CE6537A1-D6FC-4f65-9D91-7224C49458BB}">
                  <c15:layout/>
                  <c15:dlblFieldTable>
                    <c15:dlblFTEntry>
                      <c15:txfldGUID>{A0DCA3B2-75A8-4717-AD3E-21EDAE45E7C6}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652713450776092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DB-4924-8052-DEFA9270E555}"/>
                </c:ext>
                <c:ext xmlns:c15="http://schemas.microsoft.com/office/drawing/2012/chart" uri="{CE6537A1-D6FC-4f65-9D91-7224C49458BB}">
                  <c15:layout/>
                  <c15:dlblFieldTable>
                    <c15:dlblFTEntry>
                      <c15:txfldGUID>{CB6DF45E-7732-4C63-808C-04163B601F38}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743269787445221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DB-4924-8052-DEFA9270E555}"/>
                </c:ext>
                <c:ext xmlns:c15="http://schemas.microsoft.com/office/drawing/2012/chart" uri="{CE6537A1-D6FC-4f65-9D91-7224C49458BB}">
                  <c15:layout/>
                  <c15:dlblFieldTable>
                    <c15:dlblFTEntry>
                      <c15:txfldGUID>{FC433F1E-2B7C-423E-BC40-F85A2F3B3AE2}</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5584294068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DB-4924-8052-DEFA9270E555}"/>
                </c:ext>
                <c:ext xmlns:c15="http://schemas.microsoft.com/office/drawing/2012/chart" uri="{CE6537A1-D6FC-4f65-9D91-7224C49458BB}">
                  <c15:layout/>
                  <c15:dlblFieldTable>
                    <c15:dlblFTEntry>
                      <c15:txfldGUID>{CCE21B41-EDEE-4146-80CD-29E30ABBAEDB}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BDB-4924-8052-DEFA9270E555}"/>
            </c:ext>
          </c:extLst>
        </c:ser>
        <c:dLbls>
          <c:showLegendKey val="0"/>
          <c:showVal val="1"/>
          <c:showCatName val="0"/>
          <c:showSerName val="0"/>
          <c:showPercent val="0"/>
          <c:showBubbleSize val="0"/>
        </c:dLbls>
        <c:axId val="226391168"/>
        <c:axId val="226393088"/>
      </c:scatterChart>
      <c:valAx>
        <c:axId val="226391168"/>
        <c:scaling>
          <c:orientation val="minMax"/>
          <c:max val="11.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393088"/>
        <c:crosses val="autoZero"/>
        <c:crossBetween val="midCat"/>
      </c:valAx>
      <c:valAx>
        <c:axId val="22639308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39116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元利償還金は、過疎対策事業債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年発行債</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交流促進センターリニューアル</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の元利償還が開始されたこと等に伴い、前年度比</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百万円増となった。また、近年実施された防災行政無線更新や体育館整備などの大規模事業の影響により、今後令和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年頃まで増加すると見込まれる。</a:t>
          </a:r>
        </a:p>
        <a:p>
          <a:r>
            <a:rPr kumimoji="1" lang="ja-JP" altLang="en-US" sz="1200">
              <a:latin typeface="ＭＳ ゴシック" pitchFamily="49" charset="-128"/>
              <a:ea typeface="ＭＳ ゴシック" pitchFamily="49" charset="-128"/>
            </a:rPr>
            <a:t>　算入公債費については、当該年度末の普通会計における地方債残高（</a:t>
          </a:r>
          <a:r>
            <a:rPr kumimoji="1" lang="en-US" altLang="ja-JP" sz="1200">
              <a:latin typeface="ＭＳ ゴシック" pitchFamily="49" charset="-128"/>
              <a:ea typeface="ＭＳ ゴシック" pitchFamily="49" charset="-128"/>
            </a:rPr>
            <a:t>6,590</a:t>
          </a:r>
          <a:r>
            <a:rPr kumimoji="1" lang="ja-JP" altLang="en-US" sz="1200">
              <a:latin typeface="ＭＳ ゴシック" pitchFamily="49" charset="-128"/>
              <a:ea typeface="ＭＳ ゴシック" pitchFamily="49" charset="-128"/>
            </a:rPr>
            <a:t>百万円）のうち、交付税算入割合の高い過疎対策事業債（</a:t>
          </a:r>
          <a:r>
            <a:rPr kumimoji="1" lang="en-US" altLang="ja-JP" sz="1200">
              <a:latin typeface="ＭＳ ゴシック" pitchFamily="49" charset="-128"/>
              <a:ea typeface="ＭＳ ゴシック" pitchFamily="49" charset="-128"/>
            </a:rPr>
            <a:t>3,039</a:t>
          </a:r>
          <a:r>
            <a:rPr kumimoji="1" lang="ja-JP" altLang="en-US" sz="1200">
              <a:latin typeface="ＭＳ ゴシック" pitchFamily="49" charset="-128"/>
              <a:ea typeface="ＭＳ ゴシック" pitchFamily="49" charset="-128"/>
            </a:rPr>
            <a:t>百万円）及び臨時財政対策債（</a:t>
          </a:r>
          <a:r>
            <a:rPr kumimoji="1" lang="en-US" altLang="ja-JP" sz="1200">
              <a:latin typeface="ＭＳ ゴシック" pitchFamily="49" charset="-128"/>
              <a:ea typeface="ＭＳ ゴシック" pitchFamily="49" charset="-128"/>
            </a:rPr>
            <a:t>2,266</a:t>
          </a:r>
          <a:r>
            <a:rPr kumimoji="1" lang="ja-JP" altLang="en-US" sz="1200">
              <a:latin typeface="ＭＳ ゴシック" pitchFamily="49" charset="-128"/>
              <a:ea typeface="ＭＳ ゴシック" pitchFamily="49" charset="-128"/>
            </a:rPr>
            <a:t>百万円）の割合が</a:t>
          </a:r>
          <a:r>
            <a:rPr kumimoji="1" lang="en-US" altLang="ja-JP" sz="1200">
              <a:latin typeface="ＭＳ ゴシック" pitchFamily="49" charset="-128"/>
              <a:ea typeface="ＭＳ ゴシック" pitchFamily="49" charset="-128"/>
            </a:rPr>
            <a:t>80.5</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今後とも、計画的な起債の発行等により、償還額の平準化及び実質公債費比率の急激な上昇を抑える。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年度は防災行政無線更新工事や町民体育館整備事業等の大規模事業の実施により地方債現在高は</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百万円増加したが、平成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年度以降は地方債発行を償還元金以内に抑えることができているため残高が減少している。</a:t>
          </a:r>
        </a:p>
        <a:p>
          <a:r>
            <a:rPr kumimoji="1" lang="ja-JP" altLang="en-US" sz="1400">
              <a:latin typeface="ＭＳ ゴシック" pitchFamily="49" charset="-128"/>
              <a:ea typeface="ＭＳ ゴシック" pitchFamily="49" charset="-128"/>
            </a:rPr>
            <a:t>　公営企業債繰入見込額については病院事業及び公共下水道事業の起債が減少したことにより前年度比</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今後も引き続き公債費等義務的経費の削減を中心とする行財政改革を進め、財政の健全化に努めていく。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毎年、歳入不足を補うため財政調整基金等を繰入して調整しているが、今後も町税等の増加が見込めないことから、適正規模の予算編成を意識し、繰入金等の支出が多額にならないよう留意していきたい。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山形県西川町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百万円の繰り入れを行なった一方で、ふるさと納税積立金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百万円のほか剰余金等の積み立てを行い、基金全体では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今後も税収並びに地方交付税の減少が予測され、財政調整基金を中心に基金取り崩しによる財源補填が必要となってくる見込みであることから、財政調整基金と減債基金を合わせて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百万円程度の残高を確保しつつ、歳出削減を図っていくこととしている。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町有施設整備基金，賃貸集合住宅維持管理基金：公共施設並びに町営賃貸住宅の維持管理。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西川ふるさとづくり基金：特色あるまちづくりを推進するための施策の実施。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地域福祉基金：民間団体が行う高齢者の福祉増進に寄与する活動への支援。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丸山薫記念基金：文化振興に資する施策の推進。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西川ふるさとづくり基金：特色あるまちづくりに資する施策の財源として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百万円を取り崩した一方で、ふるさと納税制度により納付された寄付金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地域福祉基金：一般寄附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町有施設整備基金：学校整備の財源として充当したことに伴い、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丸山薫記念基金：記念館の修繕のため取り崩したため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町有施設整備基金：更新及び改修時期を見据え、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西川ふるさとづくり基金：特色あるまちづくりに資する施策の財源として活用していく。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地域福祉基金：当初の積立額（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百万円）を下回らないよう運用していく予定。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賃貸集合住宅維持管理基金：町営賃貸住宅の今後の更新及び改修を見据え、毎年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丸山薫記念基金：文化振興に資する施策に活用していく予定。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財源補填に伴う取り崩しによる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緊急防災減災事業債（防災行政無線整備事業）償還相当額の積み立てを行なったことによる増（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百万円増）、及び財源補填に伴う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不測の事態に備えるため、財政調整基金と減債基金を合せて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百万円程度の残高を確保していく。　</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現時点において、有形固定資産減価償却率については、類似団体と比較してわずかに低い水準となっているが、町公共施設等総合管理計画によると、令和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年度から多くの施設において、更新等が必要になると見込まれている。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今後の将来の財政負担を減らすには、施設の更新時において施設の集約化、複合化、民間施設の活用などを行うことにより、施設総量の縮減と施設利用の効率用の向上を推進していく必要がある。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33761</xdr:rowOff>
    </xdr:from>
    <xdr:to>
      <xdr:col>23</xdr:col>
      <xdr:colOff>136525</xdr:colOff>
      <xdr:row>31</xdr:row>
      <xdr:rowOff>135361</xdr:rowOff>
    </xdr:to>
    <xdr:sp macro="" textlink="">
      <xdr:nvSpPr>
        <xdr:cNvPr id="79" name="楕円 78"/>
        <xdr:cNvSpPr/>
      </xdr:nvSpPr>
      <xdr:spPr>
        <a:xfrm>
          <a:off x="4711700" y="6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12188</xdr:rowOff>
    </xdr:from>
    <xdr:ext cx="405111" cy="259045"/>
    <xdr:sp macro="" textlink="">
      <xdr:nvSpPr>
        <xdr:cNvPr id="80" name="有形固定資産減価償却率該当値テキスト"/>
        <xdr:cNvSpPr txBox="1"/>
      </xdr:nvSpPr>
      <xdr:spPr>
        <a:xfrm>
          <a:off x="4813300" y="609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1" name="楕円 80"/>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84561</xdr:rowOff>
    </xdr:from>
    <xdr:to>
      <xdr:col>23</xdr:col>
      <xdr:colOff>85725</xdr:colOff>
      <xdr:row>31</xdr:row>
      <xdr:rowOff>93557</xdr:rowOff>
    </xdr:to>
    <xdr:cxnSp macro="">
      <xdr:nvCxnSpPr>
        <xdr:cNvPr id="82" name="直線コネクタ 81"/>
        <xdr:cNvCxnSpPr/>
      </xdr:nvCxnSpPr>
      <xdr:spPr>
        <a:xfrm flipV="1">
          <a:off x="4051300" y="6171036"/>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3" name="楕円 82"/>
        <xdr:cNvSpPr/>
      </xdr:nvSpPr>
      <xdr:spPr>
        <a:xfrm>
          <a:off x="3238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93557</xdr:rowOff>
    </xdr:to>
    <xdr:cxnSp macro="">
      <xdr:nvCxnSpPr>
        <xdr:cNvPr id="84" name="直線コネクタ 83"/>
        <xdr:cNvCxnSpPr/>
      </xdr:nvCxnSpPr>
      <xdr:spPr>
        <a:xfrm>
          <a:off x="3289300" y="617643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85" name="楕円 84"/>
        <xdr:cNvSpPr/>
      </xdr:nvSpPr>
      <xdr:spPr>
        <a:xfrm>
          <a:off x="247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86360</xdr:rowOff>
    </xdr:from>
    <xdr:to>
      <xdr:col>15</xdr:col>
      <xdr:colOff>136525</xdr:colOff>
      <xdr:row>31</xdr:row>
      <xdr:rowOff>89958</xdr:rowOff>
    </xdr:to>
    <xdr:cxnSp macro="">
      <xdr:nvCxnSpPr>
        <xdr:cNvPr id="86" name="直線コネクタ 85"/>
        <xdr:cNvCxnSpPr/>
      </xdr:nvCxnSpPr>
      <xdr:spPr>
        <a:xfrm>
          <a:off x="2527300" y="617283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0"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1" name="n_2mainValue有形固定資産減価償却率"/>
        <xdr:cNvSpPr txBox="1"/>
      </xdr:nvSpPr>
      <xdr:spPr>
        <a:xfrm>
          <a:off x="30867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92" name="n_3mainValue有形固定資産減価償却率"/>
        <xdr:cNvSpPr txBox="1"/>
      </xdr:nvSpPr>
      <xdr:spPr>
        <a:xfrm>
          <a:off x="2324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年度まで大規模事業が続いたことから、現時点において前年度に引き続き類似団体内平均値を上回る結果となった。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特に平成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年度においては町道や橋梁の補修に対して、地方債の発行を行った。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14859</xdr:rowOff>
    </xdr:from>
    <xdr:to>
      <xdr:col>76</xdr:col>
      <xdr:colOff>73025</xdr:colOff>
      <xdr:row>30</xdr:row>
      <xdr:rowOff>116459</xdr:rowOff>
    </xdr:to>
    <xdr:sp macro="" textlink="">
      <xdr:nvSpPr>
        <xdr:cNvPr id="134" name="楕円 133"/>
        <xdr:cNvSpPr/>
      </xdr:nvSpPr>
      <xdr:spPr>
        <a:xfrm>
          <a:off x="147447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37736</xdr:rowOff>
    </xdr:from>
    <xdr:ext cx="469744" cy="259045"/>
    <xdr:sp macro="" textlink="">
      <xdr:nvSpPr>
        <xdr:cNvPr id="135" name="債務償還比率該当値テキスト"/>
        <xdr:cNvSpPr txBox="1"/>
      </xdr:nvSpPr>
      <xdr:spPr>
        <a:xfrm>
          <a:off x="148463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118371</xdr:rowOff>
    </xdr:from>
    <xdr:to>
      <xdr:col>72</xdr:col>
      <xdr:colOff>123825</xdr:colOff>
      <xdr:row>31</xdr:row>
      <xdr:rowOff>48521</xdr:rowOff>
    </xdr:to>
    <xdr:sp macro="" textlink="">
      <xdr:nvSpPr>
        <xdr:cNvPr id="136" name="楕円 135"/>
        <xdr:cNvSpPr/>
      </xdr:nvSpPr>
      <xdr:spPr>
        <a:xfrm>
          <a:off x="14033500" y="60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65659</xdr:rowOff>
    </xdr:from>
    <xdr:to>
      <xdr:col>76</xdr:col>
      <xdr:colOff>22225</xdr:colOff>
      <xdr:row>30</xdr:row>
      <xdr:rowOff>169171</xdr:rowOff>
    </xdr:to>
    <xdr:cxnSp macro="">
      <xdr:nvCxnSpPr>
        <xdr:cNvPr id="137" name="直線コネクタ 136"/>
        <xdr:cNvCxnSpPr/>
      </xdr:nvCxnSpPr>
      <xdr:spPr>
        <a:xfrm flipV="1">
          <a:off x="14084300" y="5980684"/>
          <a:ext cx="711200" cy="10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65048</xdr:rowOff>
    </xdr:from>
    <xdr:ext cx="469744" cy="259045"/>
    <xdr:sp macro="" textlink="">
      <xdr:nvSpPr>
        <xdr:cNvPr id="139" name="n_1mainValue債務償還比率"/>
        <xdr:cNvSpPr txBox="1"/>
      </xdr:nvSpPr>
      <xdr:spPr>
        <a:xfrm>
          <a:off x="13836727" y="58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1" name="楕円 70"/>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2" name="【道路】&#10;有形固定資産減価償却率該当値テキスト"/>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3" name="楕円 72"/>
        <xdr:cNvSpPr/>
      </xdr:nvSpPr>
      <xdr:spPr>
        <a:xfrm>
          <a:off x="3746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34290</xdr:rowOff>
    </xdr:to>
    <xdr:cxnSp macro="">
      <xdr:nvCxnSpPr>
        <xdr:cNvPr id="74" name="直線コネクタ 73"/>
        <xdr:cNvCxnSpPr/>
      </xdr:nvCxnSpPr>
      <xdr:spPr>
        <a:xfrm flipV="1">
          <a:off x="3797300" y="6697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5" name="楕円 74"/>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34290</xdr:rowOff>
    </xdr:from>
    <xdr:to>
      <xdr:col>19</xdr:col>
      <xdr:colOff>177800</xdr:colOff>
      <xdr:row>39</xdr:row>
      <xdr:rowOff>60960</xdr:rowOff>
    </xdr:to>
    <xdr:cxnSp macro="">
      <xdr:nvCxnSpPr>
        <xdr:cNvPr id="76" name="直線コネクタ 75"/>
        <xdr:cNvCxnSpPr/>
      </xdr:nvCxnSpPr>
      <xdr:spPr>
        <a:xfrm flipV="1">
          <a:off x="2908300" y="6720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33020</xdr:rowOff>
    </xdr:from>
    <xdr:to>
      <xdr:col>10</xdr:col>
      <xdr:colOff>165100</xdr:colOff>
      <xdr:row>39</xdr:row>
      <xdr:rowOff>134620</xdr:rowOff>
    </xdr:to>
    <xdr:sp macro="" textlink="">
      <xdr:nvSpPr>
        <xdr:cNvPr id="77" name="楕円 76"/>
        <xdr:cNvSpPr/>
      </xdr:nvSpPr>
      <xdr:spPr>
        <a:xfrm>
          <a:off x="196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60960</xdr:rowOff>
    </xdr:from>
    <xdr:to>
      <xdr:col>15</xdr:col>
      <xdr:colOff>50800</xdr:colOff>
      <xdr:row>39</xdr:row>
      <xdr:rowOff>83820</xdr:rowOff>
    </xdr:to>
    <xdr:cxnSp macro="">
      <xdr:nvCxnSpPr>
        <xdr:cNvPr id="78" name="直線コネクタ 77"/>
        <xdr:cNvCxnSpPr/>
      </xdr:nvCxnSpPr>
      <xdr:spPr>
        <a:xfrm flipV="1">
          <a:off x="2019300" y="6747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2" name="n_1mainValue【道路】&#10;有形固定資産減価償却率"/>
        <xdr:cNvSpPr txBox="1"/>
      </xdr:nvSpPr>
      <xdr:spPr>
        <a:xfrm>
          <a:off x="3582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83"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4" name="n_3mainValue【道路】&#10;有形固定資産減価償却率"/>
        <xdr:cNvSpPr txBox="1"/>
      </xdr:nvSpPr>
      <xdr:spPr>
        <a:xfrm>
          <a:off x="1816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152039</xdr:rowOff>
    </xdr:from>
    <xdr:to>
      <xdr:col>55</xdr:col>
      <xdr:colOff>50800</xdr:colOff>
      <xdr:row>42</xdr:row>
      <xdr:rowOff>82189</xdr:rowOff>
    </xdr:to>
    <xdr:sp macro="" textlink="">
      <xdr:nvSpPr>
        <xdr:cNvPr id="123" name="楕円 122"/>
        <xdr:cNvSpPr/>
      </xdr:nvSpPr>
      <xdr:spPr>
        <a:xfrm>
          <a:off x="10426700" y="71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152247</xdr:rowOff>
    </xdr:from>
    <xdr:to>
      <xdr:col>50</xdr:col>
      <xdr:colOff>165100</xdr:colOff>
      <xdr:row>42</xdr:row>
      <xdr:rowOff>82397</xdr:rowOff>
    </xdr:to>
    <xdr:sp macro="" textlink="">
      <xdr:nvSpPr>
        <xdr:cNvPr id="125" name="楕円 124"/>
        <xdr:cNvSpPr/>
      </xdr:nvSpPr>
      <xdr:spPr>
        <a:xfrm>
          <a:off x="9588500" y="71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31389</xdr:rowOff>
    </xdr:from>
    <xdr:to>
      <xdr:col>55</xdr:col>
      <xdr:colOff>0</xdr:colOff>
      <xdr:row>42</xdr:row>
      <xdr:rowOff>31597</xdr:rowOff>
    </xdr:to>
    <xdr:cxnSp macro="">
      <xdr:nvCxnSpPr>
        <xdr:cNvPr id="126" name="直線コネクタ 125"/>
        <xdr:cNvCxnSpPr/>
      </xdr:nvCxnSpPr>
      <xdr:spPr>
        <a:xfrm flipV="1">
          <a:off x="9639300" y="7232289"/>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152447</xdr:rowOff>
    </xdr:from>
    <xdr:to>
      <xdr:col>46</xdr:col>
      <xdr:colOff>38100</xdr:colOff>
      <xdr:row>42</xdr:row>
      <xdr:rowOff>82597</xdr:rowOff>
    </xdr:to>
    <xdr:sp macro="" textlink="">
      <xdr:nvSpPr>
        <xdr:cNvPr id="127" name="楕円 126"/>
        <xdr:cNvSpPr/>
      </xdr:nvSpPr>
      <xdr:spPr>
        <a:xfrm>
          <a:off x="8699500" y="71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31597</xdr:rowOff>
    </xdr:from>
    <xdr:to>
      <xdr:col>50</xdr:col>
      <xdr:colOff>114300</xdr:colOff>
      <xdr:row>42</xdr:row>
      <xdr:rowOff>31797</xdr:rowOff>
    </xdr:to>
    <xdr:cxnSp macro="">
      <xdr:nvCxnSpPr>
        <xdr:cNvPr id="128" name="直線コネクタ 127"/>
        <xdr:cNvCxnSpPr/>
      </xdr:nvCxnSpPr>
      <xdr:spPr>
        <a:xfrm flipV="1">
          <a:off x="8750300" y="7232497"/>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152496</xdr:rowOff>
    </xdr:from>
    <xdr:to>
      <xdr:col>41</xdr:col>
      <xdr:colOff>101600</xdr:colOff>
      <xdr:row>42</xdr:row>
      <xdr:rowOff>82646</xdr:rowOff>
    </xdr:to>
    <xdr:sp macro="" textlink="">
      <xdr:nvSpPr>
        <xdr:cNvPr id="129" name="楕円 128"/>
        <xdr:cNvSpPr/>
      </xdr:nvSpPr>
      <xdr:spPr>
        <a:xfrm>
          <a:off x="7810500" y="7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31797</xdr:rowOff>
    </xdr:from>
    <xdr:to>
      <xdr:col>45</xdr:col>
      <xdr:colOff>177800</xdr:colOff>
      <xdr:row>42</xdr:row>
      <xdr:rowOff>31846</xdr:rowOff>
    </xdr:to>
    <xdr:cxnSp macro="">
      <xdr:nvCxnSpPr>
        <xdr:cNvPr id="130" name="直線コネクタ 129"/>
        <xdr:cNvCxnSpPr/>
      </xdr:nvCxnSpPr>
      <xdr:spPr>
        <a:xfrm flipV="1">
          <a:off x="7861300" y="7232697"/>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73524</xdr:rowOff>
    </xdr:from>
    <xdr:ext cx="534377" cy="259045"/>
    <xdr:sp macro="" textlink="">
      <xdr:nvSpPr>
        <xdr:cNvPr id="134" name="n_1mainValue【道路】&#10;一人当たり延長"/>
        <xdr:cNvSpPr txBox="1"/>
      </xdr:nvSpPr>
      <xdr:spPr>
        <a:xfrm>
          <a:off x="9359411" y="72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99124</xdr:rowOff>
    </xdr:from>
    <xdr:ext cx="534377" cy="259045"/>
    <xdr:sp macro="" textlink="">
      <xdr:nvSpPr>
        <xdr:cNvPr id="135" name="n_2mainValue【道路】&#10;一人当たり延長"/>
        <xdr:cNvSpPr txBox="1"/>
      </xdr:nvSpPr>
      <xdr:spPr>
        <a:xfrm>
          <a:off x="8483111" y="69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99173</xdr:rowOff>
    </xdr:from>
    <xdr:ext cx="534377" cy="259045"/>
    <xdr:sp macro="" textlink="">
      <xdr:nvSpPr>
        <xdr:cNvPr id="136" name="n_3mainValue【道路】&#10;一人当たり延長"/>
        <xdr:cNvSpPr txBox="1"/>
      </xdr:nvSpPr>
      <xdr:spPr>
        <a:xfrm>
          <a:off x="7594111" y="69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7" name="楕円 176"/>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78" name="【橋りょう・トンネ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79" name="楕円 178"/>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11430</xdr:rowOff>
    </xdr:to>
    <xdr:cxnSp macro="">
      <xdr:nvCxnSpPr>
        <xdr:cNvPr id="180" name="直線コネクタ 179"/>
        <xdr:cNvCxnSpPr/>
      </xdr:nvCxnSpPr>
      <xdr:spPr>
        <a:xfrm>
          <a:off x="3797300" y="102804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81" name="楕円 180"/>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14696</xdr:rowOff>
    </xdr:to>
    <xdr:cxnSp macro="">
      <xdr:nvCxnSpPr>
        <xdr:cNvPr id="182" name="直線コネクタ 181"/>
        <xdr:cNvCxnSpPr/>
      </xdr:nvCxnSpPr>
      <xdr:spPr>
        <a:xfrm flipV="1">
          <a:off x="2908300" y="102804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83" name="楕円 182"/>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14696</xdr:rowOff>
    </xdr:to>
    <xdr:cxnSp macro="">
      <xdr:nvCxnSpPr>
        <xdr:cNvPr id="184" name="直線コネクタ 183"/>
        <xdr:cNvCxnSpPr/>
      </xdr:nvCxnSpPr>
      <xdr:spPr>
        <a:xfrm>
          <a:off x="2019300" y="102821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35396</xdr:rowOff>
    </xdr:from>
    <xdr:ext cx="405111" cy="259045"/>
    <xdr:sp macro="" textlink="">
      <xdr:nvSpPr>
        <xdr:cNvPr id="188" name="n_1mainValue【橋りょう・トンネル】&#10;有形固定資産減価償却率"/>
        <xdr:cNvSpPr txBox="1"/>
      </xdr:nvSpPr>
      <xdr:spPr>
        <a:xfrm>
          <a:off x="3582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56623</xdr:rowOff>
    </xdr:from>
    <xdr:ext cx="405111" cy="259045"/>
    <xdr:sp macro="" textlink="">
      <xdr:nvSpPr>
        <xdr:cNvPr id="189" name="n_2mainValue【橋りょう・トンネル】&#10;有形固定資産減価償却率"/>
        <xdr:cNvSpPr txBox="1"/>
      </xdr:nvSpPr>
      <xdr:spPr>
        <a:xfrm>
          <a:off x="2705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37028</xdr:rowOff>
    </xdr:from>
    <xdr:ext cx="405111" cy="259045"/>
    <xdr:sp macro="" textlink="">
      <xdr:nvSpPr>
        <xdr:cNvPr id="190" name="n_3mainValue【橋りょう・トンネル】&#10;有形固定資産減価償却率"/>
        <xdr:cNvSpPr txBox="1"/>
      </xdr:nvSpPr>
      <xdr:spPr>
        <a:xfrm>
          <a:off x="1816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131174</xdr:rowOff>
    </xdr:from>
    <xdr:to>
      <xdr:col>55</xdr:col>
      <xdr:colOff>50800</xdr:colOff>
      <xdr:row>61</xdr:row>
      <xdr:rowOff>61324</xdr:rowOff>
    </xdr:to>
    <xdr:sp macro="" textlink="">
      <xdr:nvSpPr>
        <xdr:cNvPr id="227" name="楕円 226"/>
        <xdr:cNvSpPr/>
      </xdr:nvSpPr>
      <xdr:spPr>
        <a:xfrm>
          <a:off x="10426700" y="104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154051</xdr:rowOff>
    </xdr:from>
    <xdr:ext cx="690189" cy="259045"/>
    <xdr:sp macro="" textlink="">
      <xdr:nvSpPr>
        <xdr:cNvPr id="228" name="【橋りょう・トンネル】&#10;一人当たり有形固定資産（償却資産）額該当値テキスト"/>
        <xdr:cNvSpPr txBox="1"/>
      </xdr:nvSpPr>
      <xdr:spPr>
        <a:xfrm>
          <a:off x="10515600" y="10269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171269</xdr:rowOff>
    </xdr:from>
    <xdr:to>
      <xdr:col>50</xdr:col>
      <xdr:colOff>165100</xdr:colOff>
      <xdr:row>61</xdr:row>
      <xdr:rowOff>101419</xdr:rowOff>
    </xdr:to>
    <xdr:sp macro="" textlink="">
      <xdr:nvSpPr>
        <xdr:cNvPr id="229" name="楕円 228"/>
        <xdr:cNvSpPr/>
      </xdr:nvSpPr>
      <xdr:spPr>
        <a:xfrm>
          <a:off x="958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10524</xdr:rowOff>
    </xdr:from>
    <xdr:to>
      <xdr:col>55</xdr:col>
      <xdr:colOff>0</xdr:colOff>
      <xdr:row>61</xdr:row>
      <xdr:rowOff>50619</xdr:rowOff>
    </xdr:to>
    <xdr:cxnSp macro="">
      <xdr:nvCxnSpPr>
        <xdr:cNvPr id="230" name="直線コネクタ 229"/>
        <xdr:cNvCxnSpPr/>
      </xdr:nvCxnSpPr>
      <xdr:spPr>
        <a:xfrm flipV="1">
          <a:off x="9639300" y="10468974"/>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15887</xdr:rowOff>
    </xdr:from>
    <xdr:to>
      <xdr:col>46</xdr:col>
      <xdr:colOff>38100</xdr:colOff>
      <xdr:row>61</xdr:row>
      <xdr:rowOff>117487</xdr:rowOff>
    </xdr:to>
    <xdr:sp macro="" textlink="">
      <xdr:nvSpPr>
        <xdr:cNvPr id="231" name="楕円 230"/>
        <xdr:cNvSpPr/>
      </xdr:nvSpPr>
      <xdr:spPr>
        <a:xfrm>
          <a:off x="8699500" y="104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50619</xdr:rowOff>
    </xdr:from>
    <xdr:to>
      <xdr:col>50</xdr:col>
      <xdr:colOff>114300</xdr:colOff>
      <xdr:row>61</xdr:row>
      <xdr:rowOff>66687</xdr:rowOff>
    </xdr:to>
    <xdr:cxnSp macro="">
      <xdr:nvCxnSpPr>
        <xdr:cNvPr id="232" name="直線コネクタ 231"/>
        <xdr:cNvCxnSpPr/>
      </xdr:nvCxnSpPr>
      <xdr:spPr>
        <a:xfrm flipV="1">
          <a:off x="8750300" y="10509069"/>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50301</xdr:rowOff>
    </xdr:from>
    <xdr:to>
      <xdr:col>41</xdr:col>
      <xdr:colOff>101600</xdr:colOff>
      <xdr:row>61</xdr:row>
      <xdr:rowOff>151901</xdr:rowOff>
    </xdr:to>
    <xdr:sp macro="" textlink="">
      <xdr:nvSpPr>
        <xdr:cNvPr id="233" name="楕円 232"/>
        <xdr:cNvSpPr/>
      </xdr:nvSpPr>
      <xdr:spPr>
        <a:xfrm>
          <a:off x="7810500" y="105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66687</xdr:rowOff>
    </xdr:from>
    <xdr:to>
      <xdr:col>45</xdr:col>
      <xdr:colOff>177800</xdr:colOff>
      <xdr:row>61</xdr:row>
      <xdr:rowOff>101101</xdr:rowOff>
    </xdr:to>
    <xdr:cxnSp macro="">
      <xdr:nvCxnSpPr>
        <xdr:cNvPr id="234" name="直線コネクタ 233"/>
        <xdr:cNvCxnSpPr/>
      </xdr:nvCxnSpPr>
      <xdr:spPr>
        <a:xfrm flipV="1">
          <a:off x="7861300" y="10525137"/>
          <a:ext cx="889000" cy="3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117946</xdr:rowOff>
    </xdr:from>
    <xdr:ext cx="690189" cy="259045"/>
    <xdr:sp macro="" textlink="">
      <xdr:nvSpPr>
        <xdr:cNvPr id="238" name="n_1mainValue【橋りょう・トンネル】&#10;一人当たり有形固定資産（償却資産）額"/>
        <xdr:cNvSpPr txBox="1"/>
      </xdr:nvSpPr>
      <xdr:spPr>
        <a:xfrm>
          <a:off x="9281505" y="10233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134014</xdr:rowOff>
    </xdr:from>
    <xdr:ext cx="599010" cy="259045"/>
    <xdr:sp macro="" textlink="">
      <xdr:nvSpPr>
        <xdr:cNvPr id="239" name="n_2mainValue【橋りょう・トンネル】&#10;一人当たり有形固定資産（償却資産）額"/>
        <xdr:cNvSpPr txBox="1"/>
      </xdr:nvSpPr>
      <xdr:spPr>
        <a:xfrm>
          <a:off x="8450795" y="1024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168428</xdr:rowOff>
    </xdr:from>
    <xdr:ext cx="599010" cy="259045"/>
    <xdr:sp macro="" textlink="">
      <xdr:nvSpPr>
        <xdr:cNvPr id="240" name="n_3mainValue【橋りょう・トンネル】&#10;一人当たり有形固定資産（償却資産）額"/>
        <xdr:cNvSpPr txBox="1"/>
      </xdr:nvSpPr>
      <xdr:spPr>
        <a:xfrm>
          <a:off x="7561795" y="102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121194</xdr:rowOff>
    </xdr:from>
    <xdr:to>
      <xdr:col>24</xdr:col>
      <xdr:colOff>114300</xdr:colOff>
      <xdr:row>82</xdr:row>
      <xdr:rowOff>51344</xdr:rowOff>
    </xdr:to>
    <xdr:sp macro="" textlink="">
      <xdr:nvSpPr>
        <xdr:cNvPr id="281" name="楕円 280"/>
        <xdr:cNvSpPr/>
      </xdr:nvSpPr>
      <xdr:spPr>
        <a:xfrm>
          <a:off x="4584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99621</xdr:rowOff>
    </xdr:from>
    <xdr:ext cx="405111" cy="259045"/>
    <xdr:sp macro="" textlink="">
      <xdr:nvSpPr>
        <xdr:cNvPr id="282" name="【公営住宅】&#10;有形固定資産減価償却率該当値テキスト"/>
        <xdr:cNvSpPr txBox="1"/>
      </xdr:nvSpPr>
      <xdr:spPr>
        <a:xfrm>
          <a:off x="4673600"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83" name="楕円 282"/>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70757</xdr:rowOff>
    </xdr:to>
    <xdr:cxnSp macro="">
      <xdr:nvCxnSpPr>
        <xdr:cNvPr id="284" name="直線コネクタ 283"/>
        <xdr:cNvCxnSpPr/>
      </xdr:nvCxnSpPr>
      <xdr:spPr>
        <a:xfrm flipV="1">
          <a:off x="3797300" y="140594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139156</xdr:rowOff>
    </xdr:from>
    <xdr:to>
      <xdr:col>15</xdr:col>
      <xdr:colOff>101600</xdr:colOff>
      <xdr:row>82</xdr:row>
      <xdr:rowOff>69306</xdr:rowOff>
    </xdr:to>
    <xdr:sp macro="" textlink="">
      <xdr:nvSpPr>
        <xdr:cNvPr id="285" name="楕円 284"/>
        <xdr:cNvSpPr/>
      </xdr:nvSpPr>
      <xdr:spPr>
        <a:xfrm>
          <a:off x="2857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70757</xdr:rowOff>
    </xdr:to>
    <xdr:cxnSp macro="">
      <xdr:nvCxnSpPr>
        <xdr:cNvPr id="286" name="直線コネクタ 285"/>
        <xdr:cNvCxnSpPr/>
      </xdr:nvCxnSpPr>
      <xdr:spPr>
        <a:xfrm>
          <a:off x="2908300" y="140774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287" name="楕円 286"/>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18506</xdr:rowOff>
    </xdr:from>
    <xdr:to>
      <xdr:col>15</xdr:col>
      <xdr:colOff>50800</xdr:colOff>
      <xdr:row>82</xdr:row>
      <xdr:rowOff>54429</xdr:rowOff>
    </xdr:to>
    <xdr:cxnSp macro="">
      <xdr:nvCxnSpPr>
        <xdr:cNvPr id="288" name="直線コネクタ 287"/>
        <xdr:cNvCxnSpPr/>
      </xdr:nvCxnSpPr>
      <xdr:spPr>
        <a:xfrm flipV="1">
          <a:off x="2019300" y="140774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292" name="n_1mainValue【公営住宅】&#10;有形固定資産減価償却率"/>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60433</xdr:rowOff>
    </xdr:from>
    <xdr:ext cx="405111" cy="259045"/>
    <xdr:sp macro="" textlink="">
      <xdr:nvSpPr>
        <xdr:cNvPr id="293" name="n_2mainValue【公営住宅】&#10;有形固定資産減価償却率"/>
        <xdr:cNvSpPr txBox="1"/>
      </xdr:nvSpPr>
      <xdr:spPr>
        <a:xfrm>
          <a:off x="2705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96356</xdr:rowOff>
    </xdr:from>
    <xdr:ext cx="405111" cy="259045"/>
    <xdr:sp macro="" textlink="">
      <xdr:nvSpPr>
        <xdr:cNvPr id="294" name="n_3mainValue【公営住宅】&#10;有形固定資産減価償却率"/>
        <xdr:cNvSpPr txBox="1"/>
      </xdr:nvSpPr>
      <xdr:spPr>
        <a:xfrm>
          <a:off x="1816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23648</xdr:rowOff>
    </xdr:from>
    <xdr:to>
      <xdr:col>55</xdr:col>
      <xdr:colOff>50800</xdr:colOff>
      <xdr:row>84</xdr:row>
      <xdr:rowOff>125248</xdr:rowOff>
    </xdr:to>
    <xdr:sp macro="" textlink="">
      <xdr:nvSpPr>
        <xdr:cNvPr id="331" name="楕円 330"/>
        <xdr:cNvSpPr/>
      </xdr:nvSpPr>
      <xdr:spPr>
        <a:xfrm>
          <a:off x="10426700" y="144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46525</xdr:rowOff>
    </xdr:from>
    <xdr:ext cx="469744" cy="259045"/>
    <xdr:sp macro="" textlink="">
      <xdr:nvSpPr>
        <xdr:cNvPr id="332" name="【公営住宅】&#10;一人当たり面積該当値テキスト"/>
        <xdr:cNvSpPr txBox="1"/>
      </xdr:nvSpPr>
      <xdr:spPr>
        <a:xfrm>
          <a:off x="10515600" y="142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65709</xdr:rowOff>
    </xdr:from>
    <xdr:to>
      <xdr:col>50</xdr:col>
      <xdr:colOff>165100</xdr:colOff>
      <xdr:row>84</xdr:row>
      <xdr:rowOff>167309</xdr:rowOff>
    </xdr:to>
    <xdr:sp macro="" textlink="">
      <xdr:nvSpPr>
        <xdr:cNvPr id="333" name="楕円 332"/>
        <xdr:cNvSpPr/>
      </xdr:nvSpPr>
      <xdr:spPr>
        <a:xfrm>
          <a:off x="9588500" y="14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74448</xdr:rowOff>
    </xdr:from>
    <xdr:to>
      <xdr:col>55</xdr:col>
      <xdr:colOff>0</xdr:colOff>
      <xdr:row>84</xdr:row>
      <xdr:rowOff>116509</xdr:rowOff>
    </xdr:to>
    <xdr:cxnSp macro="">
      <xdr:nvCxnSpPr>
        <xdr:cNvPr id="334" name="直線コネクタ 333"/>
        <xdr:cNvCxnSpPr/>
      </xdr:nvCxnSpPr>
      <xdr:spPr>
        <a:xfrm flipV="1">
          <a:off x="9639300" y="14476248"/>
          <a:ext cx="8382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94971</xdr:rowOff>
    </xdr:from>
    <xdr:to>
      <xdr:col>46</xdr:col>
      <xdr:colOff>38100</xdr:colOff>
      <xdr:row>85</xdr:row>
      <xdr:rowOff>25121</xdr:rowOff>
    </xdr:to>
    <xdr:sp macro="" textlink="">
      <xdr:nvSpPr>
        <xdr:cNvPr id="335" name="楕円 334"/>
        <xdr:cNvSpPr/>
      </xdr:nvSpPr>
      <xdr:spPr>
        <a:xfrm>
          <a:off x="8699500" y="144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116509</xdr:rowOff>
    </xdr:from>
    <xdr:to>
      <xdr:col>50</xdr:col>
      <xdr:colOff>114300</xdr:colOff>
      <xdr:row>84</xdr:row>
      <xdr:rowOff>145771</xdr:rowOff>
    </xdr:to>
    <xdr:cxnSp macro="">
      <xdr:nvCxnSpPr>
        <xdr:cNvPr id="336" name="直線コネクタ 335"/>
        <xdr:cNvCxnSpPr/>
      </xdr:nvCxnSpPr>
      <xdr:spPr>
        <a:xfrm flipV="1">
          <a:off x="8750300" y="1451830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95199</xdr:rowOff>
    </xdr:from>
    <xdr:to>
      <xdr:col>41</xdr:col>
      <xdr:colOff>101600</xdr:colOff>
      <xdr:row>85</xdr:row>
      <xdr:rowOff>25349</xdr:rowOff>
    </xdr:to>
    <xdr:sp macro="" textlink="">
      <xdr:nvSpPr>
        <xdr:cNvPr id="337" name="楕円 336"/>
        <xdr:cNvSpPr/>
      </xdr:nvSpPr>
      <xdr:spPr>
        <a:xfrm>
          <a:off x="7810500" y="144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145771</xdr:rowOff>
    </xdr:from>
    <xdr:to>
      <xdr:col>45</xdr:col>
      <xdr:colOff>177800</xdr:colOff>
      <xdr:row>84</xdr:row>
      <xdr:rowOff>145999</xdr:rowOff>
    </xdr:to>
    <xdr:cxnSp macro="">
      <xdr:nvCxnSpPr>
        <xdr:cNvPr id="338" name="直線コネクタ 337"/>
        <xdr:cNvCxnSpPr/>
      </xdr:nvCxnSpPr>
      <xdr:spPr>
        <a:xfrm flipV="1">
          <a:off x="7861300" y="145475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158436</xdr:rowOff>
    </xdr:from>
    <xdr:ext cx="469744" cy="259045"/>
    <xdr:sp macro="" textlink="">
      <xdr:nvSpPr>
        <xdr:cNvPr id="342" name="n_1mainValue【公営住宅】&#10;一人当たり面積"/>
        <xdr:cNvSpPr txBox="1"/>
      </xdr:nvSpPr>
      <xdr:spPr>
        <a:xfrm>
          <a:off x="9391727" y="1456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16248</xdr:rowOff>
    </xdr:from>
    <xdr:ext cx="469744" cy="259045"/>
    <xdr:sp macro="" textlink="">
      <xdr:nvSpPr>
        <xdr:cNvPr id="343" name="n_2mainValue【公営住宅】&#10;一人当たり面積"/>
        <xdr:cNvSpPr txBox="1"/>
      </xdr:nvSpPr>
      <xdr:spPr>
        <a:xfrm>
          <a:off x="8515427" y="145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16476</xdr:rowOff>
    </xdr:from>
    <xdr:ext cx="469744" cy="259045"/>
    <xdr:sp macro="" textlink="">
      <xdr:nvSpPr>
        <xdr:cNvPr id="344" name="n_3mainValue【公営住宅】&#10;一人当たり面積"/>
        <xdr:cNvSpPr txBox="1"/>
      </xdr:nvSpPr>
      <xdr:spPr>
        <a:xfrm>
          <a:off x="7626427" y="145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10704</xdr:rowOff>
    </xdr:from>
    <xdr:to>
      <xdr:col>85</xdr:col>
      <xdr:colOff>177800</xdr:colOff>
      <xdr:row>35</xdr:row>
      <xdr:rowOff>112304</xdr:rowOff>
    </xdr:to>
    <xdr:sp macro="" textlink="">
      <xdr:nvSpPr>
        <xdr:cNvPr id="401" name="楕円 400"/>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33581</xdr:rowOff>
    </xdr:from>
    <xdr:ext cx="405111" cy="259045"/>
    <xdr:sp macro="" textlink="">
      <xdr:nvSpPr>
        <xdr:cNvPr id="402" name="【認定こども園・幼稚園・保育所】&#10;有形固定資産減価償却率該当値テキスト"/>
        <xdr:cNvSpPr txBox="1"/>
      </xdr:nvSpPr>
      <xdr:spPr>
        <a:xfrm>
          <a:off x="163576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84183</xdr:rowOff>
    </xdr:from>
    <xdr:to>
      <xdr:col>81</xdr:col>
      <xdr:colOff>101600</xdr:colOff>
      <xdr:row>36</xdr:row>
      <xdr:rowOff>14333</xdr:rowOff>
    </xdr:to>
    <xdr:sp macro="" textlink="">
      <xdr:nvSpPr>
        <xdr:cNvPr id="403" name="楕円 402"/>
        <xdr:cNvSpPr/>
      </xdr:nvSpPr>
      <xdr:spPr>
        <a:xfrm>
          <a:off x="15430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61504</xdr:rowOff>
    </xdr:from>
    <xdr:to>
      <xdr:col>85</xdr:col>
      <xdr:colOff>127000</xdr:colOff>
      <xdr:row>35</xdr:row>
      <xdr:rowOff>134983</xdr:rowOff>
    </xdr:to>
    <xdr:cxnSp macro="">
      <xdr:nvCxnSpPr>
        <xdr:cNvPr id="404" name="直線コネクタ 403"/>
        <xdr:cNvCxnSpPr/>
      </xdr:nvCxnSpPr>
      <xdr:spPr>
        <a:xfrm flipV="1">
          <a:off x="15481300" y="606225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156028</xdr:rowOff>
    </xdr:from>
    <xdr:to>
      <xdr:col>76</xdr:col>
      <xdr:colOff>165100</xdr:colOff>
      <xdr:row>36</xdr:row>
      <xdr:rowOff>86178</xdr:rowOff>
    </xdr:to>
    <xdr:sp macro="" textlink="">
      <xdr:nvSpPr>
        <xdr:cNvPr id="405" name="楕円 404"/>
        <xdr:cNvSpPr/>
      </xdr:nvSpPr>
      <xdr:spPr>
        <a:xfrm>
          <a:off x="14541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134983</xdr:rowOff>
    </xdr:from>
    <xdr:to>
      <xdr:col>81</xdr:col>
      <xdr:colOff>50800</xdr:colOff>
      <xdr:row>36</xdr:row>
      <xdr:rowOff>35378</xdr:rowOff>
    </xdr:to>
    <xdr:cxnSp macro="">
      <xdr:nvCxnSpPr>
        <xdr:cNvPr id="406" name="直線コネクタ 405"/>
        <xdr:cNvCxnSpPr/>
      </xdr:nvCxnSpPr>
      <xdr:spPr>
        <a:xfrm flipV="1">
          <a:off x="14592300" y="613573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56424</xdr:rowOff>
    </xdr:from>
    <xdr:to>
      <xdr:col>72</xdr:col>
      <xdr:colOff>38100</xdr:colOff>
      <xdr:row>36</xdr:row>
      <xdr:rowOff>158024</xdr:rowOff>
    </xdr:to>
    <xdr:sp macro="" textlink="">
      <xdr:nvSpPr>
        <xdr:cNvPr id="407" name="楕円 406"/>
        <xdr:cNvSpPr/>
      </xdr:nvSpPr>
      <xdr:spPr>
        <a:xfrm>
          <a:off x="13652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35378</xdr:rowOff>
    </xdr:from>
    <xdr:to>
      <xdr:col>76</xdr:col>
      <xdr:colOff>114300</xdr:colOff>
      <xdr:row>36</xdr:row>
      <xdr:rowOff>107224</xdr:rowOff>
    </xdr:to>
    <xdr:cxnSp macro="">
      <xdr:nvCxnSpPr>
        <xdr:cNvPr id="408" name="直線コネクタ 407"/>
        <xdr:cNvCxnSpPr/>
      </xdr:nvCxnSpPr>
      <xdr:spPr>
        <a:xfrm flipV="1">
          <a:off x="13703300" y="620757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30860</xdr:rowOff>
    </xdr:from>
    <xdr:ext cx="405111" cy="259045"/>
    <xdr:sp macro="" textlink="">
      <xdr:nvSpPr>
        <xdr:cNvPr id="412" name="n_1mainValue【認定こども園・幼稚園・保育所】&#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102705</xdr:rowOff>
    </xdr:from>
    <xdr:ext cx="405111" cy="259045"/>
    <xdr:sp macro="" textlink="">
      <xdr:nvSpPr>
        <xdr:cNvPr id="413" name="n_2mainValue【認定こども園・幼稚園・保育所】&#10;有形固定資産減価償却率"/>
        <xdr:cNvSpPr txBox="1"/>
      </xdr:nvSpPr>
      <xdr:spPr>
        <a:xfrm>
          <a:off x="14389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3101</xdr:rowOff>
    </xdr:from>
    <xdr:ext cx="405111" cy="259045"/>
    <xdr:sp macro="" textlink="">
      <xdr:nvSpPr>
        <xdr:cNvPr id="414" name="n_3mainValue【認定こども園・幼稚園・保育所】&#10;有形固定資産減価償却率"/>
        <xdr:cNvSpPr txBox="1"/>
      </xdr:nvSpPr>
      <xdr:spPr>
        <a:xfrm>
          <a:off x="13500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16510</xdr:rowOff>
    </xdr:from>
    <xdr:to>
      <xdr:col>116</xdr:col>
      <xdr:colOff>114300</xdr:colOff>
      <xdr:row>39</xdr:row>
      <xdr:rowOff>118110</xdr:rowOff>
    </xdr:to>
    <xdr:sp macro="" textlink="">
      <xdr:nvSpPr>
        <xdr:cNvPr id="453" name="楕円 452"/>
        <xdr:cNvSpPr/>
      </xdr:nvSpPr>
      <xdr:spPr>
        <a:xfrm>
          <a:off x="221107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39387</xdr:rowOff>
    </xdr:from>
    <xdr:ext cx="469744" cy="259045"/>
    <xdr:sp macro="" textlink="">
      <xdr:nvSpPr>
        <xdr:cNvPr id="454" name="【認定こども園・幼稚園・保育所】&#10;一人当たり面積該当値テキスト"/>
        <xdr:cNvSpPr txBox="1"/>
      </xdr:nvSpPr>
      <xdr:spPr>
        <a:xfrm>
          <a:off x="22199600"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30480</xdr:rowOff>
    </xdr:from>
    <xdr:to>
      <xdr:col>112</xdr:col>
      <xdr:colOff>38100</xdr:colOff>
      <xdr:row>39</xdr:row>
      <xdr:rowOff>132080</xdr:rowOff>
    </xdr:to>
    <xdr:sp macro="" textlink="">
      <xdr:nvSpPr>
        <xdr:cNvPr id="455" name="楕円 454"/>
        <xdr:cNvSpPr/>
      </xdr:nvSpPr>
      <xdr:spPr>
        <a:xfrm>
          <a:off x="21272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67310</xdr:rowOff>
    </xdr:from>
    <xdr:to>
      <xdr:col>116</xdr:col>
      <xdr:colOff>63500</xdr:colOff>
      <xdr:row>39</xdr:row>
      <xdr:rowOff>81280</xdr:rowOff>
    </xdr:to>
    <xdr:cxnSp macro="">
      <xdr:nvCxnSpPr>
        <xdr:cNvPr id="456" name="直線コネクタ 455"/>
        <xdr:cNvCxnSpPr/>
      </xdr:nvCxnSpPr>
      <xdr:spPr>
        <a:xfrm flipV="1">
          <a:off x="21323300" y="675386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43180</xdr:rowOff>
    </xdr:from>
    <xdr:to>
      <xdr:col>107</xdr:col>
      <xdr:colOff>101600</xdr:colOff>
      <xdr:row>39</xdr:row>
      <xdr:rowOff>144780</xdr:rowOff>
    </xdr:to>
    <xdr:sp macro="" textlink="">
      <xdr:nvSpPr>
        <xdr:cNvPr id="457" name="楕円 456"/>
        <xdr:cNvSpPr/>
      </xdr:nvSpPr>
      <xdr:spPr>
        <a:xfrm>
          <a:off x="20383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81280</xdr:rowOff>
    </xdr:from>
    <xdr:to>
      <xdr:col>111</xdr:col>
      <xdr:colOff>177800</xdr:colOff>
      <xdr:row>39</xdr:row>
      <xdr:rowOff>93980</xdr:rowOff>
    </xdr:to>
    <xdr:cxnSp macro="">
      <xdr:nvCxnSpPr>
        <xdr:cNvPr id="458" name="直線コネクタ 457"/>
        <xdr:cNvCxnSpPr/>
      </xdr:nvCxnSpPr>
      <xdr:spPr>
        <a:xfrm flipV="1">
          <a:off x="20434300" y="67678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53340</xdr:rowOff>
    </xdr:from>
    <xdr:to>
      <xdr:col>102</xdr:col>
      <xdr:colOff>165100</xdr:colOff>
      <xdr:row>39</xdr:row>
      <xdr:rowOff>154940</xdr:rowOff>
    </xdr:to>
    <xdr:sp macro="" textlink="">
      <xdr:nvSpPr>
        <xdr:cNvPr id="459" name="楕円 458"/>
        <xdr:cNvSpPr/>
      </xdr:nvSpPr>
      <xdr:spPr>
        <a:xfrm>
          <a:off x="19494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93980</xdr:rowOff>
    </xdr:from>
    <xdr:to>
      <xdr:col>107</xdr:col>
      <xdr:colOff>50800</xdr:colOff>
      <xdr:row>39</xdr:row>
      <xdr:rowOff>104140</xdr:rowOff>
    </xdr:to>
    <xdr:cxnSp macro="">
      <xdr:nvCxnSpPr>
        <xdr:cNvPr id="460" name="直線コネクタ 459"/>
        <xdr:cNvCxnSpPr/>
      </xdr:nvCxnSpPr>
      <xdr:spPr>
        <a:xfrm flipV="1">
          <a:off x="19545300" y="67805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148607</xdr:rowOff>
    </xdr:from>
    <xdr:ext cx="469744" cy="259045"/>
    <xdr:sp macro="" textlink="">
      <xdr:nvSpPr>
        <xdr:cNvPr id="464" name="n_1mainValue【認定こども園・幼稚園・保育所】&#10;一人当たり面積"/>
        <xdr:cNvSpPr txBox="1"/>
      </xdr:nvSpPr>
      <xdr:spPr>
        <a:xfrm>
          <a:off x="21075727" y="64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135907</xdr:rowOff>
    </xdr:from>
    <xdr:ext cx="469744" cy="259045"/>
    <xdr:sp macro="" textlink="">
      <xdr:nvSpPr>
        <xdr:cNvPr id="465" name="n_2mainValue【認定こども園・幼稚園・保育所】&#10;一人当たり面積"/>
        <xdr:cNvSpPr txBox="1"/>
      </xdr:nvSpPr>
      <xdr:spPr>
        <a:xfrm>
          <a:off x="20199427"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xdr:rowOff>
    </xdr:from>
    <xdr:ext cx="469744" cy="259045"/>
    <xdr:sp macro="" textlink="">
      <xdr:nvSpPr>
        <xdr:cNvPr id="466" name="n_3mainValue【認定こども園・幼稚園・保育所】&#10;一人当たり面積"/>
        <xdr:cNvSpPr txBox="1"/>
      </xdr:nvSpPr>
      <xdr:spPr>
        <a:xfrm>
          <a:off x="19310427"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506" name="楕円 505"/>
        <xdr:cNvSpPr/>
      </xdr:nvSpPr>
      <xdr:spPr>
        <a:xfrm>
          <a:off x="16268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64787</xdr:rowOff>
    </xdr:from>
    <xdr:ext cx="405111" cy="259045"/>
    <xdr:sp macro="" textlink="">
      <xdr:nvSpPr>
        <xdr:cNvPr id="507" name="【学校施設】&#10;有形固定資産減価償却率該当値テキスト"/>
        <xdr:cNvSpPr txBox="1"/>
      </xdr:nvSpPr>
      <xdr:spPr>
        <a:xfrm>
          <a:off x="16357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126365</xdr:rowOff>
    </xdr:from>
    <xdr:to>
      <xdr:col>81</xdr:col>
      <xdr:colOff>101600</xdr:colOff>
      <xdr:row>63</xdr:row>
      <xdr:rowOff>56515</xdr:rowOff>
    </xdr:to>
    <xdr:sp macro="" textlink="">
      <xdr:nvSpPr>
        <xdr:cNvPr id="508" name="楕円 507"/>
        <xdr:cNvSpPr/>
      </xdr:nvSpPr>
      <xdr:spPr>
        <a:xfrm>
          <a:off x="15430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63</xdr:row>
      <xdr:rowOff>5715</xdr:rowOff>
    </xdr:to>
    <xdr:cxnSp macro="">
      <xdr:nvCxnSpPr>
        <xdr:cNvPr id="509" name="直線コネクタ 508"/>
        <xdr:cNvCxnSpPr/>
      </xdr:nvCxnSpPr>
      <xdr:spPr>
        <a:xfrm flipV="1">
          <a:off x="15481300" y="107670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168275</xdr:rowOff>
    </xdr:from>
    <xdr:to>
      <xdr:col>76</xdr:col>
      <xdr:colOff>165100</xdr:colOff>
      <xdr:row>63</xdr:row>
      <xdr:rowOff>98425</xdr:rowOff>
    </xdr:to>
    <xdr:sp macro="" textlink="">
      <xdr:nvSpPr>
        <xdr:cNvPr id="510" name="楕円 509"/>
        <xdr:cNvSpPr/>
      </xdr:nvSpPr>
      <xdr:spPr>
        <a:xfrm>
          <a:off x="14541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xdr:rowOff>
    </xdr:from>
    <xdr:to>
      <xdr:col>81</xdr:col>
      <xdr:colOff>50800</xdr:colOff>
      <xdr:row>63</xdr:row>
      <xdr:rowOff>47625</xdr:rowOff>
    </xdr:to>
    <xdr:cxnSp macro="">
      <xdr:nvCxnSpPr>
        <xdr:cNvPr id="511" name="直線コネクタ 510"/>
        <xdr:cNvCxnSpPr/>
      </xdr:nvCxnSpPr>
      <xdr:spPr>
        <a:xfrm flipV="1">
          <a:off x="14592300" y="108070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512" name="楕円 511"/>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47625</xdr:rowOff>
    </xdr:from>
    <xdr:to>
      <xdr:col>76</xdr:col>
      <xdr:colOff>114300</xdr:colOff>
      <xdr:row>63</xdr:row>
      <xdr:rowOff>91440</xdr:rowOff>
    </xdr:to>
    <xdr:cxnSp macro="">
      <xdr:nvCxnSpPr>
        <xdr:cNvPr id="513" name="直線コネクタ 512"/>
        <xdr:cNvCxnSpPr/>
      </xdr:nvCxnSpPr>
      <xdr:spPr>
        <a:xfrm flipV="1">
          <a:off x="13703300" y="108489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47642</xdr:rowOff>
    </xdr:from>
    <xdr:ext cx="405111" cy="259045"/>
    <xdr:sp macro="" textlink="">
      <xdr:nvSpPr>
        <xdr:cNvPr id="517" name="n_1mainValue【学校施設】&#10;有形固定資産減価償却率"/>
        <xdr:cNvSpPr txBox="1"/>
      </xdr:nvSpPr>
      <xdr:spPr>
        <a:xfrm>
          <a:off x="15266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89552</xdr:rowOff>
    </xdr:from>
    <xdr:ext cx="405111" cy="259045"/>
    <xdr:sp macro="" textlink="">
      <xdr:nvSpPr>
        <xdr:cNvPr id="518" name="n_2mainValue【学校施設】&#10;有形固定資産減価償却率"/>
        <xdr:cNvSpPr txBox="1"/>
      </xdr:nvSpPr>
      <xdr:spPr>
        <a:xfrm>
          <a:off x="14389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519" name="n_3mainValue【学校施設】&#10;有形固定資産減価償却率"/>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67092</xdr:rowOff>
    </xdr:from>
    <xdr:to>
      <xdr:col>116</xdr:col>
      <xdr:colOff>114300</xdr:colOff>
      <xdr:row>60</xdr:row>
      <xdr:rowOff>168692</xdr:rowOff>
    </xdr:to>
    <xdr:sp macro="" textlink="">
      <xdr:nvSpPr>
        <xdr:cNvPr id="560" name="楕円 559"/>
        <xdr:cNvSpPr/>
      </xdr:nvSpPr>
      <xdr:spPr>
        <a:xfrm>
          <a:off x="22110700" y="103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45519</xdr:rowOff>
    </xdr:from>
    <xdr:ext cx="469744" cy="259045"/>
    <xdr:sp macro="" textlink="">
      <xdr:nvSpPr>
        <xdr:cNvPr id="561" name="【学校施設】&#10;一人当たり面積該当値テキスト"/>
        <xdr:cNvSpPr txBox="1"/>
      </xdr:nvSpPr>
      <xdr:spPr>
        <a:xfrm>
          <a:off x="22199600" y="1033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87340</xdr:rowOff>
    </xdr:from>
    <xdr:to>
      <xdr:col>112</xdr:col>
      <xdr:colOff>38100</xdr:colOff>
      <xdr:row>61</xdr:row>
      <xdr:rowOff>17490</xdr:rowOff>
    </xdr:to>
    <xdr:sp macro="" textlink="">
      <xdr:nvSpPr>
        <xdr:cNvPr id="562" name="楕円 561"/>
        <xdr:cNvSpPr/>
      </xdr:nvSpPr>
      <xdr:spPr>
        <a:xfrm>
          <a:off x="21272500" y="103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117892</xdr:rowOff>
    </xdr:from>
    <xdr:to>
      <xdr:col>116</xdr:col>
      <xdr:colOff>63500</xdr:colOff>
      <xdr:row>60</xdr:row>
      <xdr:rowOff>138140</xdr:rowOff>
    </xdr:to>
    <xdr:cxnSp macro="">
      <xdr:nvCxnSpPr>
        <xdr:cNvPr id="563" name="直線コネクタ 562"/>
        <xdr:cNvCxnSpPr/>
      </xdr:nvCxnSpPr>
      <xdr:spPr>
        <a:xfrm flipV="1">
          <a:off x="21323300" y="10404892"/>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106281</xdr:rowOff>
    </xdr:from>
    <xdr:to>
      <xdr:col>107</xdr:col>
      <xdr:colOff>101600</xdr:colOff>
      <xdr:row>61</xdr:row>
      <xdr:rowOff>36431</xdr:rowOff>
    </xdr:to>
    <xdr:sp macro="" textlink="">
      <xdr:nvSpPr>
        <xdr:cNvPr id="564" name="楕円 563"/>
        <xdr:cNvSpPr/>
      </xdr:nvSpPr>
      <xdr:spPr>
        <a:xfrm>
          <a:off x="20383500" y="103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138140</xdr:rowOff>
    </xdr:from>
    <xdr:to>
      <xdr:col>111</xdr:col>
      <xdr:colOff>177800</xdr:colOff>
      <xdr:row>60</xdr:row>
      <xdr:rowOff>157081</xdr:rowOff>
    </xdr:to>
    <xdr:cxnSp macro="">
      <xdr:nvCxnSpPr>
        <xdr:cNvPr id="565" name="直線コネクタ 564"/>
        <xdr:cNvCxnSpPr/>
      </xdr:nvCxnSpPr>
      <xdr:spPr>
        <a:xfrm flipV="1">
          <a:off x="20434300" y="1042514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120324</xdr:rowOff>
    </xdr:from>
    <xdr:to>
      <xdr:col>102</xdr:col>
      <xdr:colOff>165100</xdr:colOff>
      <xdr:row>61</xdr:row>
      <xdr:rowOff>50474</xdr:rowOff>
    </xdr:to>
    <xdr:sp macro="" textlink="">
      <xdr:nvSpPr>
        <xdr:cNvPr id="566" name="楕円 565"/>
        <xdr:cNvSpPr/>
      </xdr:nvSpPr>
      <xdr:spPr>
        <a:xfrm>
          <a:off x="19494500" y="104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157081</xdr:rowOff>
    </xdr:from>
    <xdr:to>
      <xdr:col>107</xdr:col>
      <xdr:colOff>50800</xdr:colOff>
      <xdr:row>60</xdr:row>
      <xdr:rowOff>171124</xdr:rowOff>
    </xdr:to>
    <xdr:cxnSp macro="">
      <xdr:nvCxnSpPr>
        <xdr:cNvPr id="567" name="直線コネクタ 566"/>
        <xdr:cNvCxnSpPr/>
      </xdr:nvCxnSpPr>
      <xdr:spPr>
        <a:xfrm flipV="1">
          <a:off x="19545300" y="1044408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8617</xdr:rowOff>
    </xdr:from>
    <xdr:ext cx="469744" cy="259045"/>
    <xdr:sp macro="" textlink="">
      <xdr:nvSpPr>
        <xdr:cNvPr id="571" name="n_1mainValue【学校施設】&#10;一人当たり面積"/>
        <xdr:cNvSpPr txBox="1"/>
      </xdr:nvSpPr>
      <xdr:spPr>
        <a:xfrm>
          <a:off x="21075727" y="104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27558</xdr:rowOff>
    </xdr:from>
    <xdr:ext cx="469744" cy="259045"/>
    <xdr:sp macro="" textlink="">
      <xdr:nvSpPr>
        <xdr:cNvPr id="572" name="n_2mainValue【学校施設】&#10;一人当たり面積"/>
        <xdr:cNvSpPr txBox="1"/>
      </xdr:nvSpPr>
      <xdr:spPr>
        <a:xfrm>
          <a:off x="20199427" y="1048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41601</xdr:rowOff>
    </xdr:from>
    <xdr:ext cx="469744" cy="259045"/>
    <xdr:sp macro="" textlink="">
      <xdr:nvSpPr>
        <xdr:cNvPr id="573" name="n_3mainValue【学校施設】&#10;一人当たり面積"/>
        <xdr:cNvSpPr txBox="1"/>
      </xdr:nvSpPr>
      <xdr:spPr>
        <a:xfrm>
          <a:off x="19310427" y="1050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630" name="楕円 629"/>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631" name="【公民館】&#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632" name="楕円 631"/>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23949</xdr:rowOff>
    </xdr:to>
    <xdr:cxnSp macro="">
      <xdr:nvCxnSpPr>
        <xdr:cNvPr id="633" name="直線コネクタ 632"/>
        <xdr:cNvCxnSpPr/>
      </xdr:nvCxnSpPr>
      <xdr:spPr>
        <a:xfrm flipV="1">
          <a:off x="15481300" y="1731917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xdr:rowOff>
    </xdr:from>
    <xdr:to>
      <xdr:col>76</xdr:col>
      <xdr:colOff>165100</xdr:colOff>
      <xdr:row>101</xdr:row>
      <xdr:rowOff>109038</xdr:rowOff>
    </xdr:to>
    <xdr:sp macro="" textlink="">
      <xdr:nvSpPr>
        <xdr:cNvPr id="634" name="楕円 633"/>
        <xdr:cNvSpPr/>
      </xdr:nvSpPr>
      <xdr:spPr>
        <a:xfrm>
          <a:off x="14541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58238</xdr:rowOff>
    </xdr:to>
    <xdr:cxnSp macro="">
      <xdr:nvCxnSpPr>
        <xdr:cNvPr id="635" name="直線コネクタ 634"/>
        <xdr:cNvCxnSpPr/>
      </xdr:nvCxnSpPr>
      <xdr:spPr>
        <a:xfrm flipV="1">
          <a:off x="14592300" y="173403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46627</xdr:rowOff>
    </xdr:from>
    <xdr:to>
      <xdr:col>72</xdr:col>
      <xdr:colOff>38100</xdr:colOff>
      <xdr:row>101</xdr:row>
      <xdr:rowOff>148227</xdr:rowOff>
    </xdr:to>
    <xdr:sp macro="" textlink="">
      <xdr:nvSpPr>
        <xdr:cNvPr id="636" name="楕円 635"/>
        <xdr:cNvSpPr/>
      </xdr:nvSpPr>
      <xdr:spPr>
        <a:xfrm>
          <a:off x="13652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58238</xdr:rowOff>
    </xdr:from>
    <xdr:to>
      <xdr:col>76</xdr:col>
      <xdr:colOff>114300</xdr:colOff>
      <xdr:row>101</xdr:row>
      <xdr:rowOff>97427</xdr:rowOff>
    </xdr:to>
    <xdr:cxnSp macro="">
      <xdr:nvCxnSpPr>
        <xdr:cNvPr id="637" name="直線コネクタ 636"/>
        <xdr:cNvCxnSpPr/>
      </xdr:nvCxnSpPr>
      <xdr:spPr>
        <a:xfrm flipV="1">
          <a:off x="13703300" y="17374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641" name="n_1mainValue【公民館】&#10;有形固定資産減価償却率"/>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125565</xdr:rowOff>
    </xdr:from>
    <xdr:ext cx="405111" cy="259045"/>
    <xdr:sp macro="" textlink="">
      <xdr:nvSpPr>
        <xdr:cNvPr id="642" name="n_2mainValue【公民館】&#10;有形固定資産減価償却率"/>
        <xdr:cNvSpPr txBox="1"/>
      </xdr:nvSpPr>
      <xdr:spPr>
        <a:xfrm>
          <a:off x="14389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164754</xdr:rowOff>
    </xdr:from>
    <xdr:ext cx="405111" cy="259045"/>
    <xdr:sp macro="" textlink="">
      <xdr:nvSpPr>
        <xdr:cNvPr id="643" name="n_3mainValue【公民館】&#10;有形固定資産減価償却率"/>
        <xdr:cNvSpPr txBox="1"/>
      </xdr:nvSpPr>
      <xdr:spPr>
        <a:xfrm>
          <a:off x="13500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70"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18084</xdr:rowOff>
    </xdr:from>
    <xdr:to>
      <xdr:col>116</xdr:col>
      <xdr:colOff>114300</xdr:colOff>
      <xdr:row>106</xdr:row>
      <xdr:rowOff>119684</xdr:rowOff>
    </xdr:to>
    <xdr:sp macro="" textlink="">
      <xdr:nvSpPr>
        <xdr:cNvPr id="680" name="楕円 679"/>
        <xdr:cNvSpPr/>
      </xdr:nvSpPr>
      <xdr:spPr>
        <a:xfrm>
          <a:off x="22110700" y="18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40961</xdr:rowOff>
    </xdr:from>
    <xdr:ext cx="469744" cy="259045"/>
    <xdr:sp macro="" textlink="">
      <xdr:nvSpPr>
        <xdr:cNvPr id="681" name="【公民館】&#10;一人当たり面積該当値テキスト"/>
        <xdr:cNvSpPr txBox="1"/>
      </xdr:nvSpPr>
      <xdr:spPr>
        <a:xfrm>
          <a:off x="22199600" y="1804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28142</xdr:rowOff>
    </xdr:from>
    <xdr:to>
      <xdr:col>112</xdr:col>
      <xdr:colOff>38100</xdr:colOff>
      <xdr:row>106</xdr:row>
      <xdr:rowOff>129742</xdr:rowOff>
    </xdr:to>
    <xdr:sp macro="" textlink="">
      <xdr:nvSpPr>
        <xdr:cNvPr id="682" name="楕円 681"/>
        <xdr:cNvSpPr/>
      </xdr:nvSpPr>
      <xdr:spPr>
        <a:xfrm>
          <a:off x="21272500" y="182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68884</xdr:rowOff>
    </xdr:from>
    <xdr:to>
      <xdr:col>116</xdr:col>
      <xdr:colOff>63500</xdr:colOff>
      <xdr:row>106</xdr:row>
      <xdr:rowOff>78942</xdr:rowOff>
    </xdr:to>
    <xdr:cxnSp macro="">
      <xdr:nvCxnSpPr>
        <xdr:cNvPr id="683" name="直線コネクタ 682"/>
        <xdr:cNvCxnSpPr/>
      </xdr:nvCxnSpPr>
      <xdr:spPr>
        <a:xfrm flipV="1">
          <a:off x="21323300" y="1824258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37745</xdr:rowOff>
    </xdr:from>
    <xdr:to>
      <xdr:col>107</xdr:col>
      <xdr:colOff>101600</xdr:colOff>
      <xdr:row>106</xdr:row>
      <xdr:rowOff>139345</xdr:rowOff>
    </xdr:to>
    <xdr:sp macro="" textlink="">
      <xdr:nvSpPr>
        <xdr:cNvPr id="684" name="楕円 683"/>
        <xdr:cNvSpPr/>
      </xdr:nvSpPr>
      <xdr:spPr>
        <a:xfrm>
          <a:off x="20383500" y="182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78942</xdr:rowOff>
    </xdr:from>
    <xdr:to>
      <xdr:col>111</xdr:col>
      <xdr:colOff>177800</xdr:colOff>
      <xdr:row>106</xdr:row>
      <xdr:rowOff>88545</xdr:rowOff>
    </xdr:to>
    <xdr:cxnSp macro="">
      <xdr:nvCxnSpPr>
        <xdr:cNvPr id="685" name="直線コネクタ 684"/>
        <xdr:cNvCxnSpPr/>
      </xdr:nvCxnSpPr>
      <xdr:spPr>
        <a:xfrm flipV="1">
          <a:off x="20434300" y="18252642"/>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86" name="楕円 685"/>
        <xdr:cNvSpPr/>
      </xdr:nvSpPr>
      <xdr:spPr>
        <a:xfrm>
          <a:off x="19494500" y="182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88545</xdr:rowOff>
    </xdr:from>
    <xdr:to>
      <xdr:col>107</xdr:col>
      <xdr:colOff>50800</xdr:colOff>
      <xdr:row>106</xdr:row>
      <xdr:rowOff>95402</xdr:rowOff>
    </xdr:to>
    <xdr:cxnSp macro="">
      <xdr:nvCxnSpPr>
        <xdr:cNvPr id="687" name="直線コネクタ 686"/>
        <xdr:cNvCxnSpPr/>
      </xdr:nvCxnSpPr>
      <xdr:spPr>
        <a:xfrm flipV="1">
          <a:off x="19545300" y="1826224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688"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8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690"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146269</xdr:rowOff>
    </xdr:from>
    <xdr:ext cx="469744" cy="259045"/>
    <xdr:sp macro="" textlink="">
      <xdr:nvSpPr>
        <xdr:cNvPr id="691" name="n_1mainValue【公民館】&#10;一人当たり面積"/>
        <xdr:cNvSpPr txBox="1"/>
      </xdr:nvSpPr>
      <xdr:spPr>
        <a:xfrm>
          <a:off x="21075727" y="179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155872</xdr:rowOff>
    </xdr:from>
    <xdr:ext cx="469744" cy="259045"/>
    <xdr:sp macro="" textlink="">
      <xdr:nvSpPr>
        <xdr:cNvPr id="692" name="n_2mainValue【公民館】&#10;一人当たり面積"/>
        <xdr:cNvSpPr txBox="1"/>
      </xdr:nvSpPr>
      <xdr:spPr>
        <a:xfrm>
          <a:off x="20199427" y="179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93" name="n_3mainValue【公民館】&#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ほとんどの類型のおいて、有形固定資産減価償却率は類似団体内平均値を下回っている。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保育園及び公民館においては、有形固定資産減価償却率が類似団体内平均値を上回っているが、公共施設等総合管理計画に基づき、計画的に維持修繕を行っているため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公民館については修繕の必要がある場合、各地区において実施することとなっているが、町から補助金を交付するなどして地域の負担を軽減し、適正な利用及び管理がなされるように努めてい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2" name="楕円 71"/>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157678</xdr:rowOff>
    </xdr:from>
    <xdr:ext cx="405111" cy="259045"/>
    <xdr:sp macro="" textlink="">
      <xdr:nvSpPr>
        <xdr:cNvPr id="73" name="【図書館】&#10;有形固定資産減価償却率該当値テキスト"/>
        <xdr:cNvSpPr txBox="1"/>
      </xdr:nvSpPr>
      <xdr:spPr>
        <a:xfrm>
          <a:off x="4673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79284</xdr:rowOff>
    </xdr:from>
    <xdr:to>
      <xdr:col>20</xdr:col>
      <xdr:colOff>38100</xdr:colOff>
      <xdr:row>37</xdr:row>
      <xdr:rowOff>9434</xdr:rowOff>
    </xdr:to>
    <xdr:sp macro="" textlink="">
      <xdr:nvSpPr>
        <xdr:cNvPr id="74" name="楕円 73"/>
        <xdr:cNvSpPr/>
      </xdr:nvSpPr>
      <xdr:spPr>
        <a:xfrm>
          <a:off x="3746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38</xdr:row>
      <xdr:rowOff>14151</xdr:rowOff>
    </xdr:to>
    <xdr:cxnSp macro="">
      <xdr:nvCxnSpPr>
        <xdr:cNvPr id="75" name="直線コネクタ 74"/>
        <xdr:cNvCxnSpPr/>
      </xdr:nvCxnSpPr>
      <xdr:spPr>
        <a:xfrm>
          <a:off x="3797300" y="6302284"/>
          <a:ext cx="8382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111942</xdr:rowOff>
    </xdr:from>
    <xdr:to>
      <xdr:col>15</xdr:col>
      <xdr:colOff>101600</xdr:colOff>
      <xdr:row>37</xdr:row>
      <xdr:rowOff>42092</xdr:rowOff>
    </xdr:to>
    <xdr:sp macro="" textlink="">
      <xdr:nvSpPr>
        <xdr:cNvPr id="76" name="楕円 75"/>
        <xdr:cNvSpPr/>
      </xdr:nvSpPr>
      <xdr:spPr>
        <a:xfrm>
          <a:off x="2857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130084</xdr:rowOff>
    </xdr:from>
    <xdr:to>
      <xdr:col>19</xdr:col>
      <xdr:colOff>177800</xdr:colOff>
      <xdr:row>36</xdr:row>
      <xdr:rowOff>162742</xdr:rowOff>
    </xdr:to>
    <xdr:cxnSp macro="">
      <xdr:nvCxnSpPr>
        <xdr:cNvPr id="77" name="直線コネクタ 76"/>
        <xdr:cNvCxnSpPr/>
      </xdr:nvCxnSpPr>
      <xdr:spPr>
        <a:xfrm flipV="1">
          <a:off x="2908300" y="630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144599</xdr:rowOff>
    </xdr:from>
    <xdr:to>
      <xdr:col>10</xdr:col>
      <xdr:colOff>165100</xdr:colOff>
      <xdr:row>37</xdr:row>
      <xdr:rowOff>74749</xdr:rowOff>
    </xdr:to>
    <xdr:sp macro="" textlink="">
      <xdr:nvSpPr>
        <xdr:cNvPr id="78" name="楕円 77"/>
        <xdr:cNvSpPr/>
      </xdr:nvSpPr>
      <xdr:spPr>
        <a:xfrm>
          <a:off x="1968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162742</xdr:rowOff>
    </xdr:from>
    <xdr:to>
      <xdr:col>15</xdr:col>
      <xdr:colOff>50800</xdr:colOff>
      <xdr:row>37</xdr:row>
      <xdr:rowOff>23949</xdr:rowOff>
    </xdr:to>
    <xdr:cxnSp macro="">
      <xdr:nvCxnSpPr>
        <xdr:cNvPr id="79" name="直線コネクタ 78"/>
        <xdr:cNvCxnSpPr/>
      </xdr:nvCxnSpPr>
      <xdr:spPr>
        <a:xfrm flipV="1">
          <a:off x="2019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25961</xdr:rowOff>
    </xdr:from>
    <xdr:ext cx="405111" cy="259045"/>
    <xdr:sp macro="" textlink="">
      <xdr:nvSpPr>
        <xdr:cNvPr id="83" name="n_1main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4" name="n_2main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5" name="n_3main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151130</xdr:rowOff>
    </xdr:from>
    <xdr:to>
      <xdr:col>55</xdr:col>
      <xdr:colOff>50800</xdr:colOff>
      <xdr:row>42</xdr:row>
      <xdr:rowOff>81280</xdr:rowOff>
    </xdr:to>
    <xdr:sp macro="" textlink="">
      <xdr:nvSpPr>
        <xdr:cNvPr id="126" name="楕円 125"/>
        <xdr:cNvSpPr/>
      </xdr:nvSpPr>
      <xdr:spPr>
        <a:xfrm>
          <a:off x="10426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66057</xdr:rowOff>
    </xdr:from>
    <xdr:ext cx="469744" cy="259045"/>
    <xdr:sp macro="" textlink="">
      <xdr:nvSpPr>
        <xdr:cNvPr id="127" name="【図書館】&#10;一人当たり面積該当値テキスト"/>
        <xdr:cNvSpPr txBox="1"/>
      </xdr:nvSpPr>
      <xdr:spPr>
        <a:xfrm>
          <a:off x="10515600" y="70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151130</xdr:rowOff>
    </xdr:from>
    <xdr:to>
      <xdr:col>50</xdr:col>
      <xdr:colOff>165100</xdr:colOff>
      <xdr:row>42</xdr:row>
      <xdr:rowOff>81280</xdr:rowOff>
    </xdr:to>
    <xdr:sp macro="" textlink="">
      <xdr:nvSpPr>
        <xdr:cNvPr id="128" name="楕円 127"/>
        <xdr:cNvSpPr/>
      </xdr:nvSpPr>
      <xdr:spPr>
        <a:xfrm>
          <a:off x="958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30480</xdr:rowOff>
    </xdr:from>
    <xdr:to>
      <xdr:col>55</xdr:col>
      <xdr:colOff>0</xdr:colOff>
      <xdr:row>42</xdr:row>
      <xdr:rowOff>30480</xdr:rowOff>
    </xdr:to>
    <xdr:cxnSp macro="">
      <xdr:nvCxnSpPr>
        <xdr:cNvPr id="129" name="直線コネクタ 128"/>
        <xdr:cNvCxnSpPr/>
      </xdr:nvCxnSpPr>
      <xdr:spPr>
        <a:xfrm>
          <a:off x="9639300" y="723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154396</xdr:rowOff>
    </xdr:from>
    <xdr:to>
      <xdr:col>46</xdr:col>
      <xdr:colOff>38100</xdr:colOff>
      <xdr:row>42</xdr:row>
      <xdr:rowOff>84546</xdr:rowOff>
    </xdr:to>
    <xdr:sp macro="" textlink="">
      <xdr:nvSpPr>
        <xdr:cNvPr id="130" name="楕円 129"/>
        <xdr:cNvSpPr/>
      </xdr:nvSpPr>
      <xdr:spPr>
        <a:xfrm>
          <a:off x="8699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30480</xdr:rowOff>
    </xdr:from>
    <xdr:to>
      <xdr:col>50</xdr:col>
      <xdr:colOff>114300</xdr:colOff>
      <xdr:row>42</xdr:row>
      <xdr:rowOff>33746</xdr:rowOff>
    </xdr:to>
    <xdr:cxnSp macro="">
      <xdr:nvCxnSpPr>
        <xdr:cNvPr id="131" name="直線コネクタ 130"/>
        <xdr:cNvCxnSpPr/>
      </xdr:nvCxnSpPr>
      <xdr:spPr>
        <a:xfrm flipV="1">
          <a:off x="8750300" y="72313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154396</xdr:rowOff>
    </xdr:from>
    <xdr:to>
      <xdr:col>41</xdr:col>
      <xdr:colOff>101600</xdr:colOff>
      <xdr:row>42</xdr:row>
      <xdr:rowOff>84546</xdr:rowOff>
    </xdr:to>
    <xdr:sp macro="" textlink="">
      <xdr:nvSpPr>
        <xdr:cNvPr id="132" name="楕円 131"/>
        <xdr:cNvSpPr/>
      </xdr:nvSpPr>
      <xdr:spPr>
        <a:xfrm>
          <a:off x="7810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33746</xdr:rowOff>
    </xdr:from>
    <xdr:to>
      <xdr:col>45</xdr:col>
      <xdr:colOff>177800</xdr:colOff>
      <xdr:row>42</xdr:row>
      <xdr:rowOff>33746</xdr:rowOff>
    </xdr:to>
    <xdr:cxnSp macro="">
      <xdr:nvCxnSpPr>
        <xdr:cNvPr id="133" name="直線コネクタ 132"/>
        <xdr:cNvCxnSpPr/>
      </xdr:nvCxnSpPr>
      <xdr:spPr>
        <a:xfrm>
          <a:off x="7861300" y="723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6"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72407</xdr:rowOff>
    </xdr:from>
    <xdr:ext cx="469744" cy="259045"/>
    <xdr:sp macro="" textlink="">
      <xdr:nvSpPr>
        <xdr:cNvPr id="137" name="n_1mainValue【図書館】&#10;一人当たり面積"/>
        <xdr:cNvSpPr txBox="1"/>
      </xdr:nvSpPr>
      <xdr:spPr>
        <a:xfrm>
          <a:off x="93917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75673</xdr:rowOff>
    </xdr:from>
    <xdr:ext cx="469744" cy="259045"/>
    <xdr:sp macro="" textlink="">
      <xdr:nvSpPr>
        <xdr:cNvPr id="138" name="n_2mainValue【図書館】&#10;一人当たり面積"/>
        <xdr:cNvSpPr txBox="1"/>
      </xdr:nvSpPr>
      <xdr:spPr>
        <a:xfrm>
          <a:off x="8515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75673</xdr:rowOff>
    </xdr:from>
    <xdr:ext cx="469744" cy="259045"/>
    <xdr:sp macro="" textlink="">
      <xdr:nvSpPr>
        <xdr:cNvPr id="139" name="n_3mainValue【図書館】&#10;一人当たり面積"/>
        <xdr:cNvSpPr txBox="1"/>
      </xdr:nvSpPr>
      <xdr:spPr>
        <a:xfrm>
          <a:off x="7626427" y="72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169"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79" name="楕円 178"/>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80" name="【体育館・プール】&#10;有形固定資産減価償却率該当値テキスト"/>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81" name="楕円 180"/>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158115</xdr:rowOff>
    </xdr:to>
    <xdr:cxnSp macro="">
      <xdr:nvCxnSpPr>
        <xdr:cNvPr id="182" name="直線コネクタ 181"/>
        <xdr:cNvCxnSpPr/>
      </xdr:nvCxnSpPr>
      <xdr:spPr>
        <a:xfrm flipV="1">
          <a:off x="3797300" y="105632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65405</xdr:rowOff>
    </xdr:from>
    <xdr:to>
      <xdr:col>15</xdr:col>
      <xdr:colOff>101600</xdr:colOff>
      <xdr:row>57</xdr:row>
      <xdr:rowOff>167005</xdr:rowOff>
    </xdr:to>
    <xdr:sp macro="" textlink="">
      <xdr:nvSpPr>
        <xdr:cNvPr id="183" name="楕円 182"/>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61</xdr:row>
      <xdr:rowOff>158115</xdr:rowOff>
    </xdr:to>
    <xdr:cxnSp macro="">
      <xdr:nvCxnSpPr>
        <xdr:cNvPr id="184" name="直線コネクタ 183"/>
        <xdr:cNvCxnSpPr/>
      </xdr:nvCxnSpPr>
      <xdr:spPr>
        <a:xfrm>
          <a:off x="2908300" y="9888855"/>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27305</xdr:rowOff>
    </xdr:from>
    <xdr:to>
      <xdr:col>10</xdr:col>
      <xdr:colOff>165100</xdr:colOff>
      <xdr:row>57</xdr:row>
      <xdr:rowOff>128905</xdr:rowOff>
    </xdr:to>
    <xdr:sp macro="" textlink="">
      <xdr:nvSpPr>
        <xdr:cNvPr id="185" name="楕円 184"/>
        <xdr:cNvSpPr/>
      </xdr:nvSpPr>
      <xdr:spPr>
        <a:xfrm>
          <a:off x="196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78105</xdr:rowOff>
    </xdr:from>
    <xdr:to>
      <xdr:col>15</xdr:col>
      <xdr:colOff>50800</xdr:colOff>
      <xdr:row>57</xdr:row>
      <xdr:rowOff>116205</xdr:rowOff>
    </xdr:to>
    <xdr:cxnSp macro="">
      <xdr:nvCxnSpPr>
        <xdr:cNvPr id="186" name="直線コネクタ 185"/>
        <xdr:cNvCxnSpPr/>
      </xdr:nvCxnSpPr>
      <xdr:spPr>
        <a:xfrm>
          <a:off x="2019300" y="9850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187"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90" name="n_1mainValue【体育館・プー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12082</xdr:rowOff>
    </xdr:from>
    <xdr:ext cx="405111" cy="259045"/>
    <xdr:sp macro="" textlink="">
      <xdr:nvSpPr>
        <xdr:cNvPr id="191" name="n_2mainValue【体育館・プール】&#10;有形固定資産減価償却率"/>
        <xdr:cNvSpPr txBox="1"/>
      </xdr:nvSpPr>
      <xdr:spPr>
        <a:xfrm>
          <a:off x="2705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145432</xdr:rowOff>
    </xdr:from>
    <xdr:ext cx="405111" cy="259045"/>
    <xdr:sp macro="" textlink="">
      <xdr:nvSpPr>
        <xdr:cNvPr id="192" name="n_3mainValue【体育館・プール】&#10;有形固定資産減価償却率"/>
        <xdr:cNvSpPr txBox="1"/>
      </xdr:nvSpPr>
      <xdr:spPr>
        <a:xfrm>
          <a:off x="1816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17"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18352</xdr:rowOff>
    </xdr:from>
    <xdr:to>
      <xdr:col>55</xdr:col>
      <xdr:colOff>50800</xdr:colOff>
      <xdr:row>58</xdr:row>
      <xdr:rowOff>119952</xdr:rowOff>
    </xdr:to>
    <xdr:sp macro="" textlink="">
      <xdr:nvSpPr>
        <xdr:cNvPr id="227" name="楕円 226"/>
        <xdr:cNvSpPr/>
      </xdr:nvSpPr>
      <xdr:spPr>
        <a:xfrm>
          <a:off x="10426700" y="99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41229</xdr:rowOff>
    </xdr:from>
    <xdr:ext cx="469744" cy="259045"/>
    <xdr:sp macro="" textlink="">
      <xdr:nvSpPr>
        <xdr:cNvPr id="228" name="【体育館・プール】&#10;一人当たり面積該当値テキスト"/>
        <xdr:cNvSpPr txBox="1"/>
      </xdr:nvSpPr>
      <xdr:spPr>
        <a:xfrm>
          <a:off x="10515600" y="981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41783</xdr:rowOff>
    </xdr:from>
    <xdr:to>
      <xdr:col>50</xdr:col>
      <xdr:colOff>165100</xdr:colOff>
      <xdr:row>58</xdr:row>
      <xdr:rowOff>143383</xdr:rowOff>
    </xdr:to>
    <xdr:sp macro="" textlink="">
      <xdr:nvSpPr>
        <xdr:cNvPr id="229" name="楕円 228"/>
        <xdr:cNvSpPr/>
      </xdr:nvSpPr>
      <xdr:spPr>
        <a:xfrm>
          <a:off x="9588500" y="99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69152</xdr:rowOff>
    </xdr:from>
    <xdr:to>
      <xdr:col>55</xdr:col>
      <xdr:colOff>0</xdr:colOff>
      <xdr:row>58</xdr:row>
      <xdr:rowOff>92583</xdr:rowOff>
    </xdr:to>
    <xdr:cxnSp macro="">
      <xdr:nvCxnSpPr>
        <xdr:cNvPr id="230" name="直線コネクタ 229"/>
        <xdr:cNvCxnSpPr/>
      </xdr:nvCxnSpPr>
      <xdr:spPr>
        <a:xfrm flipV="1">
          <a:off x="9639300" y="10013252"/>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109792</xdr:rowOff>
    </xdr:from>
    <xdr:to>
      <xdr:col>46</xdr:col>
      <xdr:colOff>38100</xdr:colOff>
      <xdr:row>58</xdr:row>
      <xdr:rowOff>39942</xdr:rowOff>
    </xdr:to>
    <xdr:sp macro="" textlink="">
      <xdr:nvSpPr>
        <xdr:cNvPr id="231" name="楕円 230"/>
        <xdr:cNvSpPr/>
      </xdr:nvSpPr>
      <xdr:spPr>
        <a:xfrm>
          <a:off x="8699500" y="98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160592</xdr:rowOff>
    </xdr:from>
    <xdr:to>
      <xdr:col>50</xdr:col>
      <xdr:colOff>114300</xdr:colOff>
      <xdr:row>58</xdr:row>
      <xdr:rowOff>92583</xdr:rowOff>
    </xdr:to>
    <xdr:cxnSp macro="">
      <xdr:nvCxnSpPr>
        <xdr:cNvPr id="232" name="直線コネクタ 231"/>
        <xdr:cNvCxnSpPr/>
      </xdr:nvCxnSpPr>
      <xdr:spPr>
        <a:xfrm>
          <a:off x="8750300" y="9933242"/>
          <a:ext cx="8890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129794</xdr:rowOff>
    </xdr:from>
    <xdr:to>
      <xdr:col>41</xdr:col>
      <xdr:colOff>101600</xdr:colOff>
      <xdr:row>58</xdr:row>
      <xdr:rowOff>59944</xdr:rowOff>
    </xdr:to>
    <xdr:sp macro="" textlink="">
      <xdr:nvSpPr>
        <xdr:cNvPr id="233" name="楕円 232"/>
        <xdr:cNvSpPr/>
      </xdr:nvSpPr>
      <xdr:spPr>
        <a:xfrm>
          <a:off x="7810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160592</xdr:rowOff>
    </xdr:from>
    <xdr:to>
      <xdr:col>45</xdr:col>
      <xdr:colOff>177800</xdr:colOff>
      <xdr:row>58</xdr:row>
      <xdr:rowOff>9144</xdr:rowOff>
    </xdr:to>
    <xdr:cxnSp macro="">
      <xdr:nvCxnSpPr>
        <xdr:cNvPr id="234" name="直線コネクタ 233"/>
        <xdr:cNvCxnSpPr/>
      </xdr:nvCxnSpPr>
      <xdr:spPr>
        <a:xfrm flipV="1">
          <a:off x="7861300" y="993324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137368</xdr:rowOff>
    </xdr:from>
    <xdr:ext cx="469744" cy="259045"/>
    <xdr:sp macro="" textlink="">
      <xdr:nvSpPr>
        <xdr:cNvPr id="235"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45356</xdr:rowOff>
    </xdr:from>
    <xdr:ext cx="469744" cy="259045"/>
    <xdr:sp macro="" textlink="">
      <xdr:nvSpPr>
        <xdr:cNvPr id="236" name="n_2aveValue【体育館・プール】&#10;一人当たり面積"/>
        <xdr:cNvSpPr txBox="1"/>
      </xdr:nvSpPr>
      <xdr:spPr>
        <a:xfrm>
          <a:off x="8515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37"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159910</xdr:rowOff>
    </xdr:from>
    <xdr:ext cx="469744" cy="259045"/>
    <xdr:sp macro="" textlink="">
      <xdr:nvSpPr>
        <xdr:cNvPr id="238" name="n_1mainValue【体育館・プール】&#10;一人当たり面積"/>
        <xdr:cNvSpPr txBox="1"/>
      </xdr:nvSpPr>
      <xdr:spPr>
        <a:xfrm>
          <a:off x="9391727" y="97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56469</xdr:rowOff>
    </xdr:from>
    <xdr:ext cx="469744" cy="259045"/>
    <xdr:sp macro="" textlink="">
      <xdr:nvSpPr>
        <xdr:cNvPr id="239" name="n_2mainValue【体育館・プール】&#10;一人当たり面積"/>
        <xdr:cNvSpPr txBox="1"/>
      </xdr:nvSpPr>
      <xdr:spPr>
        <a:xfrm>
          <a:off x="8515427" y="965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76471</xdr:rowOff>
    </xdr:from>
    <xdr:ext cx="469744" cy="259045"/>
    <xdr:sp macro="" textlink="">
      <xdr:nvSpPr>
        <xdr:cNvPr id="240" name="n_3mainValue【体育館・プール】&#10;一人当たり面積"/>
        <xdr:cNvSpPr txBox="1"/>
      </xdr:nvSpPr>
      <xdr:spPr>
        <a:xfrm>
          <a:off x="76264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97" name="直線コネクタ 296"/>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98"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99" name="直線コネクタ 298"/>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02"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03" name="フローチャート: 判断 30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04" name="フローチャート: 判断 303"/>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05" name="フローチャート: 判断 304"/>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306" name="フローチャート: 判断 305"/>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312" name="楕円 311"/>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313" name="【一般廃棄物処理施設】&#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314" name="楕円 313"/>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120015</xdr:rowOff>
    </xdr:to>
    <xdr:cxnSp macro="">
      <xdr:nvCxnSpPr>
        <xdr:cNvPr id="315" name="直線コネクタ 314"/>
        <xdr:cNvCxnSpPr/>
      </xdr:nvCxnSpPr>
      <xdr:spPr>
        <a:xfrm flipV="1">
          <a:off x="15481300" y="6284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316" name="楕円 315"/>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36</xdr:row>
      <xdr:rowOff>142875</xdr:rowOff>
    </xdr:to>
    <xdr:cxnSp macro="">
      <xdr:nvCxnSpPr>
        <xdr:cNvPr id="317" name="直線コネクタ 316"/>
        <xdr:cNvCxnSpPr/>
      </xdr:nvCxnSpPr>
      <xdr:spPr>
        <a:xfrm flipV="1">
          <a:off x="14592300" y="6292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318" name="楕円 317"/>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37</xdr:row>
      <xdr:rowOff>123825</xdr:rowOff>
    </xdr:to>
    <xdr:cxnSp macro="">
      <xdr:nvCxnSpPr>
        <xdr:cNvPr id="319" name="直線コネクタ 318"/>
        <xdr:cNvCxnSpPr/>
      </xdr:nvCxnSpPr>
      <xdr:spPr>
        <a:xfrm flipV="1">
          <a:off x="13703300" y="63150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320"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321"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322"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323"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324" name="n_2mainValue【一般廃棄物処理施設】&#10;有形固定資産減価償却率"/>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325" name="n_3mainValue【一般廃棄物処理施設】&#10;有形固定資産減価償却率"/>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7" name="テキスト ボックス 3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9" name="テキスト ボックス 3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1" name="テキスト ボックス 3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3" name="テキスト ボックス 3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5" name="テキスト ボックス 34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49" name="直線コネクタ 348"/>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50"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51" name="直線コネクタ 350"/>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52"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53" name="直線コネクタ 352"/>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354"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55" name="フローチャート: 判断 354"/>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56" name="フローチャート: 判断 355"/>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357" name="フローチャート: 判断 356"/>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358" name="フローチャート: 判断 357"/>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48621</xdr:rowOff>
    </xdr:from>
    <xdr:to>
      <xdr:col>116</xdr:col>
      <xdr:colOff>114300</xdr:colOff>
      <xdr:row>41</xdr:row>
      <xdr:rowOff>150221</xdr:rowOff>
    </xdr:to>
    <xdr:sp macro="" textlink="">
      <xdr:nvSpPr>
        <xdr:cNvPr id="364" name="楕円 363"/>
        <xdr:cNvSpPr/>
      </xdr:nvSpPr>
      <xdr:spPr>
        <a:xfrm>
          <a:off x="22110700" y="70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139329</xdr:rowOff>
    </xdr:from>
    <xdr:ext cx="534377" cy="259045"/>
    <xdr:sp macro="" textlink="">
      <xdr:nvSpPr>
        <xdr:cNvPr id="365" name="【一般廃棄物処理施設】&#10;一人当たり有形固定資産（償却資産）額該当値テキスト"/>
        <xdr:cNvSpPr txBox="1"/>
      </xdr:nvSpPr>
      <xdr:spPr>
        <a:xfrm>
          <a:off x="22199600" y="69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54321</xdr:rowOff>
    </xdr:from>
    <xdr:to>
      <xdr:col>112</xdr:col>
      <xdr:colOff>38100</xdr:colOff>
      <xdr:row>41</xdr:row>
      <xdr:rowOff>155921</xdr:rowOff>
    </xdr:to>
    <xdr:sp macro="" textlink="">
      <xdr:nvSpPr>
        <xdr:cNvPr id="366" name="楕円 365"/>
        <xdr:cNvSpPr/>
      </xdr:nvSpPr>
      <xdr:spPr>
        <a:xfrm>
          <a:off x="21272500" y="7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99421</xdr:rowOff>
    </xdr:from>
    <xdr:to>
      <xdr:col>116</xdr:col>
      <xdr:colOff>63500</xdr:colOff>
      <xdr:row>41</xdr:row>
      <xdr:rowOff>105121</xdr:rowOff>
    </xdr:to>
    <xdr:cxnSp macro="">
      <xdr:nvCxnSpPr>
        <xdr:cNvPr id="367" name="直線コネクタ 366"/>
        <xdr:cNvCxnSpPr/>
      </xdr:nvCxnSpPr>
      <xdr:spPr>
        <a:xfrm flipV="1">
          <a:off x="21323300" y="7128871"/>
          <a:ext cx="8382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58696</xdr:rowOff>
    </xdr:from>
    <xdr:to>
      <xdr:col>107</xdr:col>
      <xdr:colOff>101600</xdr:colOff>
      <xdr:row>41</xdr:row>
      <xdr:rowOff>160296</xdr:rowOff>
    </xdr:to>
    <xdr:sp macro="" textlink="">
      <xdr:nvSpPr>
        <xdr:cNvPr id="368" name="楕円 367"/>
        <xdr:cNvSpPr/>
      </xdr:nvSpPr>
      <xdr:spPr>
        <a:xfrm>
          <a:off x="20383500" y="70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105121</xdr:rowOff>
    </xdr:from>
    <xdr:to>
      <xdr:col>111</xdr:col>
      <xdr:colOff>177800</xdr:colOff>
      <xdr:row>41</xdr:row>
      <xdr:rowOff>109496</xdr:rowOff>
    </xdr:to>
    <xdr:cxnSp macro="">
      <xdr:nvCxnSpPr>
        <xdr:cNvPr id="369" name="直線コネクタ 368"/>
        <xdr:cNvCxnSpPr/>
      </xdr:nvCxnSpPr>
      <xdr:spPr>
        <a:xfrm flipV="1">
          <a:off x="20434300" y="7134571"/>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48731</xdr:rowOff>
    </xdr:from>
    <xdr:to>
      <xdr:col>102</xdr:col>
      <xdr:colOff>165100</xdr:colOff>
      <xdr:row>41</xdr:row>
      <xdr:rowOff>150331</xdr:rowOff>
    </xdr:to>
    <xdr:sp macro="" textlink="">
      <xdr:nvSpPr>
        <xdr:cNvPr id="370" name="楕円 369"/>
        <xdr:cNvSpPr/>
      </xdr:nvSpPr>
      <xdr:spPr>
        <a:xfrm>
          <a:off x="19494500" y="70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99531</xdr:rowOff>
    </xdr:from>
    <xdr:to>
      <xdr:col>107</xdr:col>
      <xdr:colOff>50800</xdr:colOff>
      <xdr:row>41</xdr:row>
      <xdr:rowOff>109496</xdr:rowOff>
    </xdr:to>
    <xdr:cxnSp macro="">
      <xdr:nvCxnSpPr>
        <xdr:cNvPr id="371" name="直線コネクタ 370"/>
        <xdr:cNvCxnSpPr/>
      </xdr:nvCxnSpPr>
      <xdr:spPr>
        <a:xfrm>
          <a:off x="19545300" y="7128981"/>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372"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373"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374"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147048</xdr:rowOff>
    </xdr:from>
    <xdr:ext cx="534377" cy="259045"/>
    <xdr:sp macro="" textlink="">
      <xdr:nvSpPr>
        <xdr:cNvPr id="375" name="n_1mainValue【一般廃棄物処理施設】&#10;一人当たり有形固定資産（償却資産）額"/>
        <xdr:cNvSpPr txBox="1"/>
      </xdr:nvSpPr>
      <xdr:spPr>
        <a:xfrm>
          <a:off x="21043411" y="71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151423</xdr:rowOff>
    </xdr:from>
    <xdr:ext cx="534377" cy="259045"/>
    <xdr:sp macro="" textlink="">
      <xdr:nvSpPr>
        <xdr:cNvPr id="376" name="n_2mainValue【一般廃棄物処理施設】&#10;一人当たり有形固定資産（償却資産）額"/>
        <xdr:cNvSpPr txBox="1"/>
      </xdr:nvSpPr>
      <xdr:spPr>
        <a:xfrm>
          <a:off x="20167111" y="71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141458</xdr:rowOff>
    </xdr:from>
    <xdr:ext cx="534377" cy="259045"/>
    <xdr:sp macro="" textlink="">
      <xdr:nvSpPr>
        <xdr:cNvPr id="377" name="n_3mainValue【一般廃棄物処理施設】&#10;一人当たり有形固定資産（償却資産）額"/>
        <xdr:cNvSpPr txBox="1"/>
      </xdr:nvSpPr>
      <xdr:spPr>
        <a:xfrm>
          <a:off x="19278111" y="71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02" name="直線コネクタ 401"/>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03"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04" name="直線コネクタ 403"/>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05"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06" name="直線コネクタ 405"/>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407"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08" name="フローチャート: 判断 407"/>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09" name="フローチャート: 判断 408"/>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410" name="フローチャート: 判断 409"/>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11" name="フローチャート: 判断 410"/>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417" name="楕円 416"/>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418"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419" name="楕円 418"/>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420" name="直線コネクタ 419"/>
        <xdr:cNvCxnSpPr/>
      </xdr:nvCxnSpPr>
      <xdr:spPr>
        <a:xfrm flipV="1">
          <a:off x="15481300" y="1043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21" name="楕円 42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422" name="直線コネクタ 421"/>
        <xdr:cNvCxnSpPr/>
      </xdr:nvCxnSpPr>
      <xdr:spPr>
        <a:xfrm flipV="1">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423" name="楕円 422"/>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95250</xdr:rowOff>
    </xdr:to>
    <xdr:cxnSp macro="">
      <xdr:nvCxnSpPr>
        <xdr:cNvPr id="424" name="直線コネクタ 423"/>
        <xdr:cNvCxnSpPr/>
      </xdr:nvCxnSpPr>
      <xdr:spPr>
        <a:xfrm flipV="1">
          <a:off x="13703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425"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426"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427"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86377</xdr:rowOff>
    </xdr:from>
    <xdr:ext cx="405111" cy="259045"/>
    <xdr:sp macro="" textlink="">
      <xdr:nvSpPr>
        <xdr:cNvPr id="428" name="n_1mainValue【保健センター・保健所】&#10;有形固定資産減価償却率"/>
        <xdr:cNvSpPr txBox="1"/>
      </xdr:nvSpPr>
      <xdr:spPr>
        <a:xfrm>
          <a:off x="152660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429" name="n_2mainValue【保健センター・保健所】&#10;有形固定資産減価償却率"/>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430" name="n_3mainValue【保健センター・保健所】&#10;有形固定資産減価償却率"/>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56" name="直線コネクタ 455"/>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57"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58" name="直線コネクタ 457"/>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59"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60" name="直線コネクタ 459"/>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61"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62" name="フローチャート: 判断 461"/>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63" name="フローチャート: 判断 462"/>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464" name="フローチャート: 判断 463"/>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465" name="フローチャート: 判断 464"/>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150041</xdr:rowOff>
    </xdr:from>
    <xdr:to>
      <xdr:col>116</xdr:col>
      <xdr:colOff>114300</xdr:colOff>
      <xdr:row>63</xdr:row>
      <xdr:rowOff>80191</xdr:rowOff>
    </xdr:to>
    <xdr:sp macro="" textlink="">
      <xdr:nvSpPr>
        <xdr:cNvPr id="471" name="楕円 470"/>
        <xdr:cNvSpPr/>
      </xdr:nvSpPr>
      <xdr:spPr>
        <a:xfrm>
          <a:off x="22110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128468</xdr:rowOff>
    </xdr:from>
    <xdr:ext cx="469744" cy="259045"/>
    <xdr:sp macro="" textlink="">
      <xdr:nvSpPr>
        <xdr:cNvPr id="472" name="【保健センター・保健所】&#10;一人当たり面積該当値テキスト"/>
        <xdr:cNvSpPr txBox="1"/>
      </xdr:nvSpPr>
      <xdr:spPr>
        <a:xfrm>
          <a:off x="22199600"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158206</xdr:rowOff>
    </xdr:from>
    <xdr:to>
      <xdr:col>112</xdr:col>
      <xdr:colOff>38100</xdr:colOff>
      <xdr:row>63</xdr:row>
      <xdr:rowOff>88356</xdr:rowOff>
    </xdr:to>
    <xdr:sp macro="" textlink="">
      <xdr:nvSpPr>
        <xdr:cNvPr id="473" name="楕円 472"/>
        <xdr:cNvSpPr/>
      </xdr:nvSpPr>
      <xdr:spPr>
        <a:xfrm>
          <a:off x="2127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29391</xdr:rowOff>
    </xdr:from>
    <xdr:to>
      <xdr:col>116</xdr:col>
      <xdr:colOff>63500</xdr:colOff>
      <xdr:row>63</xdr:row>
      <xdr:rowOff>37556</xdr:rowOff>
    </xdr:to>
    <xdr:cxnSp macro="">
      <xdr:nvCxnSpPr>
        <xdr:cNvPr id="474" name="直線コネクタ 473"/>
        <xdr:cNvCxnSpPr/>
      </xdr:nvCxnSpPr>
      <xdr:spPr>
        <a:xfrm flipV="1">
          <a:off x="21323300" y="1083074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164737</xdr:rowOff>
    </xdr:from>
    <xdr:to>
      <xdr:col>107</xdr:col>
      <xdr:colOff>101600</xdr:colOff>
      <xdr:row>63</xdr:row>
      <xdr:rowOff>94887</xdr:rowOff>
    </xdr:to>
    <xdr:sp macro="" textlink="">
      <xdr:nvSpPr>
        <xdr:cNvPr id="475" name="楕円 474"/>
        <xdr:cNvSpPr/>
      </xdr:nvSpPr>
      <xdr:spPr>
        <a:xfrm>
          <a:off x="20383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37556</xdr:rowOff>
    </xdr:from>
    <xdr:to>
      <xdr:col>111</xdr:col>
      <xdr:colOff>177800</xdr:colOff>
      <xdr:row>63</xdr:row>
      <xdr:rowOff>44087</xdr:rowOff>
    </xdr:to>
    <xdr:cxnSp macro="">
      <xdr:nvCxnSpPr>
        <xdr:cNvPr id="476" name="直線コネクタ 475"/>
        <xdr:cNvCxnSpPr/>
      </xdr:nvCxnSpPr>
      <xdr:spPr>
        <a:xfrm flipV="1">
          <a:off x="20434300" y="1083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171269</xdr:rowOff>
    </xdr:from>
    <xdr:to>
      <xdr:col>102</xdr:col>
      <xdr:colOff>165100</xdr:colOff>
      <xdr:row>63</xdr:row>
      <xdr:rowOff>101419</xdr:rowOff>
    </xdr:to>
    <xdr:sp macro="" textlink="">
      <xdr:nvSpPr>
        <xdr:cNvPr id="477" name="楕円 476"/>
        <xdr:cNvSpPr/>
      </xdr:nvSpPr>
      <xdr:spPr>
        <a:xfrm>
          <a:off x="19494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44087</xdr:rowOff>
    </xdr:from>
    <xdr:to>
      <xdr:col>107</xdr:col>
      <xdr:colOff>50800</xdr:colOff>
      <xdr:row>63</xdr:row>
      <xdr:rowOff>50619</xdr:rowOff>
    </xdr:to>
    <xdr:cxnSp macro="">
      <xdr:nvCxnSpPr>
        <xdr:cNvPr id="478" name="直線コネクタ 477"/>
        <xdr:cNvCxnSpPr/>
      </xdr:nvCxnSpPr>
      <xdr:spPr>
        <a:xfrm flipV="1">
          <a:off x="19545300" y="10845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479"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480" name="n_2aveValue【保健センター・保健所】&#10;一人当たり面積"/>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481"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79483</xdr:rowOff>
    </xdr:from>
    <xdr:ext cx="469744" cy="259045"/>
    <xdr:sp macro="" textlink="">
      <xdr:nvSpPr>
        <xdr:cNvPr id="482" name="n_1main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111414</xdr:rowOff>
    </xdr:from>
    <xdr:ext cx="469744" cy="259045"/>
    <xdr:sp macro="" textlink="">
      <xdr:nvSpPr>
        <xdr:cNvPr id="483" name="n_2mainValue【保健センター・保健所】&#10;一人当たり面積"/>
        <xdr:cNvSpPr txBox="1"/>
      </xdr:nvSpPr>
      <xdr:spPr>
        <a:xfrm>
          <a:off x="20199427" y="105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92546</xdr:rowOff>
    </xdr:from>
    <xdr:ext cx="469744" cy="259045"/>
    <xdr:sp macro="" textlink="">
      <xdr:nvSpPr>
        <xdr:cNvPr id="484" name="n_3mainValue【保健センター・保健所】&#10;一人当たり面積"/>
        <xdr:cNvSpPr txBox="1"/>
      </xdr:nvSpPr>
      <xdr:spPr>
        <a:xfrm>
          <a:off x="19310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5" name="テキスト ボックス 49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6" name="直線コネクタ 4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7" name="テキスト ボックス 49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8" name="直線コネクタ 4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9" name="テキスト ボックス 4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0" name="直線コネクタ 4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1" name="テキスト ボックス 5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2" name="直線コネクタ 5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3" name="テキスト ボックス 5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4" name="直線コネクタ 5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5" name="テキスト ボックス 50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09" name="直線コネクタ 508"/>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10"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11" name="直線コネクタ 510"/>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1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13" name="直線コネクタ 51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14"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15" name="フローチャート: 判断 514"/>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16" name="フローチャート: 判断 515"/>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17" name="フローチャート: 判断 516"/>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18" name="フローチャート: 判断 517"/>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524" name="楕円 523"/>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525" name="【消防施設】&#10;有形固定資産減価償却率該当値テキスト"/>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130175</xdr:rowOff>
    </xdr:from>
    <xdr:to>
      <xdr:col>81</xdr:col>
      <xdr:colOff>101600</xdr:colOff>
      <xdr:row>81</xdr:row>
      <xdr:rowOff>60325</xdr:rowOff>
    </xdr:to>
    <xdr:sp macro="" textlink="">
      <xdr:nvSpPr>
        <xdr:cNvPr id="526" name="楕円 525"/>
        <xdr:cNvSpPr/>
      </xdr:nvSpPr>
      <xdr:spPr>
        <a:xfrm>
          <a:off x="15430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81</xdr:row>
      <xdr:rowOff>9525</xdr:rowOff>
    </xdr:to>
    <xdr:cxnSp macro="">
      <xdr:nvCxnSpPr>
        <xdr:cNvPr id="527" name="直線コネクタ 526"/>
        <xdr:cNvCxnSpPr/>
      </xdr:nvCxnSpPr>
      <xdr:spPr>
        <a:xfrm flipV="1">
          <a:off x="15481300" y="138626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164464</xdr:rowOff>
    </xdr:from>
    <xdr:to>
      <xdr:col>76</xdr:col>
      <xdr:colOff>165100</xdr:colOff>
      <xdr:row>81</xdr:row>
      <xdr:rowOff>94614</xdr:rowOff>
    </xdr:to>
    <xdr:sp macro="" textlink="">
      <xdr:nvSpPr>
        <xdr:cNvPr id="528" name="楕円 527"/>
        <xdr:cNvSpPr/>
      </xdr:nvSpPr>
      <xdr:spPr>
        <a:xfrm>
          <a:off x="14541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xdr:rowOff>
    </xdr:from>
    <xdr:to>
      <xdr:col>81</xdr:col>
      <xdr:colOff>50800</xdr:colOff>
      <xdr:row>81</xdr:row>
      <xdr:rowOff>43814</xdr:rowOff>
    </xdr:to>
    <xdr:cxnSp macro="">
      <xdr:nvCxnSpPr>
        <xdr:cNvPr id="529" name="直線コネクタ 528"/>
        <xdr:cNvCxnSpPr/>
      </xdr:nvCxnSpPr>
      <xdr:spPr>
        <a:xfrm flipV="1">
          <a:off x="14592300" y="138969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636</xdr:rowOff>
    </xdr:from>
    <xdr:to>
      <xdr:col>72</xdr:col>
      <xdr:colOff>38100</xdr:colOff>
      <xdr:row>81</xdr:row>
      <xdr:rowOff>102236</xdr:rowOff>
    </xdr:to>
    <xdr:sp macro="" textlink="">
      <xdr:nvSpPr>
        <xdr:cNvPr id="530" name="楕円 529"/>
        <xdr:cNvSpPr/>
      </xdr:nvSpPr>
      <xdr:spPr>
        <a:xfrm>
          <a:off x="13652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43814</xdr:rowOff>
    </xdr:from>
    <xdr:to>
      <xdr:col>76</xdr:col>
      <xdr:colOff>114300</xdr:colOff>
      <xdr:row>81</xdr:row>
      <xdr:rowOff>51436</xdr:rowOff>
    </xdr:to>
    <xdr:cxnSp macro="">
      <xdr:nvCxnSpPr>
        <xdr:cNvPr id="531" name="直線コネクタ 530"/>
        <xdr:cNvCxnSpPr/>
      </xdr:nvCxnSpPr>
      <xdr:spPr>
        <a:xfrm flipV="1">
          <a:off x="13703300" y="139312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3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33"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81932</xdr:rowOff>
    </xdr:from>
    <xdr:ext cx="405111" cy="259045"/>
    <xdr:sp macro="" textlink="">
      <xdr:nvSpPr>
        <xdr:cNvPr id="534"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76852</xdr:rowOff>
    </xdr:from>
    <xdr:ext cx="405111" cy="259045"/>
    <xdr:sp macro="" textlink="">
      <xdr:nvSpPr>
        <xdr:cNvPr id="535" name="n_1mainValue【消防施設】&#10;有形固定資産減価償却率"/>
        <xdr:cNvSpPr txBox="1"/>
      </xdr:nvSpPr>
      <xdr:spPr>
        <a:xfrm>
          <a:off x="15266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111141</xdr:rowOff>
    </xdr:from>
    <xdr:ext cx="405111" cy="259045"/>
    <xdr:sp macro="" textlink="">
      <xdr:nvSpPr>
        <xdr:cNvPr id="536" name="n_2mainValue【消防施設】&#10;有形固定資産減価償却率"/>
        <xdr:cNvSpPr txBox="1"/>
      </xdr:nvSpPr>
      <xdr:spPr>
        <a:xfrm>
          <a:off x="14389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118763</xdr:rowOff>
    </xdr:from>
    <xdr:ext cx="405111" cy="259045"/>
    <xdr:sp macro="" textlink="">
      <xdr:nvSpPr>
        <xdr:cNvPr id="537" name="n_3mainValue【消防施設】&#10;有形固定資産減価償却率"/>
        <xdr:cNvSpPr txBox="1"/>
      </xdr:nvSpPr>
      <xdr:spPr>
        <a:xfrm>
          <a:off x="13500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9" name="直線コネクタ 55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6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61" name="直線コネクタ 56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6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63" name="直線コネクタ 56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64"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65" name="フローチャート: 判断 56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66" name="フローチャート: 判断 56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67" name="フローチャート: 判断 566"/>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68" name="フローチャート: 判断 567"/>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74" name="楕円 573"/>
        <xdr:cNvSpPr/>
      </xdr:nvSpPr>
      <xdr:spPr>
        <a:xfrm>
          <a:off x="221107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575"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89255</xdr:rowOff>
    </xdr:from>
    <xdr:to>
      <xdr:col>112</xdr:col>
      <xdr:colOff>38100</xdr:colOff>
      <xdr:row>86</xdr:row>
      <xdr:rowOff>19405</xdr:rowOff>
    </xdr:to>
    <xdr:sp macro="" textlink="">
      <xdr:nvSpPr>
        <xdr:cNvPr id="576" name="楕円 575"/>
        <xdr:cNvSpPr/>
      </xdr:nvSpPr>
      <xdr:spPr>
        <a:xfrm>
          <a:off x="21272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138227</xdr:rowOff>
    </xdr:from>
    <xdr:to>
      <xdr:col>116</xdr:col>
      <xdr:colOff>63500</xdr:colOff>
      <xdr:row>85</xdr:row>
      <xdr:rowOff>140055</xdr:rowOff>
    </xdr:to>
    <xdr:cxnSp macro="">
      <xdr:nvCxnSpPr>
        <xdr:cNvPr id="577" name="直線コネクタ 576"/>
        <xdr:cNvCxnSpPr/>
      </xdr:nvCxnSpPr>
      <xdr:spPr>
        <a:xfrm flipV="1">
          <a:off x="21323300" y="1471147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91084</xdr:rowOff>
    </xdr:from>
    <xdr:to>
      <xdr:col>107</xdr:col>
      <xdr:colOff>101600</xdr:colOff>
      <xdr:row>86</xdr:row>
      <xdr:rowOff>21234</xdr:rowOff>
    </xdr:to>
    <xdr:sp macro="" textlink="">
      <xdr:nvSpPr>
        <xdr:cNvPr id="578" name="楕円 577"/>
        <xdr:cNvSpPr/>
      </xdr:nvSpPr>
      <xdr:spPr>
        <a:xfrm>
          <a:off x="20383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140055</xdr:rowOff>
    </xdr:from>
    <xdr:to>
      <xdr:col>111</xdr:col>
      <xdr:colOff>177800</xdr:colOff>
      <xdr:row>85</xdr:row>
      <xdr:rowOff>141884</xdr:rowOff>
    </xdr:to>
    <xdr:cxnSp macro="">
      <xdr:nvCxnSpPr>
        <xdr:cNvPr id="579" name="直線コネクタ 578"/>
        <xdr:cNvCxnSpPr/>
      </xdr:nvCxnSpPr>
      <xdr:spPr>
        <a:xfrm flipV="1">
          <a:off x="20434300" y="147133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580" name="楕円 579"/>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141884</xdr:rowOff>
    </xdr:from>
    <xdr:to>
      <xdr:col>107</xdr:col>
      <xdr:colOff>50800</xdr:colOff>
      <xdr:row>85</xdr:row>
      <xdr:rowOff>145542</xdr:rowOff>
    </xdr:to>
    <xdr:cxnSp macro="">
      <xdr:nvCxnSpPr>
        <xdr:cNvPr id="581" name="直線コネクタ 580"/>
        <xdr:cNvCxnSpPr/>
      </xdr:nvCxnSpPr>
      <xdr:spPr>
        <a:xfrm flipV="1">
          <a:off x="19545300" y="1471513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82"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83"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584" name="n_3ave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10532</xdr:rowOff>
    </xdr:from>
    <xdr:ext cx="469744" cy="259045"/>
    <xdr:sp macro="" textlink="">
      <xdr:nvSpPr>
        <xdr:cNvPr id="585" name="n_1mainValue【消防施設】&#10;一人当たり面積"/>
        <xdr:cNvSpPr txBox="1"/>
      </xdr:nvSpPr>
      <xdr:spPr>
        <a:xfrm>
          <a:off x="210757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12361</xdr:rowOff>
    </xdr:from>
    <xdr:ext cx="469744" cy="259045"/>
    <xdr:sp macro="" textlink="">
      <xdr:nvSpPr>
        <xdr:cNvPr id="586" name="n_2mainValue【消防施設】&#10;一人当たり面積"/>
        <xdr:cNvSpPr txBox="1"/>
      </xdr:nvSpPr>
      <xdr:spPr>
        <a:xfrm>
          <a:off x="20199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41419</xdr:rowOff>
    </xdr:from>
    <xdr:ext cx="469744" cy="259045"/>
    <xdr:sp macro="" textlink="">
      <xdr:nvSpPr>
        <xdr:cNvPr id="587" name="n_3mainValue【消防施設】&#10;一人当たり面積"/>
        <xdr:cNvSpPr txBox="1"/>
      </xdr:nvSpPr>
      <xdr:spPr>
        <a:xfrm>
          <a:off x="19310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13" name="直線コネクタ 612"/>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14"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15" name="直線コネクタ 614"/>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18"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19" name="フローチャート: 判断 618"/>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20" name="フローチャート: 判断 619"/>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21" name="フローチャート: 判断 620"/>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22" name="フローチャート: 判断 62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628" name="楕円 627"/>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127925</xdr:rowOff>
    </xdr:from>
    <xdr:ext cx="405111" cy="259045"/>
    <xdr:sp macro="" textlink="">
      <xdr:nvSpPr>
        <xdr:cNvPr id="629" name="【庁舎】&#10;有形固定資産減価償却率該当値テキスト"/>
        <xdr:cNvSpPr txBox="1"/>
      </xdr:nvSpPr>
      <xdr:spPr>
        <a:xfrm>
          <a:off x="16357600"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630" name="楕円 629"/>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61505</xdr:rowOff>
    </xdr:to>
    <xdr:cxnSp macro="">
      <xdr:nvCxnSpPr>
        <xdr:cNvPr id="631" name="直線コネクタ 630"/>
        <xdr:cNvCxnSpPr/>
      </xdr:nvCxnSpPr>
      <xdr:spPr>
        <a:xfrm flipV="1">
          <a:off x="15481300" y="178596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632" name="楕円 631"/>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95794</xdr:rowOff>
    </xdr:to>
    <xdr:cxnSp macro="">
      <xdr:nvCxnSpPr>
        <xdr:cNvPr id="633" name="直線コネクタ 632"/>
        <xdr:cNvCxnSpPr/>
      </xdr:nvCxnSpPr>
      <xdr:spPr>
        <a:xfrm flipV="1">
          <a:off x="14592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79284</xdr:rowOff>
    </xdr:from>
    <xdr:to>
      <xdr:col>72</xdr:col>
      <xdr:colOff>38100</xdr:colOff>
      <xdr:row>105</xdr:row>
      <xdr:rowOff>9434</xdr:rowOff>
    </xdr:to>
    <xdr:sp macro="" textlink="">
      <xdr:nvSpPr>
        <xdr:cNvPr id="634" name="楕円 633"/>
        <xdr:cNvSpPr/>
      </xdr:nvSpPr>
      <xdr:spPr>
        <a:xfrm>
          <a:off x="13652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130084</xdr:rowOff>
    </xdr:to>
    <xdr:cxnSp macro="">
      <xdr:nvCxnSpPr>
        <xdr:cNvPr id="635" name="直線コネクタ 634"/>
        <xdr:cNvCxnSpPr/>
      </xdr:nvCxnSpPr>
      <xdr:spPr>
        <a:xfrm flipV="1">
          <a:off x="13703300" y="179265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36"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37"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38"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103432</xdr:rowOff>
    </xdr:from>
    <xdr:ext cx="405111" cy="259045"/>
    <xdr:sp macro="" textlink="">
      <xdr:nvSpPr>
        <xdr:cNvPr id="639" name="n_1mainValue【庁舎】&#10;有形固定資産減価償却率"/>
        <xdr:cNvSpPr txBox="1"/>
      </xdr:nvSpPr>
      <xdr:spPr>
        <a:xfrm>
          <a:off x="152660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137721</xdr:rowOff>
    </xdr:from>
    <xdr:ext cx="405111" cy="259045"/>
    <xdr:sp macro="" textlink="">
      <xdr:nvSpPr>
        <xdr:cNvPr id="640" name="n_2mainValue【庁舎】&#10;有形固定資産減価償却率"/>
        <xdr:cNvSpPr txBox="1"/>
      </xdr:nvSpPr>
      <xdr:spPr>
        <a:xfrm>
          <a:off x="14389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561</xdr:rowOff>
    </xdr:from>
    <xdr:ext cx="405111" cy="259045"/>
    <xdr:sp macro="" textlink="">
      <xdr:nvSpPr>
        <xdr:cNvPr id="641" name="n_3mainValue【庁舎】&#10;有形固定資産減価償却率"/>
        <xdr:cNvSpPr txBox="1"/>
      </xdr:nvSpPr>
      <xdr:spPr>
        <a:xfrm>
          <a:off x="13500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2" name="テキスト ボックス 6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68" name="直線コネクタ 667"/>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69"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0" name="直線コネクタ 66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71"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72" name="直線コネクタ 671"/>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73"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74" name="フローチャート: 判断 67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75" name="フローチャート: 判断 674"/>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76" name="フローチャート: 判断 67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677" name="フローチャート: 判断 67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113574</xdr:rowOff>
    </xdr:from>
    <xdr:to>
      <xdr:col>116</xdr:col>
      <xdr:colOff>114300</xdr:colOff>
      <xdr:row>100</xdr:row>
      <xdr:rowOff>43724</xdr:rowOff>
    </xdr:to>
    <xdr:sp macro="" textlink="">
      <xdr:nvSpPr>
        <xdr:cNvPr id="683" name="楕円 682"/>
        <xdr:cNvSpPr/>
      </xdr:nvSpPr>
      <xdr:spPr>
        <a:xfrm>
          <a:off x="221107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66601</xdr:rowOff>
    </xdr:from>
    <xdr:ext cx="469744" cy="259045"/>
    <xdr:sp macro="" textlink="">
      <xdr:nvSpPr>
        <xdr:cNvPr id="684" name="【庁舎】&#10;一人当たり面積該当値テキスト"/>
        <xdr:cNvSpPr txBox="1"/>
      </xdr:nvSpPr>
      <xdr:spPr>
        <a:xfrm>
          <a:off x="22199600" y="1704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169092</xdr:rowOff>
    </xdr:from>
    <xdr:to>
      <xdr:col>112</xdr:col>
      <xdr:colOff>38100</xdr:colOff>
      <xdr:row>100</xdr:row>
      <xdr:rowOff>99242</xdr:rowOff>
    </xdr:to>
    <xdr:sp macro="" textlink="">
      <xdr:nvSpPr>
        <xdr:cNvPr id="685" name="楕円 684"/>
        <xdr:cNvSpPr/>
      </xdr:nvSpPr>
      <xdr:spPr>
        <a:xfrm>
          <a:off x="21272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164374</xdr:rowOff>
    </xdr:from>
    <xdr:to>
      <xdr:col>116</xdr:col>
      <xdr:colOff>63500</xdr:colOff>
      <xdr:row>100</xdr:row>
      <xdr:rowOff>48442</xdr:rowOff>
    </xdr:to>
    <xdr:cxnSp macro="">
      <xdr:nvCxnSpPr>
        <xdr:cNvPr id="686" name="直線コネクタ 685"/>
        <xdr:cNvCxnSpPr/>
      </xdr:nvCxnSpPr>
      <xdr:spPr>
        <a:xfrm flipV="1">
          <a:off x="21323300" y="1713792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48261</xdr:rowOff>
    </xdr:from>
    <xdr:to>
      <xdr:col>107</xdr:col>
      <xdr:colOff>101600</xdr:colOff>
      <xdr:row>100</xdr:row>
      <xdr:rowOff>149861</xdr:rowOff>
    </xdr:to>
    <xdr:sp macro="" textlink="">
      <xdr:nvSpPr>
        <xdr:cNvPr id="687" name="楕円 686"/>
        <xdr:cNvSpPr/>
      </xdr:nvSpPr>
      <xdr:spPr>
        <a:xfrm>
          <a:off x="20383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48442</xdr:rowOff>
    </xdr:from>
    <xdr:to>
      <xdr:col>111</xdr:col>
      <xdr:colOff>177800</xdr:colOff>
      <xdr:row>100</xdr:row>
      <xdr:rowOff>99061</xdr:rowOff>
    </xdr:to>
    <xdr:cxnSp macro="">
      <xdr:nvCxnSpPr>
        <xdr:cNvPr id="688" name="直線コネクタ 687"/>
        <xdr:cNvCxnSpPr/>
      </xdr:nvCxnSpPr>
      <xdr:spPr>
        <a:xfrm flipV="1">
          <a:off x="20434300" y="1719344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87449</xdr:rowOff>
    </xdr:from>
    <xdr:to>
      <xdr:col>102</xdr:col>
      <xdr:colOff>165100</xdr:colOff>
      <xdr:row>101</xdr:row>
      <xdr:rowOff>17599</xdr:rowOff>
    </xdr:to>
    <xdr:sp macro="" textlink="">
      <xdr:nvSpPr>
        <xdr:cNvPr id="689" name="楕円 688"/>
        <xdr:cNvSpPr/>
      </xdr:nvSpPr>
      <xdr:spPr>
        <a:xfrm>
          <a:off x="19494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99061</xdr:rowOff>
    </xdr:from>
    <xdr:to>
      <xdr:col>107</xdr:col>
      <xdr:colOff>50800</xdr:colOff>
      <xdr:row>100</xdr:row>
      <xdr:rowOff>138249</xdr:rowOff>
    </xdr:to>
    <xdr:cxnSp macro="">
      <xdr:nvCxnSpPr>
        <xdr:cNvPr id="690" name="直線コネクタ 689"/>
        <xdr:cNvCxnSpPr/>
      </xdr:nvCxnSpPr>
      <xdr:spPr>
        <a:xfrm flipV="1">
          <a:off x="19545300" y="1724406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91"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92"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693"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115769</xdr:rowOff>
    </xdr:from>
    <xdr:ext cx="469744" cy="259045"/>
    <xdr:sp macro="" textlink="">
      <xdr:nvSpPr>
        <xdr:cNvPr id="694" name="n_1mainValue【庁舎】&#10;一人当たり面積"/>
        <xdr:cNvSpPr txBox="1"/>
      </xdr:nvSpPr>
      <xdr:spPr>
        <a:xfrm>
          <a:off x="21075727" y="169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166388</xdr:rowOff>
    </xdr:from>
    <xdr:ext cx="469744" cy="259045"/>
    <xdr:sp macro="" textlink="">
      <xdr:nvSpPr>
        <xdr:cNvPr id="695" name="n_2mainValue【庁舎】&#10;一人当たり面積"/>
        <xdr:cNvSpPr txBox="1"/>
      </xdr:nvSpPr>
      <xdr:spPr>
        <a:xfrm>
          <a:off x="20199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34126</xdr:rowOff>
    </xdr:from>
    <xdr:ext cx="469744" cy="259045"/>
    <xdr:sp macro="" textlink="">
      <xdr:nvSpPr>
        <xdr:cNvPr id="696" name="n_3mainValue【庁舎】&#10;一人当たり面積"/>
        <xdr:cNvSpPr txBox="1"/>
      </xdr:nvSpPr>
      <xdr:spPr>
        <a:xfrm>
          <a:off x="19310427" y="170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一般廃棄物処理施設、保健センター並びに消防施設に関して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％程度で推移しており、特に使用上の問題がないため、今後も計画的な維持管理を行っていくこととしている。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本庁舎において、平成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年度に大規模改修（耐震化）を行っており、類似団体内平均値と比べるとわずかに低い水準となっている。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年度に町民体育館本館の立替工事が完了したため、平成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低くなっている。町民体育館分館については、老朽化等を踏まえながら、今後とも計画的に耐震化・維持修繕並びに解体などを行い、施設管理を適正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少子高齢化並びに過疎による人口の減少が課題となっており、併せて個人の所得が伸びないことなどから税収が減少しており、類似団体平均より低い状態で推移している。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次総合計画に基づくまちづくりを着実に推進するとともに、緊急に必要な事業を峻別し、投資的経費を抑制するなど、歳出の徹底的な見直しを行い、税収の徴収率維持・向上対策を柱に歳入確保に努める。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ポイント増加し、類似団体平均を上回っている。これは、歳入経常一般財源のうち地方税が前年度比▲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％、普通交付税が同▲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％、それぞれ減少したほか、歳出においても、公債費並びに人件費が増加するなどした影響による。以前として、依存財源に大きく左右される状況ではあるが、財源確保の取組として平成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年度から町税相談員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名を配置し、町税徴収等について定期訪問を実施し一定の効果を得ており、経常経費については、今後とも優先度を見極めながら、事務事業の見直し等を進め、義務的経費の削減に努めることとしている。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94615</xdr:rowOff>
    </xdr:to>
    <xdr:cxnSp macro="">
      <xdr:nvCxnSpPr>
        <xdr:cNvPr id="133" name="直線コネクタ 132"/>
        <xdr:cNvCxnSpPr/>
      </xdr:nvCxnSpPr>
      <xdr:spPr>
        <a:xfrm>
          <a:off x="4114800" y="1122934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131869</xdr:rowOff>
    </xdr:from>
    <xdr:to>
      <xdr:col>19</xdr:col>
      <xdr:colOff>133350</xdr:colOff>
      <xdr:row>65</xdr:row>
      <xdr:rowOff>85090</xdr:rowOff>
    </xdr:to>
    <xdr:cxnSp macro="">
      <xdr:nvCxnSpPr>
        <xdr:cNvPr id="136" name="直線コネクタ 135"/>
        <xdr:cNvCxnSpPr/>
      </xdr:nvCxnSpPr>
      <xdr:spPr>
        <a:xfrm>
          <a:off x="3225800" y="11104669"/>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131869</xdr:rowOff>
    </xdr:to>
    <xdr:cxnSp macro="">
      <xdr:nvCxnSpPr>
        <xdr:cNvPr id="139" name="直線コネクタ 138"/>
        <xdr:cNvCxnSpPr/>
      </xdr:nvCxnSpPr>
      <xdr:spPr>
        <a:xfrm>
          <a:off x="2336800" y="1092369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47413</xdr:rowOff>
    </xdr:to>
    <xdr:cxnSp macro="">
      <xdr:nvCxnSpPr>
        <xdr:cNvPr id="142" name="直線コネクタ 141"/>
        <xdr:cNvCxnSpPr/>
      </xdr:nvCxnSpPr>
      <xdr:spPr>
        <a:xfrm flipV="1">
          <a:off x="1447800" y="109236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43815</xdr:rowOff>
    </xdr:from>
    <xdr:to>
      <xdr:col>23</xdr:col>
      <xdr:colOff>184150</xdr:colOff>
      <xdr:row>66</xdr:row>
      <xdr:rowOff>145415</xdr:rowOff>
    </xdr:to>
    <xdr:sp macro="" textlink="">
      <xdr:nvSpPr>
        <xdr:cNvPr id="152" name="楕円 151"/>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15892</xdr:rowOff>
    </xdr:from>
    <xdr:ext cx="762000" cy="259045"/>
    <xdr:sp macro="" textlink="">
      <xdr:nvSpPr>
        <xdr:cNvPr id="153" name="財政構造の弾力性該当値テキスト"/>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4" name="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81069</xdr:rowOff>
    </xdr:from>
    <xdr:to>
      <xdr:col>15</xdr:col>
      <xdr:colOff>133350</xdr:colOff>
      <xdr:row>65</xdr:row>
      <xdr:rowOff>11219</xdr:rowOff>
    </xdr:to>
    <xdr:sp macro="" textlink="">
      <xdr:nvSpPr>
        <xdr:cNvPr id="156" name="楕円 155"/>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167446</xdr:rowOff>
    </xdr:from>
    <xdr:ext cx="762000" cy="259045"/>
    <xdr:sp macro="" textlink="">
      <xdr:nvSpPr>
        <xdr:cNvPr id="157" name="テキスト ボックス 156"/>
        <xdr:cNvSpPr txBox="1"/>
      </xdr:nvSpPr>
      <xdr:spPr>
        <a:xfrm>
          <a:off x="2844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8" name="楕円 157"/>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9" name="テキスト ボックス 158"/>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0" name="楕円 159"/>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61" name="テキスト ボックス 160"/>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類似団体平均と比べ高くなる要因は、分母となる人口が年々減少傾向にあることも一つであるが、維持補修費が高額で推移していることが大きく影響している。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本町は山形県内でも有数の豪雪地帯であり、維持補修費のうち除雪経費が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割を占めており、地理的要因によるところが大きい。今後ともこれらを含めた経費について動向を見極めながら抑制していく必要がある。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67145</xdr:rowOff>
    </xdr:from>
    <xdr:to>
      <xdr:col>23</xdr:col>
      <xdr:colOff>133350</xdr:colOff>
      <xdr:row>84</xdr:row>
      <xdr:rowOff>88114</xdr:rowOff>
    </xdr:to>
    <xdr:cxnSp macro="">
      <xdr:nvCxnSpPr>
        <xdr:cNvPr id="198" name="直線コネクタ 197"/>
        <xdr:cNvCxnSpPr/>
      </xdr:nvCxnSpPr>
      <xdr:spPr>
        <a:xfrm>
          <a:off x="4114800" y="14468945"/>
          <a:ext cx="838200" cy="2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146293</xdr:rowOff>
    </xdr:from>
    <xdr:to>
      <xdr:col>19</xdr:col>
      <xdr:colOff>133350</xdr:colOff>
      <xdr:row>84</xdr:row>
      <xdr:rowOff>67145</xdr:rowOff>
    </xdr:to>
    <xdr:cxnSp macro="">
      <xdr:nvCxnSpPr>
        <xdr:cNvPr id="201" name="直線コネクタ 200"/>
        <xdr:cNvCxnSpPr/>
      </xdr:nvCxnSpPr>
      <xdr:spPr>
        <a:xfrm>
          <a:off x="3225800" y="14376643"/>
          <a:ext cx="889000" cy="9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66173</xdr:rowOff>
    </xdr:from>
    <xdr:to>
      <xdr:col>15</xdr:col>
      <xdr:colOff>82550</xdr:colOff>
      <xdr:row>83</xdr:row>
      <xdr:rowOff>146293</xdr:rowOff>
    </xdr:to>
    <xdr:cxnSp macro="">
      <xdr:nvCxnSpPr>
        <xdr:cNvPr id="204" name="直線コネクタ 203"/>
        <xdr:cNvCxnSpPr/>
      </xdr:nvCxnSpPr>
      <xdr:spPr>
        <a:xfrm>
          <a:off x="2336800" y="14296523"/>
          <a:ext cx="889000" cy="8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66173</xdr:rowOff>
    </xdr:from>
    <xdr:to>
      <xdr:col>11</xdr:col>
      <xdr:colOff>31750</xdr:colOff>
      <xdr:row>83</xdr:row>
      <xdr:rowOff>100271</xdr:rowOff>
    </xdr:to>
    <xdr:cxnSp macro="">
      <xdr:nvCxnSpPr>
        <xdr:cNvPr id="207" name="直線コネクタ 206"/>
        <xdr:cNvCxnSpPr/>
      </xdr:nvCxnSpPr>
      <xdr:spPr>
        <a:xfrm flipV="1">
          <a:off x="1447800" y="14296523"/>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37314</xdr:rowOff>
    </xdr:from>
    <xdr:to>
      <xdr:col>23</xdr:col>
      <xdr:colOff>184150</xdr:colOff>
      <xdr:row>84</xdr:row>
      <xdr:rowOff>138914</xdr:rowOff>
    </xdr:to>
    <xdr:sp macro="" textlink="">
      <xdr:nvSpPr>
        <xdr:cNvPr id="217" name="楕円 216"/>
        <xdr:cNvSpPr/>
      </xdr:nvSpPr>
      <xdr:spPr>
        <a:xfrm>
          <a:off x="4902200" y="144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9391</xdr:rowOff>
    </xdr:from>
    <xdr:ext cx="762000" cy="259045"/>
    <xdr:sp macro="" textlink="">
      <xdr:nvSpPr>
        <xdr:cNvPr id="218" name="人件費・物件費等の状況該当値テキスト"/>
        <xdr:cNvSpPr txBox="1"/>
      </xdr:nvSpPr>
      <xdr:spPr>
        <a:xfrm>
          <a:off x="5041900" y="144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16345</xdr:rowOff>
    </xdr:from>
    <xdr:to>
      <xdr:col>19</xdr:col>
      <xdr:colOff>184150</xdr:colOff>
      <xdr:row>84</xdr:row>
      <xdr:rowOff>117945</xdr:rowOff>
    </xdr:to>
    <xdr:sp macro="" textlink="">
      <xdr:nvSpPr>
        <xdr:cNvPr id="219" name="楕円 218"/>
        <xdr:cNvSpPr/>
      </xdr:nvSpPr>
      <xdr:spPr>
        <a:xfrm>
          <a:off x="4064000" y="144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102722</xdr:rowOff>
    </xdr:from>
    <xdr:ext cx="736600" cy="259045"/>
    <xdr:sp macro="" textlink="">
      <xdr:nvSpPr>
        <xdr:cNvPr id="220" name="テキスト ボックス 219"/>
        <xdr:cNvSpPr txBox="1"/>
      </xdr:nvSpPr>
      <xdr:spPr>
        <a:xfrm>
          <a:off x="3733800" y="1450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95493</xdr:rowOff>
    </xdr:from>
    <xdr:to>
      <xdr:col>15</xdr:col>
      <xdr:colOff>133350</xdr:colOff>
      <xdr:row>84</xdr:row>
      <xdr:rowOff>25643</xdr:rowOff>
    </xdr:to>
    <xdr:sp macro="" textlink="">
      <xdr:nvSpPr>
        <xdr:cNvPr id="221" name="楕円 220"/>
        <xdr:cNvSpPr/>
      </xdr:nvSpPr>
      <xdr:spPr>
        <a:xfrm>
          <a:off x="3175000" y="143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10420</xdr:rowOff>
    </xdr:from>
    <xdr:ext cx="762000" cy="259045"/>
    <xdr:sp macro="" textlink="">
      <xdr:nvSpPr>
        <xdr:cNvPr id="222" name="テキスト ボックス 221"/>
        <xdr:cNvSpPr txBox="1"/>
      </xdr:nvSpPr>
      <xdr:spPr>
        <a:xfrm>
          <a:off x="2844800" y="144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15373</xdr:rowOff>
    </xdr:from>
    <xdr:to>
      <xdr:col>11</xdr:col>
      <xdr:colOff>82550</xdr:colOff>
      <xdr:row>83</xdr:row>
      <xdr:rowOff>116973</xdr:rowOff>
    </xdr:to>
    <xdr:sp macro="" textlink="">
      <xdr:nvSpPr>
        <xdr:cNvPr id="223" name="楕円 222"/>
        <xdr:cNvSpPr/>
      </xdr:nvSpPr>
      <xdr:spPr>
        <a:xfrm>
          <a:off x="2286000" y="142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101750</xdr:rowOff>
    </xdr:from>
    <xdr:ext cx="762000" cy="259045"/>
    <xdr:sp macro="" textlink="">
      <xdr:nvSpPr>
        <xdr:cNvPr id="224" name="テキスト ボックス 223"/>
        <xdr:cNvSpPr txBox="1"/>
      </xdr:nvSpPr>
      <xdr:spPr>
        <a:xfrm>
          <a:off x="1955800" y="143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49471</xdr:rowOff>
    </xdr:from>
    <xdr:to>
      <xdr:col>7</xdr:col>
      <xdr:colOff>31750</xdr:colOff>
      <xdr:row>83</xdr:row>
      <xdr:rowOff>151071</xdr:rowOff>
    </xdr:to>
    <xdr:sp macro="" textlink="">
      <xdr:nvSpPr>
        <xdr:cNvPr id="225" name="楕円 224"/>
        <xdr:cNvSpPr/>
      </xdr:nvSpPr>
      <xdr:spPr>
        <a:xfrm>
          <a:off x="1397000" y="142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135848</xdr:rowOff>
    </xdr:from>
    <xdr:ext cx="762000" cy="259045"/>
    <xdr:sp macro="" textlink="">
      <xdr:nvSpPr>
        <xdr:cNvPr id="226" name="テキスト ボックス 225"/>
        <xdr:cNvSpPr txBox="1"/>
      </xdr:nvSpPr>
      <xdr:spPr>
        <a:xfrm>
          <a:off x="1066800" y="143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年度は、国家公務員の時限的（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年間）な給与特例法による措置に伴い一時的に指数が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を超えたが、同措置が無いとした場合の参考値は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となったが、これは給与改定に伴う引き上げ率の上昇によるものが要因である。今後とも、国・県の勧告並びに類似団体の状況を参考に見直しを行い一層の給与費適正化に努める。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77611</xdr:rowOff>
    </xdr:to>
    <xdr:cxnSp macro="">
      <xdr:nvCxnSpPr>
        <xdr:cNvPr id="260" name="直線コネクタ 259"/>
        <xdr:cNvCxnSpPr/>
      </xdr:nvCxnSpPr>
      <xdr:spPr>
        <a:xfrm>
          <a:off x="16179800" y="1496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50800</xdr:rowOff>
    </xdr:to>
    <xdr:cxnSp macro="">
      <xdr:nvCxnSpPr>
        <xdr:cNvPr id="263" name="直線コネクタ 262"/>
        <xdr:cNvCxnSpPr/>
      </xdr:nvCxnSpPr>
      <xdr:spPr>
        <a:xfrm>
          <a:off x="15290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80434</xdr:rowOff>
    </xdr:to>
    <xdr:cxnSp macro="">
      <xdr:nvCxnSpPr>
        <xdr:cNvPr id="266" name="直線コネクタ 265"/>
        <xdr:cNvCxnSpPr/>
      </xdr:nvCxnSpPr>
      <xdr:spPr>
        <a:xfrm flipV="1">
          <a:off x="14401800" y="149267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88</xdr:row>
      <xdr:rowOff>80434</xdr:rowOff>
    </xdr:to>
    <xdr:cxnSp macro="">
      <xdr:nvCxnSpPr>
        <xdr:cNvPr id="269" name="直線コネクタ 268"/>
        <xdr:cNvCxnSpPr/>
      </xdr:nvCxnSpPr>
      <xdr:spPr>
        <a:xfrm>
          <a:off x="13512800" y="14899922"/>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9" name="楕円 278"/>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80"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1" name="楕円 280"/>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2" name="テキスト ボックス 281"/>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7" name="楕円 286"/>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8" name="テキスト ボックス 287"/>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年度まで実施した第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次行政改革大綱（集中改革プラン）では職員削減目標▲</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％の実績をあげ、計画期間終了後も新規採用抑制等の取組により平成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年度に対して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名減少しているものの、人口の急速な減少により、職員数の割合は類似団体平均を上回ってしまう状況にある。</a:t>
          </a:r>
        </a:p>
        <a:p>
          <a:r>
            <a:rPr kumimoji="1" lang="ja-JP" altLang="en-US" sz="1300">
              <a:latin typeface="ＭＳ Ｐゴシック" panose="020B0600070205080204" pitchFamily="50" charset="-128"/>
              <a:ea typeface="ＭＳ Ｐゴシック" panose="020B0600070205080204" pitchFamily="50" charset="-128"/>
            </a:rPr>
            <a:t>　今後は、退職者が減少する中ではあるが、現在の職員数を基準に事務改善委員会などによる業務量の把握を行い、定員管理を検討していく。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130842</xdr:rowOff>
    </xdr:from>
    <xdr:to>
      <xdr:col>81</xdr:col>
      <xdr:colOff>44450</xdr:colOff>
      <xdr:row>61</xdr:row>
      <xdr:rowOff>160401</xdr:rowOff>
    </xdr:to>
    <xdr:cxnSp macro="">
      <xdr:nvCxnSpPr>
        <xdr:cNvPr id="319" name="直線コネクタ 318"/>
        <xdr:cNvCxnSpPr/>
      </xdr:nvCxnSpPr>
      <xdr:spPr>
        <a:xfrm>
          <a:off x="16179800" y="10589292"/>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102489</xdr:rowOff>
    </xdr:from>
    <xdr:to>
      <xdr:col>77</xdr:col>
      <xdr:colOff>44450</xdr:colOff>
      <xdr:row>61</xdr:row>
      <xdr:rowOff>130842</xdr:rowOff>
    </xdr:to>
    <xdr:cxnSp macro="">
      <xdr:nvCxnSpPr>
        <xdr:cNvPr id="322" name="直線コネクタ 321"/>
        <xdr:cNvCxnSpPr/>
      </xdr:nvCxnSpPr>
      <xdr:spPr>
        <a:xfrm>
          <a:off x="15290800" y="10560939"/>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81979</xdr:rowOff>
    </xdr:from>
    <xdr:to>
      <xdr:col>72</xdr:col>
      <xdr:colOff>203200</xdr:colOff>
      <xdr:row>61</xdr:row>
      <xdr:rowOff>102489</xdr:rowOff>
    </xdr:to>
    <xdr:cxnSp macro="">
      <xdr:nvCxnSpPr>
        <xdr:cNvPr id="325" name="直線コネクタ 324"/>
        <xdr:cNvCxnSpPr/>
      </xdr:nvCxnSpPr>
      <xdr:spPr>
        <a:xfrm>
          <a:off x="14401800" y="1054042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50609</xdr:rowOff>
    </xdr:from>
    <xdr:to>
      <xdr:col>68</xdr:col>
      <xdr:colOff>152400</xdr:colOff>
      <xdr:row>61</xdr:row>
      <xdr:rowOff>81979</xdr:rowOff>
    </xdr:to>
    <xdr:cxnSp macro="">
      <xdr:nvCxnSpPr>
        <xdr:cNvPr id="328" name="直線コネクタ 327"/>
        <xdr:cNvCxnSpPr/>
      </xdr:nvCxnSpPr>
      <xdr:spPr>
        <a:xfrm>
          <a:off x="13512800" y="10509059"/>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2" name="テキスト ボックス 331"/>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38" name="楕円 337"/>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81678</xdr:rowOff>
    </xdr:from>
    <xdr:ext cx="762000" cy="259045"/>
    <xdr:sp macro="" textlink="">
      <xdr:nvSpPr>
        <xdr:cNvPr id="339" name="定員管理の状況該当値テキスト"/>
        <xdr:cNvSpPr txBox="1"/>
      </xdr:nvSpPr>
      <xdr:spPr>
        <a:xfrm>
          <a:off x="17106900" y="105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80042</xdr:rowOff>
    </xdr:from>
    <xdr:to>
      <xdr:col>77</xdr:col>
      <xdr:colOff>95250</xdr:colOff>
      <xdr:row>62</xdr:row>
      <xdr:rowOff>10192</xdr:rowOff>
    </xdr:to>
    <xdr:sp macro="" textlink="">
      <xdr:nvSpPr>
        <xdr:cNvPr id="340" name="楕円 339"/>
        <xdr:cNvSpPr/>
      </xdr:nvSpPr>
      <xdr:spPr>
        <a:xfrm>
          <a:off x="16129000" y="10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166419</xdr:rowOff>
    </xdr:from>
    <xdr:ext cx="736600" cy="259045"/>
    <xdr:sp macro="" textlink="">
      <xdr:nvSpPr>
        <xdr:cNvPr id="341" name="テキスト ボックス 340"/>
        <xdr:cNvSpPr txBox="1"/>
      </xdr:nvSpPr>
      <xdr:spPr>
        <a:xfrm>
          <a:off x="15798800" y="1062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51689</xdr:rowOff>
    </xdr:from>
    <xdr:to>
      <xdr:col>73</xdr:col>
      <xdr:colOff>44450</xdr:colOff>
      <xdr:row>61</xdr:row>
      <xdr:rowOff>153289</xdr:rowOff>
    </xdr:to>
    <xdr:sp macro="" textlink="">
      <xdr:nvSpPr>
        <xdr:cNvPr id="342" name="楕円 341"/>
        <xdr:cNvSpPr/>
      </xdr:nvSpPr>
      <xdr:spPr>
        <a:xfrm>
          <a:off x="15240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138066</xdr:rowOff>
    </xdr:from>
    <xdr:ext cx="762000" cy="259045"/>
    <xdr:sp macro="" textlink="">
      <xdr:nvSpPr>
        <xdr:cNvPr id="343" name="テキスト ボックス 342"/>
        <xdr:cNvSpPr txBox="1"/>
      </xdr:nvSpPr>
      <xdr:spPr>
        <a:xfrm>
          <a:off x="14909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31179</xdr:rowOff>
    </xdr:from>
    <xdr:to>
      <xdr:col>68</xdr:col>
      <xdr:colOff>203200</xdr:colOff>
      <xdr:row>61</xdr:row>
      <xdr:rowOff>132779</xdr:rowOff>
    </xdr:to>
    <xdr:sp macro="" textlink="">
      <xdr:nvSpPr>
        <xdr:cNvPr id="344" name="楕円 343"/>
        <xdr:cNvSpPr/>
      </xdr:nvSpPr>
      <xdr:spPr>
        <a:xfrm>
          <a:off x="14351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117556</xdr:rowOff>
    </xdr:from>
    <xdr:ext cx="762000" cy="259045"/>
    <xdr:sp macro="" textlink="">
      <xdr:nvSpPr>
        <xdr:cNvPr id="345" name="テキスト ボックス 344"/>
        <xdr:cNvSpPr txBox="1"/>
      </xdr:nvSpPr>
      <xdr:spPr>
        <a:xfrm>
          <a:off x="14020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171259</xdr:rowOff>
    </xdr:from>
    <xdr:to>
      <xdr:col>64</xdr:col>
      <xdr:colOff>152400</xdr:colOff>
      <xdr:row>61</xdr:row>
      <xdr:rowOff>101409</xdr:rowOff>
    </xdr:to>
    <xdr:sp macro="" textlink="">
      <xdr:nvSpPr>
        <xdr:cNvPr id="346" name="楕円 345"/>
        <xdr:cNvSpPr/>
      </xdr:nvSpPr>
      <xdr:spPr>
        <a:xfrm>
          <a:off x="13462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86186</xdr:rowOff>
    </xdr:from>
    <xdr:ext cx="762000" cy="259045"/>
    <xdr:sp macro="" textlink="">
      <xdr:nvSpPr>
        <xdr:cNvPr id="347" name="テキスト ボックス 346"/>
        <xdr:cNvSpPr txBox="1"/>
      </xdr:nvSpPr>
      <xdr:spPr>
        <a:xfrm>
          <a:off x="13131800" y="105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年度まで実施した第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次行政改革大綱（集中改革プラン）に則り、投資事業を大幅に抑制したことから、平成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年度に起債発行許可団体から協議団体となり、平成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％となっている。しかし、平成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町民体育館整備事業や、今後、社会資本整備総合交付金事業等の大規模事業に伴う地方債発行と償還が見込まれており、当該比率が上昇することが見込まれるため、投資事業の年度間調整や抑制を行いながら、新規発行の抑制（歳入総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％以内）に努め、現在の水準を維持する。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79" name="直線コネクタ 378"/>
        <xdr:cNvCxnSpPr/>
      </xdr:nvCxnSpPr>
      <xdr:spPr>
        <a:xfrm flipV="1">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15748</xdr:rowOff>
    </xdr:to>
    <xdr:cxnSp macro="">
      <xdr:nvCxnSpPr>
        <xdr:cNvPr id="382" name="直線コネクタ 381"/>
        <xdr:cNvCxnSpPr/>
      </xdr:nvCxnSpPr>
      <xdr:spPr>
        <a:xfrm flipV="1">
          <a:off x="15290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64008</xdr:rowOff>
    </xdr:to>
    <xdr:cxnSp macro="">
      <xdr:nvCxnSpPr>
        <xdr:cNvPr id="385" name="直線コネクタ 384"/>
        <xdr:cNvCxnSpPr/>
      </xdr:nvCxnSpPr>
      <xdr:spPr>
        <a:xfrm flipV="1">
          <a:off x="14401800" y="721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121920</xdr:rowOff>
    </xdr:to>
    <xdr:cxnSp macro="">
      <xdr:nvCxnSpPr>
        <xdr:cNvPr id="388" name="直線コネクタ 387"/>
        <xdr:cNvCxnSpPr/>
      </xdr:nvCxnSpPr>
      <xdr:spPr>
        <a:xfrm flipV="1">
          <a:off x="13512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0" name="楕円 399"/>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1" name="テキスト ボックス 400"/>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2" name="楕円 401"/>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3" name="テキスト ボックス 402"/>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4" name="楕円 403"/>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5" name="テキスト ボックス 404"/>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6" name="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残高並びに公営企業に対する繰入見込額は減少傾向にあるが、充当可能基金が減少し昨年度に比べ比率が上昇した。引き続き事業実施にあたってはその必要性を峻別し、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160316</xdr:rowOff>
    </xdr:from>
    <xdr:to>
      <xdr:col>81</xdr:col>
      <xdr:colOff>44450</xdr:colOff>
      <xdr:row>14</xdr:row>
      <xdr:rowOff>33105</xdr:rowOff>
    </xdr:to>
    <xdr:cxnSp macro="">
      <xdr:nvCxnSpPr>
        <xdr:cNvPr id="441" name="直線コネクタ 440"/>
        <xdr:cNvCxnSpPr/>
      </xdr:nvCxnSpPr>
      <xdr:spPr>
        <a:xfrm>
          <a:off x="16179800" y="238916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160316</xdr:rowOff>
    </xdr:from>
    <xdr:to>
      <xdr:col>77</xdr:col>
      <xdr:colOff>44450</xdr:colOff>
      <xdr:row>14</xdr:row>
      <xdr:rowOff>25866</xdr:rowOff>
    </xdr:to>
    <xdr:cxnSp macro="">
      <xdr:nvCxnSpPr>
        <xdr:cNvPr id="444" name="直線コネクタ 443"/>
        <xdr:cNvCxnSpPr/>
      </xdr:nvCxnSpPr>
      <xdr:spPr>
        <a:xfrm flipV="1">
          <a:off x="15290800" y="2389166"/>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25866</xdr:rowOff>
    </xdr:from>
    <xdr:to>
      <xdr:col>72</xdr:col>
      <xdr:colOff>203200</xdr:colOff>
      <xdr:row>14</xdr:row>
      <xdr:rowOff>28279</xdr:rowOff>
    </xdr:to>
    <xdr:cxnSp macro="">
      <xdr:nvCxnSpPr>
        <xdr:cNvPr id="447" name="直線コネクタ 446"/>
        <xdr:cNvCxnSpPr/>
      </xdr:nvCxnSpPr>
      <xdr:spPr>
        <a:xfrm flipV="1">
          <a:off x="14401800" y="242616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20235</xdr:rowOff>
    </xdr:from>
    <xdr:to>
      <xdr:col>68</xdr:col>
      <xdr:colOff>152400</xdr:colOff>
      <xdr:row>14</xdr:row>
      <xdr:rowOff>28279</xdr:rowOff>
    </xdr:to>
    <xdr:cxnSp macro="">
      <xdr:nvCxnSpPr>
        <xdr:cNvPr id="450" name="直線コネクタ 449"/>
        <xdr:cNvCxnSpPr/>
      </xdr:nvCxnSpPr>
      <xdr:spPr>
        <a:xfrm>
          <a:off x="13512800" y="242053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149919</xdr:rowOff>
    </xdr:from>
    <xdr:ext cx="762000" cy="259045"/>
    <xdr:sp macro="" textlink="">
      <xdr:nvSpPr>
        <xdr:cNvPr id="454" name="テキスト ボックス 453"/>
        <xdr:cNvSpPr txBox="1"/>
      </xdr:nvSpPr>
      <xdr:spPr>
        <a:xfrm>
          <a:off x="13131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153755</xdr:rowOff>
    </xdr:from>
    <xdr:to>
      <xdr:col>81</xdr:col>
      <xdr:colOff>95250</xdr:colOff>
      <xdr:row>14</xdr:row>
      <xdr:rowOff>83905</xdr:rowOff>
    </xdr:to>
    <xdr:sp macro="" textlink="">
      <xdr:nvSpPr>
        <xdr:cNvPr id="460" name="楕円 459"/>
        <xdr:cNvSpPr/>
      </xdr:nvSpPr>
      <xdr:spPr>
        <a:xfrm>
          <a:off x="169672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125832</xdr:rowOff>
    </xdr:from>
    <xdr:ext cx="762000" cy="259045"/>
    <xdr:sp macro="" textlink="">
      <xdr:nvSpPr>
        <xdr:cNvPr id="461" name="将来負担の状況該当値テキスト"/>
        <xdr:cNvSpPr txBox="1"/>
      </xdr:nvSpPr>
      <xdr:spPr>
        <a:xfrm>
          <a:off x="17106900" y="235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109516</xdr:rowOff>
    </xdr:from>
    <xdr:to>
      <xdr:col>77</xdr:col>
      <xdr:colOff>95250</xdr:colOff>
      <xdr:row>14</xdr:row>
      <xdr:rowOff>39666</xdr:rowOff>
    </xdr:to>
    <xdr:sp macro="" textlink="">
      <xdr:nvSpPr>
        <xdr:cNvPr id="462" name="楕円 461"/>
        <xdr:cNvSpPr/>
      </xdr:nvSpPr>
      <xdr:spPr>
        <a:xfrm>
          <a:off x="16129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24443</xdr:rowOff>
    </xdr:from>
    <xdr:ext cx="736600" cy="259045"/>
    <xdr:sp macro="" textlink="">
      <xdr:nvSpPr>
        <xdr:cNvPr id="463" name="テキスト ボックス 462"/>
        <xdr:cNvSpPr txBox="1"/>
      </xdr:nvSpPr>
      <xdr:spPr>
        <a:xfrm>
          <a:off x="15798800" y="242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146516</xdr:rowOff>
    </xdr:from>
    <xdr:to>
      <xdr:col>73</xdr:col>
      <xdr:colOff>44450</xdr:colOff>
      <xdr:row>14</xdr:row>
      <xdr:rowOff>76666</xdr:rowOff>
    </xdr:to>
    <xdr:sp macro="" textlink="">
      <xdr:nvSpPr>
        <xdr:cNvPr id="464" name="楕円 463"/>
        <xdr:cNvSpPr/>
      </xdr:nvSpPr>
      <xdr:spPr>
        <a:xfrm>
          <a:off x="15240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61443</xdr:rowOff>
    </xdr:from>
    <xdr:ext cx="762000" cy="259045"/>
    <xdr:sp macro="" textlink="">
      <xdr:nvSpPr>
        <xdr:cNvPr id="465" name="テキスト ボックス 464"/>
        <xdr:cNvSpPr txBox="1"/>
      </xdr:nvSpPr>
      <xdr:spPr>
        <a:xfrm>
          <a:off x="14909800" y="246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148929</xdr:rowOff>
    </xdr:from>
    <xdr:to>
      <xdr:col>68</xdr:col>
      <xdr:colOff>203200</xdr:colOff>
      <xdr:row>14</xdr:row>
      <xdr:rowOff>79079</xdr:rowOff>
    </xdr:to>
    <xdr:sp macro="" textlink="">
      <xdr:nvSpPr>
        <xdr:cNvPr id="466" name="楕円 465"/>
        <xdr:cNvSpPr/>
      </xdr:nvSpPr>
      <xdr:spPr>
        <a:xfrm>
          <a:off x="143510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63856</xdr:rowOff>
    </xdr:from>
    <xdr:ext cx="762000" cy="259045"/>
    <xdr:sp macro="" textlink="">
      <xdr:nvSpPr>
        <xdr:cNvPr id="467" name="テキスト ボックス 466"/>
        <xdr:cNvSpPr txBox="1"/>
      </xdr:nvSpPr>
      <xdr:spPr>
        <a:xfrm>
          <a:off x="14020800" y="246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140885</xdr:rowOff>
    </xdr:from>
    <xdr:to>
      <xdr:col>64</xdr:col>
      <xdr:colOff>152400</xdr:colOff>
      <xdr:row>14</xdr:row>
      <xdr:rowOff>71035</xdr:rowOff>
    </xdr:to>
    <xdr:sp macro="" textlink="">
      <xdr:nvSpPr>
        <xdr:cNvPr id="468" name="楕円 467"/>
        <xdr:cNvSpPr/>
      </xdr:nvSpPr>
      <xdr:spPr>
        <a:xfrm>
          <a:off x="134620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81212</xdr:rowOff>
    </xdr:from>
    <xdr:ext cx="762000" cy="259045"/>
    <xdr:sp macro="" textlink="">
      <xdr:nvSpPr>
        <xdr:cNvPr id="469" name="テキスト ボックス 468"/>
        <xdr:cNvSpPr txBox="1"/>
      </xdr:nvSpPr>
      <xdr:spPr>
        <a:xfrm>
          <a:off x="13131800" y="21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高くなっているが、職員数の増や給与改定に伴う期末勤勉手当等の増が影響している。そのほか、ゴミ処理及び消防業務を一部事務組合が行っており、当組合の人件費分に充てる負担金や病院事業などの公営企業会計の人件費に充てる繰出金といった人件費に準ずる費用を合計した場合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人当たりの歳出決算額はさらに上回っており、今後はこれらも含めた人件費関連経費全体について、抑制していく必要がある。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146050</xdr:rowOff>
    </xdr:to>
    <xdr:cxnSp macro="">
      <xdr:nvCxnSpPr>
        <xdr:cNvPr id="66" name="直線コネクタ 65"/>
        <xdr:cNvCxnSpPr/>
      </xdr:nvCxnSpPr>
      <xdr:spPr>
        <a:xfrm>
          <a:off x="3987800" y="642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77470</xdr:rowOff>
    </xdr:to>
    <xdr:cxnSp macro="">
      <xdr:nvCxnSpPr>
        <xdr:cNvPr id="69" name="直線コネクタ 68"/>
        <xdr:cNvCxnSpPr/>
      </xdr:nvCxnSpPr>
      <xdr:spPr>
        <a:xfrm>
          <a:off x="3098800" y="634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37</xdr:row>
      <xdr:rowOff>1270</xdr:rowOff>
    </xdr:to>
    <xdr:cxnSp macro="">
      <xdr:nvCxnSpPr>
        <xdr:cNvPr id="72" name="直線コネクタ 71"/>
        <xdr:cNvCxnSpPr/>
      </xdr:nvCxnSpPr>
      <xdr:spPr>
        <a:xfrm>
          <a:off x="2209800" y="6238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66040</xdr:rowOff>
    </xdr:to>
    <xdr:cxnSp macro="">
      <xdr:nvCxnSpPr>
        <xdr:cNvPr id="75" name="直線コネクタ 74"/>
        <xdr:cNvCxnSpPr/>
      </xdr:nvCxnSpPr>
      <xdr:spPr>
        <a:xfrm>
          <a:off x="1320800" y="615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物件費に係る経常収支比率が増加している要因は、公共施設の経年劣化等による修繕等の増加や、業務の委託化を推進した結果、職員人件費等から委託料（物件費）へ移行したためである。</a:t>
          </a:r>
        </a:p>
        <a:p>
          <a:r>
            <a:rPr kumimoji="1" lang="ja-JP" altLang="en-US" sz="1300">
              <a:latin typeface="ＭＳ Ｐゴシック" panose="020B0600070205080204" pitchFamily="50" charset="-128"/>
              <a:ea typeface="ＭＳ Ｐゴシック" panose="020B0600070205080204" pitchFamily="50" charset="-128"/>
            </a:rPr>
            <a:t>　具体的には温泉・観光施設などの管理について、指定管理者制度を導入している。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79647</xdr:rowOff>
    </xdr:from>
    <xdr:to>
      <xdr:col>82</xdr:col>
      <xdr:colOff>107950</xdr:colOff>
      <xdr:row>15</xdr:row>
      <xdr:rowOff>125367</xdr:rowOff>
    </xdr:to>
    <xdr:cxnSp macro="">
      <xdr:nvCxnSpPr>
        <xdr:cNvPr id="129" name="直線コネクタ 128"/>
        <xdr:cNvCxnSpPr/>
      </xdr:nvCxnSpPr>
      <xdr:spPr>
        <a:xfrm>
          <a:off x="15671800" y="26513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27396</xdr:rowOff>
    </xdr:from>
    <xdr:to>
      <xdr:col>78</xdr:col>
      <xdr:colOff>69850</xdr:colOff>
      <xdr:row>15</xdr:row>
      <xdr:rowOff>79647</xdr:rowOff>
    </xdr:to>
    <xdr:cxnSp macro="">
      <xdr:nvCxnSpPr>
        <xdr:cNvPr id="132" name="直線コネクタ 131"/>
        <xdr:cNvCxnSpPr/>
      </xdr:nvCxnSpPr>
      <xdr:spPr>
        <a:xfrm>
          <a:off x="14782800" y="25991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120469</xdr:rowOff>
    </xdr:from>
    <xdr:to>
      <xdr:col>73</xdr:col>
      <xdr:colOff>180975</xdr:colOff>
      <xdr:row>15</xdr:row>
      <xdr:rowOff>27396</xdr:rowOff>
    </xdr:to>
    <xdr:cxnSp macro="">
      <xdr:nvCxnSpPr>
        <xdr:cNvPr id="135" name="直線コネクタ 134"/>
        <xdr:cNvCxnSpPr/>
      </xdr:nvCxnSpPr>
      <xdr:spPr>
        <a:xfrm>
          <a:off x="13893800" y="25207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100874</xdr:rowOff>
    </xdr:from>
    <xdr:to>
      <xdr:col>69</xdr:col>
      <xdr:colOff>92075</xdr:colOff>
      <xdr:row>14</xdr:row>
      <xdr:rowOff>120469</xdr:rowOff>
    </xdr:to>
    <xdr:cxnSp macro="">
      <xdr:nvCxnSpPr>
        <xdr:cNvPr id="138" name="直線コネクタ 137"/>
        <xdr:cNvCxnSpPr/>
      </xdr:nvCxnSpPr>
      <xdr:spPr>
        <a:xfrm>
          <a:off x="13004800" y="2501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74567</xdr:rowOff>
    </xdr:from>
    <xdr:to>
      <xdr:col>82</xdr:col>
      <xdr:colOff>158750</xdr:colOff>
      <xdr:row>16</xdr:row>
      <xdr:rowOff>4717</xdr:rowOff>
    </xdr:to>
    <xdr:sp macro="" textlink="">
      <xdr:nvSpPr>
        <xdr:cNvPr id="148" name="楕円 147"/>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91094</xdr:rowOff>
    </xdr:from>
    <xdr:ext cx="762000" cy="259045"/>
    <xdr:sp macro="" textlink="">
      <xdr:nvSpPr>
        <xdr:cNvPr id="149" name="物件費該当値テキスト"/>
        <xdr:cNvSpPr txBox="1"/>
      </xdr:nvSpPr>
      <xdr:spPr>
        <a:xfrm>
          <a:off x="16598900" y="24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28847</xdr:rowOff>
    </xdr:from>
    <xdr:to>
      <xdr:col>78</xdr:col>
      <xdr:colOff>120650</xdr:colOff>
      <xdr:row>15</xdr:row>
      <xdr:rowOff>130447</xdr:rowOff>
    </xdr:to>
    <xdr:sp macro="" textlink="">
      <xdr:nvSpPr>
        <xdr:cNvPr id="150" name="楕円 149"/>
        <xdr:cNvSpPr/>
      </xdr:nvSpPr>
      <xdr:spPr>
        <a:xfrm>
          <a:off x="15621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140624</xdr:rowOff>
    </xdr:from>
    <xdr:ext cx="736600" cy="259045"/>
    <xdr:sp macro="" textlink="">
      <xdr:nvSpPr>
        <xdr:cNvPr id="151" name="テキスト ボックス 150"/>
        <xdr:cNvSpPr txBox="1"/>
      </xdr:nvSpPr>
      <xdr:spPr>
        <a:xfrm>
          <a:off x="15290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148046</xdr:rowOff>
    </xdr:from>
    <xdr:to>
      <xdr:col>74</xdr:col>
      <xdr:colOff>31750</xdr:colOff>
      <xdr:row>15</xdr:row>
      <xdr:rowOff>78196</xdr:rowOff>
    </xdr:to>
    <xdr:sp macro="" textlink="">
      <xdr:nvSpPr>
        <xdr:cNvPr id="152" name="楕円 151"/>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88373</xdr:rowOff>
    </xdr:from>
    <xdr:ext cx="762000" cy="259045"/>
    <xdr:sp macro="" textlink="">
      <xdr:nvSpPr>
        <xdr:cNvPr id="153" name="テキスト ボックス 152"/>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69669</xdr:rowOff>
    </xdr:from>
    <xdr:to>
      <xdr:col>69</xdr:col>
      <xdr:colOff>142875</xdr:colOff>
      <xdr:row>14</xdr:row>
      <xdr:rowOff>171269</xdr:rowOff>
    </xdr:to>
    <xdr:sp macro="" textlink="">
      <xdr:nvSpPr>
        <xdr:cNvPr id="154" name="楕円 153"/>
        <xdr:cNvSpPr/>
      </xdr:nvSpPr>
      <xdr:spPr>
        <a:xfrm>
          <a:off x="13843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9996</xdr:rowOff>
    </xdr:from>
    <xdr:ext cx="762000" cy="259045"/>
    <xdr:sp macro="" textlink="">
      <xdr:nvSpPr>
        <xdr:cNvPr id="155" name="テキスト ボックス 154"/>
        <xdr:cNvSpPr txBox="1"/>
      </xdr:nvSpPr>
      <xdr:spPr>
        <a:xfrm>
          <a:off x="13512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50074</xdr:rowOff>
    </xdr:from>
    <xdr:to>
      <xdr:col>65</xdr:col>
      <xdr:colOff>53975</xdr:colOff>
      <xdr:row>14</xdr:row>
      <xdr:rowOff>151674</xdr:rowOff>
    </xdr:to>
    <xdr:sp macro="" textlink="">
      <xdr:nvSpPr>
        <xdr:cNvPr id="156" name="楕円 155"/>
        <xdr:cNvSpPr/>
      </xdr:nvSpPr>
      <xdr:spPr>
        <a:xfrm>
          <a:off x="12954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161851</xdr:rowOff>
    </xdr:from>
    <xdr:ext cx="762000" cy="259045"/>
    <xdr:sp macro="" textlink="">
      <xdr:nvSpPr>
        <xdr:cNvPr id="157" name="テキスト ボックス 156"/>
        <xdr:cNvSpPr txBox="1"/>
      </xdr:nvSpPr>
      <xdr:spPr>
        <a:xfrm>
          <a:off x="12623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扶助費に係る経常収支比率は類似団体平均を下回っているものの、臨時福祉給付金の減などにより前年度比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が、介護給付費等の障害者自立支援事業に係る額が膨らんでいることなどにより、今後も増加が見込まれることから、当該事業における対象審査の適正化等の見直しを進めるなど、総額の上昇を抑制しつつ、対象となる方に適切な事業を展開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127000</xdr:rowOff>
    </xdr:to>
    <xdr:cxnSp macro="">
      <xdr:nvCxnSpPr>
        <xdr:cNvPr id="190" name="直線コネクタ 189"/>
        <xdr:cNvCxnSpPr/>
      </xdr:nvCxnSpPr>
      <xdr:spPr>
        <a:xfrm flipV="1">
          <a:off x="3987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127000</xdr:rowOff>
    </xdr:to>
    <xdr:cxnSp macro="">
      <xdr:nvCxnSpPr>
        <xdr:cNvPr id="193" name="直線コネクタ 192"/>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6" name="直線コネクタ 195"/>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9" name="直線コネクタ 198"/>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0"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7" name="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においては、後期高齢者医療に係る繰出金や、これまでに整備してきた下水道施設の維持管理経費を始め公営企業会計への繰出金による影響が大きく、類似団体と比較して高い比率を示す傾向にある。比率が増加した要因としては、町税並びに普通交付税の減が影響したためである。今後とも、経費節減とともに独立採算の原則に立ち返った料金値上げの検討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124714</xdr:rowOff>
    </xdr:to>
    <xdr:cxnSp macro="">
      <xdr:nvCxnSpPr>
        <xdr:cNvPr id="248" name="直線コネクタ 247"/>
        <xdr:cNvCxnSpPr/>
      </xdr:nvCxnSpPr>
      <xdr:spPr>
        <a:xfrm>
          <a:off x="15671800" y="9856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83566</xdr:rowOff>
    </xdr:to>
    <xdr:cxnSp macro="">
      <xdr:nvCxnSpPr>
        <xdr:cNvPr id="251" name="直線コネクタ 250"/>
        <xdr:cNvCxnSpPr/>
      </xdr:nvCxnSpPr>
      <xdr:spPr>
        <a:xfrm>
          <a:off x="14782800" y="9847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74422</xdr:rowOff>
    </xdr:to>
    <xdr:cxnSp macro="">
      <xdr:nvCxnSpPr>
        <xdr:cNvPr id="254" name="直線コネクタ 253"/>
        <xdr:cNvCxnSpPr/>
      </xdr:nvCxnSpPr>
      <xdr:spPr>
        <a:xfrm>
          <a:off x="13893800" y="9751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60706</xdr:rowOff>
    </xdr:to>
    <xdr:cxnSp macro="">
      <xdr:nvCxnSpPr>
        <xdr:cNvPr id="257" name="直線コネクタ 256"/>
        <xdr:cNvCxnSpPr/>
      </xdr:nvCxnSpPr>
      <xdr:spPr>
        <a:xfrm flipV="1">
          <a:off x="13004800" y="9751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1" name="テキスト ボックス 26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73914</xdr:rowOff>
    </xdr:from>
    <xdr:to>
      <xdr:col>82</xdr:col>
      <xdr:colOff>158750</xdr:colOff>
      <xdr:row>58</xdr:row>
      <xdr:rowOff>4064</xdr:rowOff>
    </xdr:to>
    <xdr:sp macro="" textlink="">
      <xdr:nvSpPr>
        <xdr:cNvPr id="267" name="楕円 266"/>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45991</xdr:rowOff>
    </xdr:from>
    <xdr:ext cx="762000" cy="259045"/>
    <xdr:sp macro="" textlink="">
      <xdr:nvSpPr>
        <xdr:cNvPr id="268"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9" name="楕円 268"/>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70" name="テキスト ボックス 269"/>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71" name="楕円 270"/>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72" name="テキスト ボックス 271"/>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3" name="楕円 272"/>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4" name="テキスト ボックス 27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5" name="楕円 27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6" name="テキスト ボックス 27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ポイント増加したのは、病院事業会計繰出金の増加（</a:t>
          </a:r>
          <a:r>
            <a:rPr kumimoji="1" lang="en-US" altLang="ja-JP" sz="1300">
              <a:latin typeface="ＭＳ Ｐゴシック" panose="020B0600070205080204" pitchFamily="50" charset="-128"/>
              <a:ea typeface="ＭＳ Ｐゴシック" panose="020B0600070205080204" pitchFamily="50" charset="-128"/>
            </a:rPr>
            <a:t>+35,000</a:t>
          </a:r>
          <a:r>
            <a:rPr kumimoji="1" lang="ja-JP" altLang="en-US" sz="1300">
              <a:latin typeface="ＭＳ Ｐゴシック" panose="020B0600070205080204" pitchFamily="50" charset="-128"/>
              <a:ea typeface="ＭＳ Ｐゴシック" panose="020B0600070205080204" pitchFamily="50" charset="-128"/>
            </a:rPr>
            <a:t>千円）並びに一部事務組合負担金の増（</a:t>
          </a:r>
          <a:r>
            <a:rPr kumimoji="1" lang="en-US" altLang="ja-JP" sz="1300">
              <a:latin typeface="ＭＳ Ｐゴシック" panose="020B0600070205080204" pitchFamily="50" charset="-128"/>
              <a:ea typeface="ＭＳ Ｐゴシック" panose="020B0600070205080204" pitchFamily="50" charset="-128"/>
            </a:rPr>
            <a:t>+17,473</a:t>
          </a:r>
          <a:r>
            <a:rPr kumimoji="1" lang="ja-JP" altLang="en-US" sz="1300">
              <a:latin typeface="ＭＳ Ｐゴシック" panose="020B0600070205080204" pitchFamily="50" charset="-128"/>
              <a:ea typeface="ＭＳ Ｐゴシック" panose="020B0600070205080204" pitchFamily="50" charset="-128"/>
            </a:rPr>
            <a:t>千円）が影響したためである。引き続き各種団体への補助金については、団体の事業内容や会計状況等を十分調査し、補助金の見直しや廃止を行う方針である。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26416</xdr:rowOff>
    </xdr:to>
    <xdr:cxnSp macro="">
      <xdr:nvCxnSpPr>
        <xdr:cNvPr id="306" name="直線コネクタ 305"/>
        <xdr:cNvCxnSpPr/>
      </xdr:nvCxnSpPr>
      <xdr:spPr>
        <a:xfrm>
          <a:off x="15671800" y="64546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133858</xdr:rowOff>
    </xdr:to>
    <xdr:cxnSp macro="">
      <xdr:nvCxnSpPr>
        <xdr:cNvPr id="309" name="直線コネクタ 308"/>
        <xdr:cNvCxnSpPr/>
      </xdr:nvCxnSpPr>
      <xdr:spPr>
        <a:xfrm flipV="1">
          <a:off x="14782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133858</xdr:rowOff>
    </xdr:to>
    <xdr:cxnSp macro="">
      <xdr:nvCxnSpPr>
        <xdr:cNvPr id="312" name="直線コネクタ 311"/>
        <xdr:cNvCxnSpPr/>
      </xdr:nvCxnSpPr>
      <xdr:spPr>
        <a:xfrm>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133858</xdr:rowOff>
    </xdr:to>
    <xdr:cxnSp macro="">
      <xdr:nvCxnSpPr>
        <xdr:cNvPr id="315" name="直線コネクタ 314"/>
        <xdr:cNvCxnSpPr/>
      </xdr:nvCxnSpPr>
      <xdr:spPr>
        <a:xfrm flipV="1">
          <a:off x="13004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9" name="テキスト ボックス 318"/>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5" name="楕円 324"/>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6"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7" name="楕円 326"/>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8" name="テキスト ボックス 327"/>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9" name="楕円 328"/>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0" name="テキスト ボックス 329"/>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1" name="楕円 33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2" name="テキスト ボックス 33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3" name="楕円 332"/>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4" name="テキスト ボックス 333"/>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が進む状況においては、町税及び普通交付税等経常一般財源の減少により経常収支比率が悪化することも想定されることから、今後とも、財政計画の各指標の推移を見極め、地方債の新規発行を伴う普通建設事業については適正な事業費設定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90424</xdr:rowOff>
    </xdr:to>
    <xdr:cxnSp macro="">
      <xdr:nvCxnSpPr>
        <xdr:cNvPr id="364" name="直線コネクタ 363"/>
        <xdr:cNvCxnSpPr/>
      </xdr:nvCxnSpPr>
      <xdr:spPr>
        <a:xfrm>
          <a:off x="3987800" y="13431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58420</xdr:rowOff>
    </xdr:to>
    <xdr:cxnSp macro="">
      <xdr:nvCxnSpPr>
        <xdr:cNvPr id="367" name="直線コネクタ 366"/>
        <xdr:cNvCxnSpPr/>
      </xdr:nvCxnSpPr>
      <xdr:spPr>
        <a:xfrm>
          <a:off x="3098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85852</xdr:rowOff>
    </xdr:to>
    <xdr:cxnSp macro="">
      <xdr:nvCxnSpPr>
        <xdr:cNvPr id="370" name="直線コネクタ 369"/>
        <xdr:cNvCxnSpPr/>
      </xdr:nvCxnSpPr>
      <xdr:spPr>
        <a:xfrm flipV="1">
          <a:off x="2209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117856</xdr:rowOff>
    </xdr:to>
    <xdr:cxnSp macro="">
      <xdr:nvCxnSpPr>
        <xdr:cNvPr id="373" name="直線コネクタ 372"/>
        <xdr:cNvCxnSpPr/>
      </xdr:nvCxnSpPr>
      <xdr:spPr>
        <a:xfrm flipV="1">
          <a:off x="1320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3" name="楕円 382"/>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4"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5" name="楕円 38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6" name="テキスト ボックス 38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7" name="楕円 386"/>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8" name="テキスト ボックス 387"/>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89" name="楕円 388"/>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0" name="テキスト ボックス 389"/>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1" name="楕円 390"/>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2" name="テキスト ボックス 391"/>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公債費以外では、人件費と補助費の推移が大きく影響している。前回の行財政改革大綱とその後の新規採用抑制等により平成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年度の職員数（</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名）は計画初年度の平成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名）に対して</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名減少。今後は一定数を確保する方針であるため人件費は横ばいで推移すると見込まれる。補助費では、病院事業会計、介護保険特別会計、下水道事業等公営企業会計への繰出金が多額になっていることから、独立採算の原則に立ち返った料金の見直しなどにより、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120142</xdr:rowOff>
    </xdr:to>
    <xdr:cxnSp macro="">
      <xdr:nvCxnSpPr>
        <xdr:cNvPr id="423" name="直線コネクタ 422"/>
        <xdr:cNvCxnSpPr/>
      </xdr:nvCxnSpPr>
      <xdr:spPr>
        <a:xfrm>
          <a:off x="15671800" y="131480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117856</xdr:rowOff>
    </xdr:to>
    <xdr:cxnSp macro="">
      <xdr:nvCxnSpPr>
        <xdr:cNvPr id="426" name="直線コネクタ 425"/>
        <xdr:cNvCxnSpPr/>
      </xdr:nvCxnSpPr>
      <xdr:spPr>
        <a:xfrm>
          <a:off x="14782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76</xdr:row>
      <xdr:rowOff>21844</xdr:rowOff>
    </xdr:to>
    <xdr:cxnSp macro="">
      <xdr:nvCxnSpPr>
        <xdr:cNvPr id="429" name="直線コネクタ 428"/>
        <xdr:cNvCxnSpPr/>
      </xdr:nvCxnSpPr>
      <xdr:spPr>
        <a:xfrm>
          <a:off x="13893800" y="1277315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74</xdr:row>
      <xdr:rowOff>163576</xdr:rowOff>
    </xdr:to>
    <xdr:cxnSp macro="">
      <xdr:nvCxnSpPr>
        <xdr:cNvPr id="432" name="直線コネクタ 431"/>
        <xdr:cNvCxnSpPr/>
      </xdr:nvCxnSpPr>
      <xdr:spPr>
        <a:xfrm flipV="1">
          <a:off x="13004800" y="127731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2" name="楕円 441"/>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3"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4" name="楕円 443"/>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45" name="テキスト ボックス 444"/>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6" name="楕円 445"/>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7" name="テキスト ボックス 44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48" name="楕円 447"/>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49" name="テキスト ボックス 448"/>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0" name="楕円 449"/>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1" name="テキスト ボックス 450"/>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54894</xdr:rowOff>
    </xdr:from>
    <xdr:to>
      <xdr:col>29</xdr:col>
      <xdr:colOff>127000</xdr:colOff>
      <xdr:row>15</xdr:row>
      <xdr:rowOff>167511</xdr:rowOff>
    </xdr:to>
    <xdr:cxnSp macro="">
      <xdr:nvCxnSpPr>
        <xdr:cNvPr id="48" name="直線コネクタ 47"/>
        <xdr:cNvCxnSpPr/>
      </xdr:nvCxnSpPr>
      <xdr:spPr bwMode="auto">
        <a:xfrm flipV="1">
          <a:off x="5003800" y="2674269"/>
          <a:ext cx="647700" cy="112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167511</xdr:rowOff>
    </xdr:from>
    <xdr:to>
      <xdr:col>26</xdr:col>
      <xdr:colOff>50800</xdr:colOff>
      <xdr:row>16</xdr:row>
      <xdr:rowOff>22332</xdr:rowOff>
    </xdr:to>
    <xdr:cxnSp macro="">
      <xdr:nvCxnSpPr>
        <xdr:cNvPr id="51" name="直線コネクタ 50"/>
        <xdr:cNvCxnSpPr/>
      </xdr:nvCxnSpPr>
      <xdr:spPr bwMode="auto">
        <a:xfrm flipV="1">
          <a:off x="4305300" y="2786886"/>
          <a:ext cx="698500" cy="2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22332</xdr:rowOff>
    </xdr:from>
    <xdr:to>
      <xdr:col>22</xdr:col>
      <xdr:colOff>114300</xdr:colOff>
      <xdr:row>16</xdr:row>
      <xdr:rowOff>77543</xdr:rowOff>
    </xdr:to>
    <xdr:cxnSp macro="">
      <xdr:nvCxnSpPr>
        <xdr:cNvPr id="54" name="直線コネクタ 53"/>
        <xdr:cNvCxnSpPr/>
      </xdr:nvCxnSpPr>
      <xdr:spPr bwMode="auto">
        <a:xfrm flipV="1">
          <a:off x="3606800" y="2813157"/>
          <a:ext cx="698500" cy="55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77543</xdr:rowOff>
    </xdr:from>
    <xdr:to>
      <xdr:col>18</xdr:col>
      <xdr:colOff>177800</xdr:colOff>
      <xdr:row>16</xdr:row>
      <xdr:rowOff>148519</xdr:rowOff>
    </xdr:to>
    <xdr:cxnSp macro="">
      <xdr:nvCxnSpPr>
        <xdr:cNvPr id="57" name="直線コネクタ 56"/>
        <xdr:cNvCxnSpPr/>
      </xdr:nvCxnSpPr>
      <xdr:spPr bwMode="auto">
        <a:xfrm flipV="1">
          <a:off x="2908300" y="2868368"/>
          <a:ext cx="698500" cy="7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4094</xdr:rowOff>
    </xdr:from>
    <xdr:to>
      <xdr:col>29</xdr:col>
      <xdr:colOff>177800</xdr:colOff>
      <xdr:row>15</xdr:row>
      <xdr:rowOff>105694</xdr:rowOff>
    </xdr:to>
    <xdr:sp macro="" textlink="">
      <xdr:nvSpPr>
        <xdr:cNvPr id="67" name="楕円 66"/>
        <xdr:cNvSpPr/>
      </xdr:nvSpPr>
      <xdr:spPr bwMode="auto">
        <a:xfrm>
          <a:off x="5600700" y="262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20621</xdr:rowOff>
    </xdr:from>
    <xdr:ext cx="762000" cy="259045"/>
    <xdr:sp macro="" textlink="">
      <xdr:nvSpPr>
        <xdr:cNvPr id="68" name="人口1人当たり決算額の推移該当値テキスト130"/>
        <xdr:cNvSpPr txBox="1"/>
      </xdr:nvSpPr>
      <xdr:spPr>
        <a:xfrm>
          <a:off x="5740400" y="246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116711</xdr:rowOff>
    </xdr:from>
    <xdr:to>
      <xdr:col>26</xdr:col>
      <xdr:colOff>101600</xdr:colOff>
      <xdr:row>16</xdr:row>
      <xdr:rowOff>46861</xdr:rowOff>
    </xdr:to>
    <xdr:sp macro="" textlink="">
      <xdr:nvSpPr>
        <xdr:cNvPr id="69" name="楕円 68"/>
        <xdr:cNvSpPr/>
      </xdr:nvSpPr>
      <xdr:spPr bwMode="auto">
        <a:xfrm>
          <a:off x="4953000" y="273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57038</xdr:rowOff>
    </xdr:from>
    <xdr:ext cx="736600" cy="259045"/>
    <xdr:sp macro="" textlink="">
      <xdr:nvSpPr>
        <xdr:cNvPr id="70" name="テキスト ボックス 69"/>
        <xdr:cNvSpPr txBox="1"/>
      </xdr:nvSpPr>
      <xdr:spPr>
        <a:xfrm>
          <a:off x="4622800" y="25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142982</xdr:rowOff>
    </xdr:from>
    <xdr:to>
      <xdr:col>22</xdr:col>
      <xdr:colOff>165100</xdr:colOff>
      <xdr:row>16</xdr:row>
      <xdr:rowOff>73132</xdr:rowOff>
    </xdr:to>
    <xdr:sp macro="" textlink="">
      <xdr:nvSpPr>
        <xdr:cNvPr id="71" name="楕円 70"/>
        <xdr:cNvSpPr/>
      </xdr:nvSpPr>
      <xdr:spPr bwMode="auto">
        <a:xfrm>
          <a:off x="4254500" y="276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83309</xdr:rowOff>
    </xdr:from>
    <xdr:ext cx="762000" cy="259045"/>
    <xdr:sp macro="" textlink="">
      <xdr:nvSpPr>
        <xdr:cNvPr id="72" name="テキスト ボックス 71"/>
        <xdr:cNvSpPr txBox="1"/>
      </xdr:nvSpPr>
      <xdr:spPr>
        <a:xfrm>
          <a:off x="3924300" y="25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26743</xdr:rowOff>
    </xdr:from>
    <xdr:to>
      <xdr:col>19</xdr:col>
      <xdr:colOff>38100</xdr:colOff>
      <xdr:row>16</xdr:row>
      <xdr:rowOff>128343</xdr:rowOff>
    </xdr:to>
    <xdr:sp macro="" textlink="">
      <xdr:nvSpPr>
        <xdr:cNvPr id="73" name="楕円 72"/>
        <xdr:cNvSpPr/>
      </xdr:nvSpPr>
      <xdr:spPr bwMode="auto">
        <a:xfrm>
          <a:off x="3556000" y="281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138520</xdr:rowOff>
    </xdr:from>
    <xdr:ext cx="762000" cy="259045"/>
    <xdr:sp macro="" textlink="">
      <xdr:nvSpPr>
        <xdr:cNvPr id="74" name="テキスト ボックス 73"/>
        <xdr:cNvSpPr txBox="1"/>
      </xdr:nvSpPr>
      <xdr:spPr>
        <a:xfrm>
          <a:off x="3225800" y="258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97719</xdr:rowOff>
    </xdr:from>
    <xdr:to>
      <xdr:col>15</xdr:col>
      <xdr:colOff>101600</xdr:colOff>
      <xdr:row>17</xdr:row>
      <xdr:rowOff>27869</xdr:rowOff>
    </xdr:to>
    <xdr:sp macro="" textlink="">
      <xdr:nvSpPr>
        <xdr:cNvPr id="75" name="楕円 74"/>
        <xdr:cNvSpPr/>
      </xdr:nvSpPr>
      <xdr:spPr bwMode="auto">
        <a:xfrm>
          <a:off x="2857500" y="288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38046</xdr:rowOff>
    </xdr:from>
    <xdr:ext cx="762000" cy="259045"/>
    <xdr:sp macro="" textlink="">
      <xdr:nvSpPr>
        <xdr:cNvPr id="76" name="テキスト ボックス 75"/>
        <xdr:cNvSpPr txBox="1"/>
      </xdr:nvSpPr>
      <xdr:spPr>
        <a:xfrm>
          <a:off x="2527300" y="265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67145</xdr:rowOff>
    </xdr:from>
    <xdr:to>
      <xdr:col>29</xdr:col>
      <xdr:colOff>127000</xdr:colOff>
      <xdr:row>34</xdr:row>
      <xdr:rowOff>95015</xdr:rowOff>
    </xdr:to>
    <xdr:cxnSp macro="">
      <xdr:nvCxnSpPr>
        <xdr:cNvPr id="109" name="直線コネクタ 108"/>
        <xdr:cNvCxnSpPr/>
      </xdr:nvCxnSpPr>
      <xdr:spPr bwMode="auto">
        <a:xfrm flipV="1">
          <a:off x="5003800" y="6334595"/>
          <a:ext cx="647700" cy="2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95015</xdr:rowOff>
    </xdr:from>
    <xdr:to>
      <xdr:col>26</xdr:col>
      <xdr:colOff>50800</xdr:colOff>
      <xdr:row>34</xdr:row>
      <xdr:rowOff>99968</xdr:rowOff>
    </xdr:to>
    <xdr:cxnSp macro="">
      <xdr:nvCxnSpPr>
        <xdr:cNvPr id="112" name="直線コネクタ 111"/>
        <xdr:cNvCxnSpPr/>
      </xdr:nvCxnSpPr>
      <xdr:spPr bwMode="auto">
        <a:xfrm flipV="1">
          <a:off x="4305300" y="6362465"/>
          <a:ext cx="6985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679</xdr:rowOff>
    </xdr:from>
    <xdr:to>
      <xdr:col>22</xdr:col>
      <xdr:colOff>114300</xdr:colOff>
      <xdr:row>34</xdr:row>
      <xdr:rowOff>99968</xdr:rowOff>
    </xdr:to>
    <xdr:cxnSp macro="">
      <xdr:nvCxnSpPr>
        <xdr:cNvPr id="115" name="直線コネクタ 114"/>
        <xdr:cNvCxnSpPr/>
      </xdr:nvCxnSpPr>
      <xdr:spPr bwMode="auto">
        <a:xfrm>
          <a:off x="3606800" y="6268129"/>
          <a:ext cx="698500" cy="9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679</xdr:rowOff>
    </xdr:from>
    <xdr:to>
      <xdr:col>18</xdr:col>
      <xdr:colOff>177800</xdr:colOff>
      <xdr:row>34</xdr:row>
      <xdr:rowOff>10833</xdr:rowOff>
    </xdr:to>
    <xdr:cxnSp macro="">
      <xdr:nvCxnSpPr>
        <xdr:cNvPr id="118" name="直線コネクタ 117"/>
        <xdr:cNvCxnSpPr/>
      </xdr:nvCxnSpPr>
      <xdr:spPr bwMode="auto">
        <a:xfrm flipV="1">
          <a:off x="2908300" y="6268129"/>
          <a:ext cx="698500" cy="1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16345</xdr:rowOff>
    </xdr:from>
    <xdr:to>
      <xdr:col>29</xdr:col>
      <xdr:colOff>177800</xdr:colOff>
      <xdr:row>34</xdr:row>
      <xdr:rowOff>117945</xdr:rowOff>
    </xdr:to>
    <xdr:sp macro="" textlink="">
      <xdr:nvSpPr>
        <xdr:cNvPr id="128" name="楕円 127"/>
        <xdr:cNvSpPr/>
      </xdr:nvSpPr>
      <xdr:spPr bwMode="auto">
        <a:xfrm>
          <a:off x="5600700" y="6283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204322</xdr:rowOff>
    </xdr:from>
    <xdr:ext cx="762000" cy="259045"/>
    <xdr:sp macro="" textlink="">
      <xdr:nvSpPr>
        <xdr:cNvPr id="129" name="人口1人当たり決算額の推移該当値テキスト445"/>
        <xdr:cNvSpPr txBox="1"/>
      </xdr:nvSpPr>
      <xdr:spPr>
        <a:xfrm>
          <a:off x="5740400" y="6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44215</xdr:rowOff>
    </xdr:from>
    <xdr:to>
      <xdr:col>26</xdr:col>
      <xdr:colOff>101600</xdr:colOff>
      <xdr:row>34</xdr:row>
      <xdr:rowOff>145815</xdr:rowOff>
    </xdr:to>
    <xdr:sp macro="" textlink="">
      <xdr:nvSpPr>
        <xdr:cNvPr id="130" name="楕円 129"/>
        <xdr:cNvSpPr/>
      </xdr:nvSpPr>
      <xdr:spPr bwMode="auto">
        <a:xfrm>
          <a:off x="4953000" y="631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155992</xdr:rowOff>
    </xdr:from>
    <xdr:ext cx="736600" cy="259045"/>
    <xdr:sp macro="" textlink="">
      <xdr:nvSpPr>
        <xdr:cNvPr id="131" name="テキスト ボックス 130"/>
        <xdr:cNvSpPr txBox="1"/>
      </xdr:nvSpPr>
      <xdr:spPr>
        <a:xfrm>
          <a:off x="4622800" y="6080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49168</xdr:rowOff>
    </xdr:from>
    <xdr:to>
      <xdr:col>22</xdr:col>
      <xdr:colOff>165100</xdr:colOff>
      <xdr:row>34</xdr:row>
      <xdr:rowOff>150768</xdr:rowOff>
    </xdr:to>
    <xdr:sp macro="" textlink="">
      <xdr:nvSpPr>
        <xdr:cNvPr id="132" name="楕円 131"/>
        <xdr:cNvSpPr/>
      </xdr:nvSpPr>
      <xdr:spPr bwMode="auto">
        <a:xfrm>
          <a:off x="4254500" y="631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160945</xdr:rowOff>
    </xdr:from>
    <xdr:ext cx="762000" cy="259045"/>
    <xdr:sp macro="" textlink="">
      <xdr:nvSpPr>
        <xdr:cNvPr id="133" name="テキスト ボックス 132"/>
        <xdr:cNvSpPr txBox="1"/>
      </xdr:nvSpPr>
      <xdr:spPr>
        <a:xfrm>
          <a:off x="3924300" y="60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292779</xdr:rowOff>
    </xdr:from>
    <xdr:to>
      <xdr:col>19</xdr:col>
      <xdr:colOff>38100</xdr:colOff>
      <xdr:row>34</xdr:row>
      <xdr:rowOff>51479</xdr:rowOff>
    </xdr:to>
    <xdr:sp macro="" textlink="">
      <xdr:nvSpPr>
        <xdr:cNvPr id="134" name="楕円 133"/>
        <xdr:cNvSpPr/>
      </xdr:nvSpPr>
      <xdr:spPr bwMode="auto">
        <a:xfrm>
          <a:off x="3556000" y="621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61656</xdr:rowOff>
    </xdr:from>
    <xdr:ext cx="762000" cy="259045"/>
    <xdr:sp macro="" textlink="">
      <xdr:nvSpPr>
        <xdr:cNvPr id="135" name="テキスト ボックス 134"/>
        <xdr:cNvSpPr txBox="1"/>
      </xdr:nvSpPr>
      <xdr:spPr>
        <a:xfrm>
          <a:off x="3225800" y="598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302933</xdr:rowOff>
    </xdr:from>
    <xdr:to>
      <xdr:col>15</xdr:col>
      <xdr:colOff>101600</xdr:colOff>
      <xdr:row>34</xdr:row>
      <xdr:rowOff>61633</xdr:rowOff>
    </xdr:to>
    <xdr:sp macro="" textlink="">
      <xdr:nvSpPr>
        <xdr:cNvPr id="136" name="楕円 135"/>
        <xdr:cNvSpPr/>
      </xdr:nvSpPr>
      <xdr:spPr bwMode="auto">
        <a:xfrm>
          <a:off x="2857500" y="6227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71810</xdr:rowOff>
    </xdr:from>
    <xdr:ext cx="762000" cy="259045"/>
    <xdr:sp macro="" textlink="">
      <xdr:nvSpPr>
        <xdr:cNvPr id="137" name="テキスト ボックス 136"/>
        <xdr:cNvSpPr txBox="1"/>
      </xdr:nvSpPr>
      <xdr:spPr>
        <a:xfrm>
          <a:off x="2527300" y="599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56071</xdr:rowOff>
    </xdr:from>
    <xdr:to>
      <xdr:col>24</xdr:col>
      <xdr:colOff>63500</xdr:colOff>
      <xdr:row>34</xdr:row>
      <xdr:rowOff>109235</xdr:rowOff>
    </xdr:to>
    <xdr:cxnSp macro="">
      <xdr:nvCxnSpPr>
        <xdr:cNvPr id="61" name="直線コネクタ 60"/>
        <xdr:cNvCxnSpPr/>
      </xdr:nvCxnSpPr>
      <xdr:spPr>
        <a:xfrm flipV="1">
          <a:off x="3797300" y="5885371"/>
          <a:ext cx="8382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109235</xdr:rowOff>
    </xdr:from>
    <xdr:to>
      <xdr:col>19</xdr:col>
      <xdr:colOff>177800</xdr:colOff>
      <xdr:row>35</xdr:row>
      <xdr:rowOff>2083</xdr:rowOff>
    </xdr:to>
    <xdr:cxnSp macro="">
      <xdr:nvCxnSpPr>
        <xdr:cNvPr id="64" name="直線コネクタ 63"/>
        <xdr:cNvCxnSpPr/>
      </xdr:nvCxnSpPr>
      <xdr:spPr>
        <a:xfrm flipV="1">
          <a:off x="2908300" y="5938535"/>
          <a:ext cx="889000" cy="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2083</xdr:rowOff>
    </xdr:from>
    <xdr:to>
      <xdr:col>15</xdr:col>
      <xdr:colOff>50800</xdr:colOff>
      <xdr:row>35</xdr:row>
      <xdr:rowOff>36441</xdr:rowOff>
    </xdr:to>
    <xdr:cxnSp macro="">
      <xdr:nvCxnSpPr>
        <xdr:cNvPr id="67" name="直線コネクタ 66"/>
        <xdr:cNvCxnSpPr/>
      </xdr:nvCxnSpPr>
      <xdr:spPr>
        <a:xfrm flipV="1">
          <a:off x="2019300" y="6002833"/>
          <a:ext cx="889000" cy="3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36441</xdr:rowOff>
    </xdr:from>
    <xdr:to>
      <xdr:col>10</xdr:col>
      <xdr:colOff>114300</xdr:colOff>
      <xdr:row>35</xdr:row>
      <xdr:rowOff>107269</xdr:rowOff>
    </xdr:to>
    <xdr:cxnSp macro="">
      <xdr:nvCxnSpPr>
        <xdr:cNvPr id="70" name="直線コネクタ 69"/>
        <xdr:cNvCxnSpPr/>
      </xdr:nvCxnSpPr>
      <xdr:spPr>
        <a:xfrm flipV="1">
          <a:off x="1130300" y="6037191"/>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5271</xdr:rowOff>
    </xdr:from>
    <xdr:to>
      <xdr:col>24</xdr:col>
      <xdr:colOff>114300</xdr:colOff>
      <xdr:row>34</xdr:row>
      <xdr:rowOff>106871</xdr:rowOff>
    </xdr:to>
    <xdr:sp macro="" textlink="">
      <xdr:nvSpPr>
        <xdr:cNvPr id="80" name="楕円 79"/>
        <xdr:cNvSpPr/>
      </xdr:nvSpPr>
      <xdr:spPr>
        <a:xfrm>
          <a:off x="45847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28148</xdr:rowOff>
    </xdr:from>
    <xdr:ext cx="599010" cy="259045"/>
    <xdr:sp macro="" textlink="">
      <xdr:nvSpPr>
        <xdr:cNvPr id="81" name="人件費該当値テキスト"/>
        <xdr:cNvSpPr txBox="1"/>
      </xdr:nvSpPr>
      <xdr:spPr>
        <a:xfrm>
          <a:off x="4686300" y="568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58435</xdr:rowOff>
    </xdr:from>
    <xdr:to>
      <xdr:col>20</xdr:col>
      <xdr:colOff>38100</xdr:colOff>
      <xdr:row>34</xdr:row>
      <xdr:rowOff>160035</xdr:rowOff>
    </xdr:to>
    <xdr:sp macro="" textlink="">
      <xdr:nvSpPr>
        <xdr:cNvPr id="82" name="楕円 81"/>
        <xdr:cNvSpPr/>
      </xdr:nvSpPr>
      <xdr:spPr>
        <a:xfrm>
          <a:off x="3746500" y="5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5112</xdr:rowOff>
    </xdr:from>
    <xdr:ext cx="599010" cy="259045"/>
    <xdr:sp macro="" textlink="">
      <xdr:nvSpPr>
        <xdr:cNvPr id="83" name="テキスト ボックス 82"/>
        <xdr:cNvSpPr txBox="1"/>
      </xdr:nvSpPr>
      <xdr:spPr>
        <a:xfrm>
          <a:off x="3497795" y="56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122733</xdr:rowOff>
    </xdr:from>
    <xdr:to>
      <xdr:col>15</xdr:col>
      <xdr:colOff>101600</xdr:colOff>
      <xdr:row>35</xdr:row>
      <xdr:rowOff>52883</xdr:rowOff>
    </xdr:to>
    <xdr:sp macro="" textlink="">
      <xdr:nvSpPr>
        <xdr:cNvPr id="84" name="楕円 83"/>
        <xdr:cNvSpPr/>
      </xdr:nvSpPr>
      <xdr:spPr>
        <a:xfrm>
          <a:off x="2857500" y="59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69410</xdr:rowOff>
    </xdr:from>
    <xdr:ext cx="599010" cy="259045"/>
    <xdr:sp macro="" textlink="">
      <xdr:nvSpPr>
        <xdr:cNvPr id="85" name="テキスト ボックス 84"/>
        <xdr:cNvSpPr txBox="1"/>
      </xdr:nvSpPr>
      <xdr:spPr>
        <a:xfrm>
          <a:off x="2608795" y="57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157091</xdr:rowOff>
    </xdr:from>
    <xdr:to>
      <xdr:col>10</xdr:col>
      <xdr:colOff>165100</xdr:colOff>
      <xdr:row>35</xdr:row>
      <xdr:rowOff>87241</xdr:rowOff>
    </xdr:to>
    <xdr:sp macro="" textlink="">
      <xdr:nvSpPr>
        <xdr:cNvPr id="86" name="楕円 85"/>
        <xdr:cNvSpPr/>
      </xdr:nvSpPr>
      <xdr:spPr>
        <a:xfrm>
          <a:off x="1968500" y="5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103768</xdr:rowOff>
    </xdr:from>
    <xdr:ext cx="599010" cy="259045"/>
    <xdr:sp macro="" textlink="">
      <xdr:nvSpPr>
        <xdr:cNvPr id="87" name="テキスト ボックス 86"/>
        <xdr:cNvSpPr txBox="1"/>
      </xdr:nvSpPr>
      <xdr:spPr>
        <a:xfrm>
          <a:off x="1719795" y="57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56469</xdr:rowOff>
    </xdr:from>
    <xdr:to>
      <xdr:col>6</xdr:col>
      <xdr:colOff>38100</xdr:colOff>
      <xdr:row>35</xdr:row>
      <xdr:rowOff>158069</xdr:rowOff>
    </xdr:to>
    <xdr:sp macro="" textlink="">
      <xdr:nvSpPr>
        <xdr:cNvPr id="88" name="楕円 87"/>
        <xdr:cNvSpPr/>
      </xdr:nvSpPr>
      <xdr:spPr>
        <a:xfrm>
          <a:off x="1079500" y="60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3146</xdr:rowOff>
    </xdr:from>
    <xdr:ext cx="599010" cy="259045"/>
    <xdr:sp macro="" textlink="">
      <xdr:nvSpPr>
        <xdr:cNvPr id="89" name="テキスト ボックス 88"/>
        <xdr:cNvSpPr txBox="1"/>
      </xdr:nvSpPr>
      <xdr:spPr>
        <a:xfrm>
          <a:off x="830795" y="583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165381</xdr:rowOff>
    </xdr:from>
    <xdr:to>
      <xdr:col>24</xdr:col>
      <xdr:colOff>63500</xdr:colOff>
      <xdr:row>57</xdr:row>
      <xdr:rowOff>11772</xdr:rowOff>
    </xdr:to>
    <xdr:cxnSp macro="">
      <xdr:nvCxnSpPr>
        <xdr:cNvPr id="120" name="直線コネクタ 119"/>
        <xdr:cNvCxnSpPr/>
      </xdr:nvCxnSpPr>
      <xdr:spPr>
        <a:xfrm flipV="1">
          <a:off x="3797300" y="9766581"/>
          <a:ext cx="8382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11772</xdr:rowOff>
    </xdr:from>
    <xdr:to>
      <xdr:col>19</xdr:col>
      <xdr:colOff>177800</xdr:colOff>
      <xdr:row>57</xdr:row>
      <xdr:rowOff>45785</xdr:rowOff>
    </xdr:to>
    <xdr:cxnSp macro="">
      <xdr:nvCxnSpPr>
        <xdr:cNvPr id="123" name="直線コネクタ 122"/>
        <xdr:cNvCxnSpPr/>
      </xdr:nvCxnSpPr>
      <xdr:spPr>
        <a:xfrm flipV="1">
          <a:off x="2908300" y="9784422"/>
          <a:ext cx="889000" cy="3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45785</xdr:rowOff>
    </xdr:from>
    <xdr:to>
      <xdr:col>15</xdr:col>
      <xdr:colOff>50800</xdr:colOff>
      <xdr:row>57</xdr:row>
      <xdr:rowOff>68076</xdr:rowOff>
    </xdr:to>
    <xdr:cxnSp macro="">
      <xdr:nvCxnSpPr>
        <xdr:cNvPr id="126" name="直線コネクタ 125"/>
        <xdr:cNvCxnSpPr/>
      </xdr:nvCxnSpPr>
      <xdr:spPr>
        <a:xfrm flipV="1">
          <a:off x="2019300" y="9818435"/>
          <a:ext cx="889000" cy="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62057</xdr:rowOff>
    </xdr:from>
    <xdr:to>
      <xdr:col>10</xdr:col>
      <xdr:colOff>114300</xdr:colOff>
      <xdr:row>57</xdr:row>
      <xdr:rowOff>68076</xdr:rowOff>
    </xdr:to>
    <xdr:cxnSp macro="">
      <xdr:nvCxnSpPr>
        <xdr:cNvPr id="129" name="直線コネクタ 128"/>
        <xdr:cNvCxnSpPr/>
      </xdr:nvCxnSpPr>
      <xdr:spPr>
        <a:xfrm>
          <a:off x="1130300" y="9834707"/>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114581</xdr:rowOff>
    </xdr:from>
    <xdr:to>
      <xdr:col>24</xdr:col>
      <xdr:colOff>114300</xdr:colOff>
      <xdr:row>57</xdr:row>
      <xdr:rowOff>44731</xdr:rowOff>
    </xdr:to>
    <xdr:sp macro="" textlink="">
      <xdr:nvSpPr>
        <xdr:cNvPr id="139" name="楕円 138"/>
        <xdr:cNvSpPr/>
      </xdr:nvSpPr>
      <xdr:spPr>
        <a:xfrm>
          <a:off x="4584700" y="97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137458</xdr:rowOff>
    </xdr:from>
    <xdr:ext cx="599010" cy="259045"/>
    <xdr:sp macro="" textlink="">
      <xdr:nvSpPr>
        <xdr:cNvPr id="140" name="物件費該当値テキスト"/>
        <xdr:cNvSpPr txBox="1"/>
      </xdr:nvSpPr>
      <xdr:spPr>
        <a:xfrm>
          <a:off x="4686300" y="95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132422</xdr:rowOff>
    </xdr:from>
    <xdr:to>
      <xdr:col>20</xdr:col>
      <xdr:colOff>38100</xdr:colOff>
      <xdr:row>57</xdr:row>
      <xdr:rowOff>62572</xdr:rowOff>
    </xdr:to>
    <xdr:sp macro="" textlink="">
      <xdr:nvSpPr>
        <xdr:cNvPr id="141" name="楕円 140"/>
        <xdr:cNvSpPr/>
      </xdr:nvSpPr>
      <xdr:spPr>
        <a:xfrm>
          <a:off x="3746500" y="97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79099</xdr:rowOff>
    </xdr:from>
    <xdr:ext cx="599010" cy="259045"/>
    <xdr:sp macro="" textlink="">
      <xdr:nvSpPr>
        <xdr:cNvPr id="142" name="テキスト ボックス 141"/>
        <xdr:cNvSpPr txBox="1"/>
      </xdr:nvSpPr>
      <xdr:spPr>
        <a:xfrm>
          <a:off x="3497795" y="950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166435</xdr:rowOff>
    </xdr:from>
    <xdr:to>
      <xdr:col>15</xdr:col>
      <xdr:colOff>101600</xdr:colOff>
      <xdr:row>57</xdr:row>
      <xdr:rowOff>96585</xdr:rowOff>
    </xdr:to>
    <xdr:sp macro="" textlink="">
      <xdr:nvSpPr>
        <xdr:cNvPr id="143" name="楕円 142"/>
        <xdr:cNvSpPr/>
      </xdr:nvSpPr>
      <xdr:spPr>
        <a:xfrm>
          <a:off x="2857500" y="97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113112</xdr:rowOff>
    </xdr:from>
    <xdr:ext cx="599010" cy="259045"/>
    <xdr:sp macro="" textlink="">
      <xdr:nvSpPr>
        <xdr:cNvPr id="144" name="テキスト ボックス 143"/>
        <xdr:cNvSpPr txBox="1"/>
      </xdr:nvSpPr>
      <xdr:spPr>
        <a:xfrm>
          <a:off x="2608795" y="954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17276</xdr:rowOff>
    </xdr:from>
    <xdr:to>
      <xdr:col>10</xdr:col>
      <xdr:colOff>165100</xdr:colOff>
      <xdr:row>57</xdr:row>
      <xdr:rowOff>118876</xdr:rowOff>
    </xdr:to>
    <xdr:sp macro="" textlink="">
      <xdr:nvSpPr>
        <xdr:cNvPr id="145" name="楕円 144"/>
        <xdr:cNvSpPr/>
      </xdr:nvSpPr>
      <xdr:spPr>
        <a:xfrm>
          <a:off x="1968500" y="97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135403</xdr:rowOff>
    </xdr:from>
    <xdr:ext cx="599010" cy="259045"/>
    <xdr:sp macro="" textlink="">
      <xdr:nvSpPr>
        <xdr:cNvPr id="146" name="テキスト ボックス 145"/>
        <xdr:cNvSpPr txBox="1"/>
      </xdr:nvSpPr>
      <xdr:spPr>
        <a:xfrm>
          <a:off x="1719795" y="956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11257</xdr:rowOff>
    </xdr:from>
    <xdr:to>
      <xdr:col>6</xdr:col>
      <xdr:colOff>38100</xdr:colOff>
      <xdr:row>57</xdr:row>
      <xdr:rowOff>112857</xdr:rowOff>
    </xdr:to>
    <xdr:sp macro="" textlink="">
      <xdr:nvSpPr>
        <xdr:cNvPr id="147" name="楕円 146"/>
        <xdr:cNvSpPr/>
      </xdr:nvSpPr>
      <xdr:spPr>
        <a:xfrm>
          <a:off x="1079500" y="97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129384</xdr:rowOff>
    </xdr:from>
    <xdr:ext cx="599010" cy="259045"/>
    <xdr:sp macro="" textlink="">
      <xdr:nvSpPr>
        <xdr:cNvPr id="148" name="テキスト ボックス 147"/>
        <xdr:cNvSpPr txBox="1"/>
      </xdr:nvSpPr>
      <xdr:spPr>
        <a:xfrm>
          <a:off x="830795" y="95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161551</xdr:rowOff>
    </xdr:from>
    <xdr:to>
      <xdr:col>24</xdr:col>
      <xdr:colOff>63500</xdr:colOff>
      <xdr:row>75</xdr:row>
      <xdr:rowOff>94437</xdr:rowOff>
    </xdr:to>
    <xdr:cxnSp macro="">
      <xdr:nvCxnSpPr>
        <xdr:cNvPr id="177" name="直線コネクタ 176"/>
        <xdr:cNvCxnSpPr/>
      </xdr:nvCxnSpPr>
      <xdr:spPr>
        <a:xfrm>
          <a:off x="3797300" y="12848851"/>
          <a:ext cx="838200" cy="1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161551</xdr:rowOff>
    </xdr:from>
    <xdr:to>
      <xdr:col>19</xdr:col>
      <xdr:colOff>177800</xdr:colOff>
      <xdr:row>76</xdr:row>
      <xdr:rowOff>12388</xdr:rowOff>
    </xdr:to>
    <xdr:cxnSp macro="">
      <xdr:nvCxnSpPr>
        <xdr:cNvPr id="180" name="直線コネクタ 179"/>
        <xdr:cNvCxnSpPr/>
      </xdr:nvCxnSpPr>
      <xdr:spPr>
        <a:xfrm flipV="1">
          <a:off x="2908300" y="12848851"/>
          <a:ext cx="889000" cy="1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12388</xdr:rowOff>
    </xdr:from>
    <xdr:to>
      <xdr:col>15</xdr:col>
      <xdr:colOff>50800</xdr:colOff>
      <xdr:row>77</xdr:row>
      <xdr:rowOff>42241</xdr:rowOff>
    </xdr:to>
    <xdr:cxnSp macro="">
      <xdr:nvCxnSpPr>
        <xdr:cNvPr id="183" name="直線コネクタ 182"/>
        <xdr:cNvCxnSpPr/>
      </xdr:nvCxnSpPr>
      <xdr:spPr>
        <a:xfrm flipV="1">
          <a:off x="2019300" y="13042588"/>
          <a:ext cx="889000" cy="2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94418</xdr:rowOff>
    </xdr:from>
    <xdr:to>
      <xdr:col>10</xdr:col>
      <xdr:colOff>114300</xdr:colOff>
      <xdr:row>77</xdr:row>
      <xdr:rowOff>42241</xdr:rowOff>
    </xdr:to>
    <xdr:cxnSp macro="">
      <xdr:nvCxnSpPr>
        <xdr:cNvPr id="186" name="直線コネクタ 185"/>
        <xdr:cNvCxnSpPr/>
      </xdr:nvCxnSpPr>
      <xdr:spPr>
        <a:xfrm>
          <a:off x="1130300" y="12953168"/>
          <a:ext cx="889000" cy="2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43637</xdr:rowOff>
    </xdr:from>
    <xdr:to>
      <xdr:col>24</xdr:col>
      <xdr:colOff>114300</xdr:colOff>
      <xdr:row>75</xdr:row>
      <xdr:rowOff>145237</xdr:rowOff>
    </xdr:to>
    <xdr:sp macro="" textlink="">
      <xdr:nvSpPr>
        <xdr:cNvPr id="196" name="楕円 195"/>
        <xdr:cNvSpPr/>
      </xdr:nvSpPr>
      <xdr:spPr>
        <a:xfrm>
          <a:off x="4584700" y="12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66514</xdr:rowOff>
    </xdr:from>
    <xdr:ext cx="534377" cy="259045"/>
    <xdr:sp macro="" textlink="">
      <xdr:nvSpPr>
        <xdr:cNvPr id="197" name="維持補修費該当値テキスト"/>
        <xdr:cNvSpPr txBox="1"/>
      </xdr:nvSpPr>
      <xdr:spPr>
        <a:xfrm>
          <a:off x="4686300" y="127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110751</xdr:rowOff>
    </xdr:from>
    <xdr:to>
      <xdr:col>20</xdr:col>
      <xdr:colOff>38100</xdr:colOff>
      <xdr:row>75</xdr:row>
      <xdr:rowOff>40901</xdr:rowOff>
    </xdr:to>
    <xdr:sp macro="" textlink="">
      <xdr:nvSpPr>
        <xdr:cNvPr id="198" name="楕円 197"/>
        <xdr:cNvSpPr/>
      </xdr:nvSpPr>
      <xdr:spPr>
        <a:xfrm>
          <a:off x="3746500" y="127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57428</xdr:rowOff>
    </xdr:from>
    <xdr:ext cx="534377" cy="259045"/>
    <xdr:sp macro="" textlink="">
      <xdr:nvSpPr>
        <xdr:cNvPr id="199" name="テキスト ボックス 198"/>
        <xdr:cNvSpPr txBox="1"/>
      </xdr:nvSpPr>
      <xdr:spPr>
        <a:xfrm>
          <a:off x="3530111" y="1257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133039</xdr:rowOff>
    </xdr:from>
    <xdr:to>
      <xdr:col>15</xdr:col>
      <xdr:colOff>101600</xdr:colOff>
      <xdr:row>76</xdr:row>
      <xdr:rowOff>63190</xdr:rowOff>
    </xdr:to>
    <xdr:sp macro="" textlink="">
      <xdr:nvSpPr>
        <xdr:cNvPr id="200" name="楕円 199"/>
        <xdr:cNvSpPr/>
      </xdr:nvSpPr>
      <xdr:spPr>
        <a:xfrm>
          <a:off x="2857500" y="129917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79716</xdr:rowOff>
    </xdr:from>
    <xdr:ext cx="534377" cy="259045"/>
    <xdr:sp macro="" textlink="">
      <xdr:nvSpPr>
        <xdr:cNvPr id="201" name="テキスト ボックス 200"/>
        <xdr:cNvSpPr txBox="1"/>
      </xdr:nvSpPr>
      <xdr:spPr>
        <a:xfrm>
          <a:off x="2641111" y="127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162891</xdr:rowOff>
    </xdr:from>
    <xdr:to>
      <xdr:col>10</xdr:col>
      <xdr:colOff>165100</xdr:colOff>
      <xdr:row>77</xdr:row>
      <xdr:rowOff>93041</xdr:rowOff>
    </xdr:to>
    <xdr:sp macro="" textlink="">
      <xdr:nvSpPr>
        <xdr:cNvPr id="202" name="楕円 201"/>
        <xdr:cNvSpPr/>
      </xdr:nvSpPr>
      <xdr:spPr>
        <a:xfrm>
          <a:off x="1968500" y="13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109567</xdr:rowOff>
    </xdr:from>
    <xdr:ext cx="534377" cy="259045"/>
    <xdr:sp macro="" textlink="">
      <xdr:nvSpPr>
        <xdr:cNvPr id="203" name="テキスト ボックス 202"/>
        <xdr:cNvSpPr txBox="1"/>
      </xdr:nvSpPr>
      <xdr:spPr>
        <a:xfrm>
          <a:off x="1752111" y="129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43618</xdr:rowOff>
    </xdr:from>
    <xdr:to>
      <xdr:col>6</xdr:col>
      <xdr:colOff>38100</xdr:colOff>
      <xdr:row>75</xdr:row>
      <xdr:rowOff>145218</xdr:rowOff>
    </xdr:to>
    <xdr:sp macro="" textlink="">
      <xdr:nvSpPr>
        <xdr:cNvPr id="204" name="楕円 203"/>
        <xdr:cNvSpPr/>
      </xdr:nvSpPr>
      <xdr:spPr>
        <a:xfrm>
          <a:off x="1079500" y="129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161745</xdr:rowOff>
    </xdr:from>
    <xdr:ext cx="534377" cy="259045"/>
    <xdr:sp macro="" textlink="">
      <xdr:nvSpPr>
        <xdr:cNvPr id="205" name="テキスト ボックス 204"/>
        <xdr:cNvSpPr txBox="1"/>
      </xdr:nvSpPr>
      <xdr:spPr>
        <a:xfrm>
          <a:off x="863111" y="126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65847</xdr:rowOff>
    </xdr:from>
    <xdr:to>
      <xdr:col>24</xdr:col>
      <xdr:colOff>63500</xdr:colOff>
      <xdr:row>97</xdr:row>
      <xdr:rowOff>97065</xdr:rowOff>
    </xdr:to>
    <xdr:cxnSp macro="">
      <xdr:nvCxnSpPr>
        <xdr:cNvPr id="239" name="直線コネクタ 238"/>
        <xdr:cNvCxnSpPr/>
      </xdr:nvCxnSpPr>
      <xdr:spPr>
        <a:xfrm>
          <a:off x="3797300" y="16696497"/>
          <a:ext cx="838200" cy="3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49247</xdr:rowOff>
    </xdr:from>
    <xdr:to>
      <xdr:col>19</xdr:col>
      <xdr:colOff>177800</xdr:colOff>
      <xdr:row>97</xdr:row>
      <xdr:rowOff>65847</xdr:rowOff>
    </xdr:to>
    <xdr:cxnSp macro="">
      <xdr:nvCxnSpPr>
        <xdr:cNvPr id="242" name="直線コネクタ 241"/>
        <xdr:cNvCxnSpPr/>
      </xdr:nvCxnSpPr>
      <xdr:spPr>
        <a:xfrm>
          <a:off x="2908300" y="16679897"/>
          <a:ext cx="889000" cy="1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49247</xdr:rowOff>
    </xdr:from>
    <xdr:to>
      <xdr:col>15</xdr:col>
      <xdr:colOff>50800</xdr:colOff>
      <xdr:row>97</xdr:row>
      <xdr:rowOff>120397</xdr:rowOff>
    </xdr:to>
    <xdr:cxnSp macro="">
      <xdr:nvCxnSpPr>
        <xdr:cNvPr id="245" name="直線コネクタ 244"/>
        <xdr:cNvCxnSpPr/>
      </xdr:nvCxnSpPr>
      <xdr:spPr>
        <a:xfrm flipV="1">
          <a:off x="2019300" y="16679897"/>
          <a:ext cx="889000" cy="7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116354</xdr:rowOff>
    </xdr:from>
    <xdr:to>
      <xdr:col>10</xdr:col>
      <xdr:colOff>114300</xdr:colOff>
      <xdr:row>97</xdr:row>
      <xdr:rowOff>120397</xdr:rowOff>
    </xdr:to>
    <xdr:cxnSp macro="">
      <xdr:nvCxnSpPr>
        <xdr:cNvPr id="248" name="直線コネクタ 247"/>
        <xdr:cNvCxnSpPr/>
      </xdr:nvCxnSpPr>
      <xdr:spPr>
        <a:xfrm>
          <a:off x="1130300" y="16747004"/>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46265</xdr:rowOff>
    </xdr:from>
    <xdr:to>
      <xdr:col>24</xdr:col>
      <xdr:colOff>114300</xdr:colOff>
      <xdr:row>97</xdr:row>
      <xdr:rowOff>147865</xdr:rowOff>
    </xdr:to>
    <xdr:sp macro="" textlink="">
      <xdr:nvSpPr>
        <xdr:cNvPr id="258" name="楕円 257"/>
        <xdr:cNvSpPr/>
      </xdr:nvSpPr>
      <xdr:spPr>
        <a:xfrm>
          <a:off x="45847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24692</xdr:rowOff>
    </xdr:from>
    <xdr:ext cx="534377" cy="259045"/>
    <xdr:sp macro="" textlink="">
      <xdr:nvSpPr>
        <xdr:cNvPr id="259" name="扶助費該当値テキスト"/>
        <xdr:cNvSpPr txBox="1"/>
      </xdr:nvSpPr>
      <xdr:spPr>
        <a:xfrm>
          <a:off x="4686300" y="1665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15047</xdr:rowOff>
    </xdr:from>
    <xdr:to>
      <xdr:col>20</xdr:col>
      <xdr:colOff>38100</xdr:colOff>
      <xdr:row>97</xdr:row>
      <xdr:rowOff>116647</xdr:rowOff>
    </xdr:to>
    <xdr:sp macro="" textlink="">
      <xdr:nvSpPr>
        <xdr:cNvPr id="260" name="楕円 259"/>
        <xdr:cNvSpPr/>
      </xdr:nvSpPr>
      <xdr:spPr>
        <a:xfrm>
          <a:off x="3746500" y="166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107774</xdr:rowOff>
    </xdr:from>
    <xdr:ext cx="534377" cy="259045"/>
    <xdr:sp macro="" textlink="">
      <xdr:nvSpPr>
        <xdr:cNvPr id="261" name="テキスト ボックス 260"/>
        <xdr:cNvSpPr txBox="1"/>
      </xdr:nvSpPr>
      <xdr:spPr>
        <a:xfrm>
          <a:off x="3530111" y="167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169897</xdr:rowOff>
    </xdr:from>
    <xdr:to>
      <xdr:col>15</xdr:col>
      <xdr:colOff>101600</xdr:colOff>
      <xdr:row>97</xdr:row>
      <xdr:rowOff>100047</xdr:rowOff>
    </xdr:to>
    <xdr:sp macro="" textlink="">
      <xdr:nvSpPr>
        <xdr:cNvPr id="262" name="楕円 261"/>
        <xdr:cNvSpPr/>
      </xdr:nvSpPr>
      <xdr:spPr>
        <a:xfrm>
          <a:off x="2857500" y="166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91174</xdr:rowOff>
    </xdr:from>
    <xdr:ext cx="534377" cy="259045"/>
    <xdr:sp macro="" textlink="">
      <xdr:nvSpPr>
        <xdr:cNvPr id="263" name="テキスト ボックス 262"/>
        <xdr:cNvSpPr txBox="1"/>
      </xdr:nvSpPr>
      <xdr:spPr>
        <a:xfrm>
          <a:off x="2641111" y="1672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69597</xdr:rowOff>
    </xdr:from>
    <xdr:to>
      <xdr:col>10</xdr:col>
      <xdr:colOff>165100</xdr:colOff>
      <xdr:row>97</xdr:row>
      <xdr:rowOff>171197</xdr:rowOff>
    </xdr:to>
    <xdr:sp macro="" textlink="">
      <xdr:nvSpPr>
        <xdr:cNvPr id="264" name="楕円 263"/>
        <xdr:cNvSpPr/>
      </xdr:nvSpPr>
      <xdr:spPr>
        <a:xfrm>
          <a:off x="1968500" y="167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162324</xdr:rowOff>
    </xdr:from>
    <xdr:ext cx="534377" cy="259045"/>
    <xdr:sp macro="" textlink="">
      <xdr:nvSpPr>
        <xdr:cNvPr id="265" name="テキスト ボックス 264"/>
        <xdr:cNvSpPr txBox="1"/>
      </xdr:nvSpPr>
      <xdr:spPr>
        <a:xfrm>
          <a:off x="1752111" y="167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65554</xdr:rowOff>
    </xdr:from>
    <xdr:to>
      <xdr:col>6</xdr:col>
      <xdr:colOff>38100</xdr:colOff>
      <xdr:row>97</xdr:row>
      <xdr:rowOff>167154</xdr:rowOff>
    </xdr:to>
    <xdr:sp macro="" textlink="">
      <xdr:nvSpPr>
        <xdr:cNvPr id="266" name="楕円 265"/>
        <xdr:cNvSpPr/>
      </xdr:nvSpPr>
      <xdr:spPr>
        <a:xfrm>
          <a:off x="1079500" y="166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158281</xdr:rowOff>
    </xdr:from>
    <xdr:ext cx="534377" cy="259045"/>
    <xdr:sp macro="" textlink="">
      <xdr:nvSpPr>
        <xdr:cNvPr id="267" name="テキスト ボックス 266"/>
        <xdr:cNvSpPr txBox="1"/>
      </xdr:nvSpPr>
      <xdr:spPr>
        <a:xfrm>
          <a:off x="863111" y="167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120665</xdr:rowOff>
    </xdr:from>
    <xdr:to>
      <xdr:col>55</xdr:col>
      <xdr:colOff>0</xdr:colOff>
      <xdr:row>35</xdr:row>
      <xdr:rowOff>162465</xdr:rowOff>
    </xdr:to>
    <xdr:cxnSp macro="">
      <xdr:nvCxnSpPr>
        <xdr:cNvPr id="296" name="直線コネクタ 295"/>
        <xdr:cNvCxnSpPr/>
      </xdr:nvCxnSpPr>
      <xdr:spPr>
        <a:xfrm flipV="1">
          <a:off x="9639300" y="6121415"/>
          <a:ext cx="8382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162465</xdr:rowOff>
    </xdr:from>
    <xdr:to>
      <xdr:col>50</xdr:col>
      <xdr:colOff>114300</xdr:colOff>
      <xdr:row>36</xdr:row>
      <xdr:rowOff>18554</xdr:rowOff>
    </xdr:to>
    <xdr:cxnSp macro="">
      <xdr:nvCxnSpPr>
        <xdr:cNvPr id="299" name="直線コネクタ 298"/>
        <xdr:cNvCxnSpPr/>
      </xdr:nvCxnSpPr>
      <xdr:spPr>
        <a:xfrm flipV="1">
          <a:off x="8750300" y="6163215"/>
          <a:ext cx="889000" cy="2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142230</xdr:rowOff>
    </xdr:from>
    <xdr:to>
      <xdr:col>45</xdr:col>
      <xdr:colOff>177800</xdr:colOff>
      <xdr:row>36</xdr:row>
      <xdr:rowOff>18554</xdr:rowOff>
    </xdr:to>
    <xdr:cxnSp macro="">
      <xdr:nvCxnSpPr>
        <xdr:cNvPr id="302" name="直線コネクタ 301"/>
        <xdr:cNvCxnSpPr/>
      </xdr:nvCxnSpPr>
      <xdr:spPr>
        <a:xfrm>
          <a:off x="7861300" y="6142980"/>
          <a:ext cx="889000" cy="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142230</xdr:rowOff>
    </xdr:from>
    <xdr:to>
      <xdr:col>41</xdr:col>
      <xdr:colOff>50800</xdr:colOff>
      <xdr:row>36</xdr:row>
      <xdr:rowOff>40160</xdr:rowOff>
    </xdr:to>
    <xdr:cxnSp macro="">
      <xdr:nvCxnSpPr>
        <xdr:cNvPr id="305" name="直線コネクタ 304"/>
        <xdr:cNvCxnSpPr/>
      </xdr:nvCxnSpPr>
      <xdr:spPr>
        <a:xfrm flipV="1">
          <a:off x="6972300" y="6142980"/>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9" name="テキスト ボックス 308"/>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69865</xdr:rowOff>
    </xdr:from>
    <xdr:to>
      <xdr:col>55</xdr:col>
      <xdr:colOff>50800</xdr:colOff>
      <xdr:row>36</xdr:row>
      <xdr:rowOff>15</xdr:rowOff>
    </xdr:to>
    <xdr:sp macro="" textlink="">
      <xdr:nvSpPr>
        <xdr:cNvPr id="315" name="楕円 314"/>
        <xdr:cNvSpPr/>
      </xdr:nvSpPr>
      <xdr:spPr>
        <a:xfrm>
          <a:off x="10426700" y="6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92742</xdr:rowOff>
    </xdr:from>
    <xdr:ext cx="599010" cy="259045"/>
    <xdr:sp macro="" textlink="">
      <xdr:nvSpPr>
        <xdr:cNvPr id="316" name="補助費等該当値テキスト"/>
        <xdr:cNvSpPr txBox="1"/>
      </xdr:nvSpPr>
      <xdr:spPr>
        <a:xfrm>
          <a:off x="10528300" y="59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111665</xdr:rowOff>
    </xdr:from>
    <xdr:to>
      <xdr:col>50</xdr:col>
      <xdr:colOff>165100</xdr:colOff>
      <xdr:row>36</xdr:row>
      <xdr:rowOff>41815</xdr:rowOff>
    </xdr:to>
    <xdr:sp macro="" textlink="">
      <xdr:nvSpPr>
        <xdr:cNvPr id="317" name="楕円 316"/>
        <xdr:cNvSpPr/>
      </xdr:nvSpPr>
      <xdr:spPr>
        <a:xfrm>
          <a:off x="9588500" y="61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58342</xdr:rowOff>
    </xdr:from>
    <xdr:ext cx="599010" cy="259045"/>
    <xdr:sp macro="" textlink="">
      <xdr:nvSpPr>
        <xdr:cNvPr id="318" name="テキスト ボックス 317"/>
        <xdr:cNvSpPr txBox="1"/>
      </xdr:nvSpPr>
      <xdr:spPr>
        <a:xfrm>
          <a:off x="9339795" y="5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139204</xdr:rowOff>
    </xdr:from>
    <xdr:to>
      <xdr:col>46</xdr:col>
      <xdr:colOff>38100</xdr:colOff>
      <xdr:row>36</xdr:row>
      <xdr:rowOff>69354</xdr:rowOff>
    </xdr:to>
    <xdr:sp macro="" textlink="">
      <xdr:nvSpPr>
        <xdr:cNvPr id="319" name="楕円 318"/>
        <xdr:cNvSpPr/>
      </xdr:nvSpPr>
      <xdr:spPr>
        <a:xfrm>
          <a:off x="8699500" y="61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85881</xdr:rowOff>
    </xdr:from>
    <xdr:ext cx="599010" cy="259045"/>
    <xdr:sp macro="" textlink="">
      <xdr:nvSpPr>
        <xdr:cNvPr id="320" name="テキスト ボックス 319"/>
        <xdr:cNvSpPr txBox="1"/>
      </xdr:nvSpPr>
      <xdr:spPr>
        <a:xfrm>
          <a:off x="8450795" y="59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91430</xdr:rowOff>
    </xdr:from>
    <xdr:to>
      <xdr:col>41</xdr:col>
      <xdr:colOff>101600</xdr:colOff>
      <xdr:row>36</xdr:row>
      <xdr:rowOff>21580</xdr:rowOff>
    </xdr:to>
    <xdr:sp macro="" textlink="">
      <xdr:nvSpPr>
        <xdr:cNvPr id="321" name="楕円 320"/>
        <xdr:cNvSpPr/>
      </xdr:nvSpPr>
      <xdr:spPr>
        <a:xfrm>
          <a:off x="7810500" y="60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38107</xdr:rowOff>
    </xdr:from>
    <xdr:ext cx="599010" cy="259045"/>
    <xdr:sp macro="" textlink="">
      <xdr:nvSpPr>
        <xdr:cNvPr id="322" name="テキスト ボックス 321"/>
        <xdr:cNvSpPr txBox="1"/>
      </xdr:nvSpPr>
      <xdr:spPr>
        <a:xfrm>
          <a:off x="7561795" y="58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160810</xdr:rowOff>
    </xdr:from>
    <xdr:to>
      <xdr:col>36</xdr:col>
      <xdr:colOff>165100</xdr:colOff>
      <xdr:row>36</xdr:row>
      <xdr:rowOff>90960</xdr:rowOff>
    </xdr:to>
    <xdr:sp macro="" textlink="">
      <xdr:nvSpPr>
        <xdr:cNvPr id="323" name="楕円 322"/>
        <xdr:cNvSpPr/>
      </xdr:nvSpPr>
      <xdr:spPr>
        <a:xfrm>
          <a:off x="6921500" y="6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107487</xdr:rowOff>
    </xdr:from>
    <xdr:ext cx="599010" cy="259045"/>
    <xdr:sp macro="" textlink="">
      <xdr:nvSpPr>
        <xdr:cNvPr id="324" name="テキスト ボックス 323"/>
        <xdr:cNvSpPr txBox="1"/>
      </xdr:nvSpPr>
      <xdr:spPr>
        <a:xfrm>
          <a:off x="6672795" y="59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139450</xdr:rowOff>
    </xdr:from>
    <xdr:to>
      <xdr:col>55</xdr:col>
      <xdr:colOff>0</xdr:colOff>
      <xdr:row>58</xdr:row>
      <xdr:rowOff>164741</xdr:rowOff>
    </xdr:to>
    <xdr:cxnSp macro="">
      <xdr:nvCxnSpPr>
        <xdr:cNvPr id="353" name="直線コネクタ 352"/>
        <xdr:cNvCxnSpPr/>
      </xdr:nvCxnSpPr>
      <xdr:spPr>
        <a:xfrm>
          <a:off x="9639300" y="10083550"/>
          <a:ext cx="8382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106507</xdr:rowOff>
    </xdr:from>
    <xdr:to>
      <xdr:col>50</xdr:col>
      <xdr:colOff>114300</xdr:colOff>
      <xdr:row>58</xdr:row>
      <xdr:rowOff>139450</xdr:rowOff>
    </xdr:to>
    <xdr:cxnSp macro="">
      <xdr:nvCxnSpPr>
        <xdr:cNvPr id="356" name="直線コネクタ 355"/>
        <xdr:cNvCxnSpPr/>
      </xdr:nvCxnSpPr>
      <xdr:spPr>
        <a:xfrm>
          <a:off x="8750300" y="10050607"/>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106507</xdr:rowOff>
    </xdr:from>
    <xdr:to>
      <xdr:col>45</xdr:col>
      <xdr:colOff>177800</xdr:colOff>
      <xdr:row>58</xdr:row>
      <xdr:rowOff>145631</xdr:rowOff>
    </xdr:to>
    <xdr:cxnSp macro="">
      <xdr:nvCxnSpPr>
        <xdr:cNvPr id="359" name="直線コネクタ 358"/>
        <xdr:cNvCxnSpPr/>
      </xdr:nvCxnSpPr>
      <xdr:spPr>
        <a:xfrm flipV="1">
          <a:off x="7861300" y="10050607"/>
          <a:ext cx="889000" cy="3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144991</xdr:rowOff>
    </xdr:from>
    <xdr:to>
      <xdr:col>41</xdr:col>
      <xdr:colOff>50800</xdr:colOff>
      <xdr:row>58</xdr:row>
      <xdr:rowOff>145631</xdr:rowOff>
    </xdr:to>
    <xdr:cxnSp macro="">
      <xdr:nvCxnSpPr>
        <xdr:cNvPr id="362" name="直線コネクタ 361"/>
        <xdr:cNvCxnSpPr/>
      </xdr:nvCxnSpPr>
      <xdr:spPr>
        <a:xfrm>
          <a:off x="6972300" y="1008909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113941</xdr:rowOff>
    </xdr:from>
    <xdr:to>
      <xdr:col>55</xdr:col>
      <xdr:colOff>50800</xdr:colOff>
      <xdr:row>59</xdr:row>
      <xdr:rowOff>44091</xdr:rowOff>
    </xdr:to>
    <xdr:sp macro="" textlink="">
      <xdr:nvSpPr>
        <xdr:cNvPr id="372" name="楕円 371"/>
        <xdr:cNvSpPr/>
      </xdr:nvSpPr>
      <xdr:spPr>
        <a:xfrm>
          <a:off x="10426700" y="100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73318</xdr:rowOff>
    </xdr:from>
    <xdr:ext cx="599010" cy="259045"/>
    <xdr:sp macro="" textlink="">
      <xdr:nvSpPr>
        <xdr:cNvPr id="373" name="普通建設事業費該当値テキスト"/>
        <xdr:cNvSpPr txBox="1"/>
      </xdr:nvSpPr>
      <xdr:spPr>
        <a:xfrm>
          <a:off x="10528300" y="984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88650</xdr:rowOff>
    </xdr:from>
    <xdr:to>
      <xdr:col>50</xdr:col>
      <xdr:colOff>165100</xdr:colOff>
      <xdr:row>59</xdr:row>
      <xdr:rowOff>18800</xdr:rowOff>
    </xdr:to>
    <xdr:sp macro="" textlink="">
      <xdr:nvSpPr>
        <xdr:cNvPr id="374" name="楕円 373"/>
        <xdr:cNvSpPr/>
      </xdr:nvSpPr>
      <xdr:spPr>
        <a:xfrm>
          <a:off x="9588500" y="100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35327</xdr:rowOff>
    </xdr:from>
    <xdr:ext cx="599010" cy="259045"/>
    <xdr:sp macro="" textlink="">
      <xdr:nvSpPr>
        <xdr:cNvPr id="375" name="テキスト ボックス 374"/>
        <xdr:cNvSpPr txBox="1"/>
      </xdr:nvSpPr>
      <xdr:spPr>
        <a:xfrm>
          <a:off x="9339795" y="980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55707</xdr:rowOff>
    </xdr:from>
    <xdr:to>
      <xdr:col>46</xdr:col>
      <xdr:colOff>38100</xdr:colOff>
      <xdr:row>58</xdr:row>
      <xdr:rowOff>157307</xdr:rowOff>
    </xdr:to>
    <xdr:sp macro="" textlink="">
      <xdr:nvSpPr>
        <xdr:cNvPr id="376" name="楕円 375"/>
        <xdr:cNvSpPr/>
      </xdr:nvSpPr>
      <xdr:spPr>
        <a:xfrm>
          <a:off x="8699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2384</xdr:rowOff>
    </xdr:from>
    <xdr:ext cx="599010" cy="259045"/>
    <xdr:sp macro="" textlink="">
      <xdr:nvSpPr>
        <xdr:cNvPr id="377" name="テキスト ボックス 376"/>
        <xdr:cNvSpPr txBox="1"/>
      </xdr:nvSpPr>
      <xdr:spPr>
        <a:xfrm>
          <a:off x="8450795" y="977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94831</xdr:rowOff>
    </xdr:from>
    <xdr:to>
      <xdr:col>41</xdr:col>
      <xdr:colOff>101600</xdr:colOff>
      <xdr:row>59</xdr:row>
      <xdr:rowOff>24981</xdr:rowOff>
    </xdr:to>
    <xdr:sp macro="" textlink="">
      <xdr:nvSpPr>
        <xdr:cNvPr id="378" name="楕円 377"/>
        <xdr:cNvSpPr/>
      </xdr:nvSpPr>
      <xdr:spPr>
        <a:xfrm>
          <a:off x="7810500" y="10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41508</xdr:rowOff>
    </xdr:from>
    <xdr:ext cx="599010" cy="259045"/>
    <xdr:sp macro="" textlink="">
      <xdr:nvSpPr>
        <xdr:cNvPr id="379" name="テキスト ボックス 378"/>
        <xdr:cNvSpPr txBox="1"/>
      </xdr:nvSpPr>
      <xdr:spPr>
        <a:xfrm>
          <a:off x="7561795" y="98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94191</xdr:rowOff>
    </xdr:from>
    <xdr:to>
      <xdr:col>36</xdr:col>
      <xdr:colOff>165100</xdr:colOff>
      <xdr:row>59</xdr:row>
      <xdr:rowOff>24341</xdr:rowOff>
    </xdr:to>
    <xdr:sp macro="" textlink="">
      <xdr:nvSpPr>
        <xdr:cNvPr id="380" name="楕円 379"/>
        <xdr:cNvSpPr/>
      </xdr:nvSpPr>
      <xdr:spPr>
        <a:xfrm>
          <a:off x="6921500" y="100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40868</xdr:rowOff>
    </xdr:from>
    <xdr:ext cx="599010" cy="259045"/>
    <xdr:sp macro="" textlink="">
      <xdr:nvSpPr>
        <xdr:cNvPr id="381" name="テキスト ボックス 380"/>
        <xdr:cNvSpPr txBox="1"/>
      </xdr:nvSpPr>
      <xdr:spPr>
        <a:xfrm>
          <a:off x="6672795" y="981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120937</xdr:rowOff>
    </xdr:from>
    <xdr:to>
      <xdr:col>55</xdr:col>
      <xdr:colOff>0</xdr:colOff>
      <xdr:row>78</xdr:row>
      <xdr:rowOff>125144</xdr:rowOff>
    </xdr:to>
    <xdr:cxnSp macro="">
      <xdr:nvCxnSpPr>
        <xdr:cNvPr id="408" name="直線コネクタ 407"/>
        <xdr:cNvCxnSpPr/>
      </xdr:nvCxnSpPr>
      <xdr:spPr>
        <a:xfrm>
          <a:off x="9639300" y="13494037"/>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120937</xdr:rowOff>
    </xdr:from>
    <xdr:to>
      <xdr:col>50</xdr:col>
      <xdr:colOff>114300</xdr:colOff>
      <xdr:row>78</xdr:row>
      <xdr:rowOff>139362</xdr:rowOff>
    </xdr:to>
    <xdr:cxnSp macro="">
      <xdr:nvCxnSpPr>
        <xdr:cNvPr id="411" name="直線コネクタ 410"/>
        <xdr:cNvCxnSpPr/>
      </xdr:nvCxnSpPr>
      <xdr:spPr>
        <a:xfrm flipV="1">
          <a:off x="8750300" y="1349403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134722</xdr:rowOff>
    </xdr:from>
    <xdr:to>
      <xdr:col>45</xdr:col>
      <xdr:colOff>177800</xdr:colOff>
      <xdr:row>78</xdr:row>
      <xdr:rowOff>139362</xdr:rowOff>
    </xdr:to>
    <xdr:cxnSp macro="">
      <xdr:nvCxnSpPr>
        <xdr:cNvPr id="414" name="直線コネクタ 413"/>
        <xdr:cNvCxnSpPr/>
      </xdr:nvCxnSpPr>
      <xdr:spPr>
        <a:xfrm>
          <a:off x="7861300" y="13507822"/>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119028</xdr:rowOff>
    </xdr:from>
    <xdr:to>
      <xdr:col>41</xdr:col>
      <xdr:colOff>50800</xdr:colOff>
      <xdr:row>78</xdr:row>
      <xdr:rowOff>134722</xdr:rowOff>
    </xdr:to>
    <xdr:cxnSp macro="">
      <xdr:nvCxnSpPr>
        <xdr:cNvPr id="417" name="直線コネクタ 416"/>
        <xdr:cNvCxnSpPr/>
      </xdr:nvCxnSpPr>
      <xdr:spPr>
        <a:xfrm>
          <a:off x="6972300" y="13492128"/>
          <a:ext cx="889000"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74344</xdr:rowOff>
    </xdr:from>
    <xdr:to>
      <xdr:col>55</xdr:col>
      <xdr:colOff>50800</xdr:colOff>
      <xdr:row>79</xdr:row>
      <xdr:rowOff>4494</xdr:rowOff>
    </xdr:to>
    <xdr:sp macro="" textlink="">
      <xdr:nvSpPr>
        <xdr:cNvPr id="427" name="楕円 426"/>
        <xdr:cNvSpPr/>
      </xdr:nvSpPr>
      <xdr:spPr>
        <a:xfrm>
          <a:off x="10426700" y="134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70137</xdr:rowOff>
    </xdr:from>
    <xdr:to>
      <xdr:col>50</xdr:col>
      <xdr:colOff>165100</xdr:colOff>
      <xdr:row>79</xdr:row>
      <xdr:rowOff>287</xdr:rowOff>
    </xdr:to>
    <xdr:sp macro="" textlink="">
      <xdr:nvSpPr>
        <xdr:cNvPr id="429" name="楕円 428"/>
        <xdr:cNvSpPr/>
      </xdr:nvSpPr>
      <xdr:spPr>
        <a:xfrm>
          <a:off x="9588500" y="134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162864</xdr:rowOff>
    </xdr:from>
    <xdr:ext cx="534377" cy="259045"/>
    <xdr:sp macro="" textlink="">
      <xdr:nvSpPr>
        <xdr:cNvPr id="430" name="テキスト ボックス 429"/>
        <xdr:cNvSpPr txBox="1"/>
      </xdr:nvSpPr>
      <xdr:spPr>
        <a:xfrm>
          <a:off x="9372111" y="135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88562</xdr:rowOff>
    </xdr:from>
    <xdr:to>
      <xdr:col>46</xdr:col>
      <xdr:colOff>38100</xdr:colOff>
      <xdr:row>79</xdr:row>
      <xdr:rowOff>18712</xdr:rowOff>
    </xdr:to>
    <xdr:sp macro="" textlink="">
      <xdr:nvSpPr>
        <xdr:cNvPr id="431" name="楕円 430"/>
        <xdr:cNvSpPr/>
      </xdr:nvSpPr>
      <xdr:spPr>
        <a:xfrm>
          <a:off x="8699500" y="13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9839</xdr:rowOff>
    </xdr:from>
    <xdr:ext cx="378565" cy="259045"/>
    <xdr:sp macro="" textlink="">
      <xdr:nvSpPr>
        <xdr:cNvPr id="432" name="テキスト ボックス 431"/>
        <xdr:cNvSpPr txBox="1"/>
      </xdr:nvSpPr>
      <xdr:spPr>
        <a:xfrm>
          <a:off x="8561017" y="1355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83922</xdr:rowOff>
    </xdr:from>
    <xdr:to>
      <xdr:col>41</xdr:col>
      <xdr:colOff>101600</xdr:colOff>
      <xdr:row>79</xdr:row>
      <xdr:rowOff>14072</xdr:rowOff>
    </xdr:to>
    <xdr:sp macro="" textlink="">
      <xdr:nvSpPr>
        <xdr:cNvPr id="433" name="楕円 432"/>
        <xdr:cNvSpPr/>
      </xdr:nvSpPr>
      <xdr:spPr>
        <a:xfrm>
          <a:off x="7810500" y="134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5199</xdr:rowOff>
    </xdr:from>
    <xdr:ext cx="534377" cy="259045"/>
    <xdr:sp macro="" textlink="">
      <xdr:nvSpPr>
        <xdr:cNvPr id="434" name="テキスト ボックス 433"/>
        <xdr:cNvSpPr txBox="1"/>
      </xdr:nvSpPr>
      <xdr:spPr>
        <a:xfrm>
          <a:off x="7594111" y="135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68228</xdr:rowOff>
    </xdr:from>
    <xdr:to>
      <xdr:col>36</xdr:col>
      <xdr:colOff>165100</xdr:colOff>
      <xdr:row>78</xdr:row>
      <xdr:rowOff>169828</xdr:rowOff>
    </xdr:to>
    <xdr:sp macro="" textlink="">
      <xdr:nvSpPr>
        <xdr:cNvPr id="435" name="楕円 434"/>
        <xdr:cNvSpPr/>
      </xdr:nvSpPr>
      <xdr:spPr>
        <a:xfrm>
          <a:off x="6921500" y="13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160955</xdr:rowOff>
    </xdr:from>
    <xdr:ext cx="534377" cy="259045"/>
    <xdr:sp macro="" textlink="">
      <xdr:nvSpPr>
        <xdr:cNvPr id="436" name="テキスト ボックス 435"/>
        <xdr:cNvSpPr txBox="1"/>
      </xdr:nvSpPr>
      <xdr:spPr>
        <a:xfrm>
          <a:off x="6705111" y="135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147830</xdr:rowOff>
    </xdr:from>
    <xdr:to>
      <xdr:col>55</xdr:col>
      <xdr:colOff>0</xdr:colOff>
      <xdr:row>97</xdr:row>
      <xdr:rowOff>92931</xdr:rowOff>
    </xdr:to>
    <xdr:cxnSp macro="">
      <xdr:nvCxnSpPr>
        <xdr:cNvPr id="463" name="直線コネクタ 462"/>
        <xdr:cNvCxnSpPr/>
      </xdr:nvCxnSpPr>
      <xdr:spPr>
        <a:xfrm>
          <a:off x="9639300" y="16607030"/>
          <a:ext cx="838200" cy="1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94594</xdr:rowOff>
    </xdr:from>
    <xdr:to>
      <xdr:col>50</xdr:col>
      <xdr:colOff>114300</xdr:colOff>
      <xdr:row>96</xdr:row>
      <xdr:rowOff>147830</xdr:rowOff>
    </xdr:to>
    <xdr:cxnSp macro="">
      <xdr:nvCxnSpPr>
        <xdr:cNvPr id="466" name="直線コネクタ 465"/>
        <xdr:cNvCxnSpPr/>
      </xdr:nvCxnSpPr>
      <xdr:spPr>
        <a:xfrm>
          <a:off x="8750300" y="16382344"/>
          <a:ext cx="889000" cy="2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94594</xdr:rowOff>
    </xdr:from>
    <xdr:to>
      <xdr:col>45</xdr:col>
      <xdr:colOff>177800</xdr:colOff>
      <xdr:row>96</xdr:row>
      <xdr:rowOff>110937</xdr:rowOff>
    </xdr:to>
    <xdr:cxnSp macro="">
      <xdr:nvCxnSpPr>
        <xdr:cNvPr id="469" name="直線コネクタ 468"/>
        <xdr:cNvCxnSpPr/>
      </xdr:nvCxnSpPr>
      <xdr:spPr>
        <a:xfrm flipV="1">
          <a:off x="7861300" y="16382344"/>
          <a:ext cx="889000" cy="18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110937</xdr:rowOff>
    </xdr:from>
    <xdr:to>
      <xdr:col>41</xdr:col>
      <xdr:colOff>50800</xdr:colOff>
      <xdr:row>97</xdr:row>
      <xdr:rowOff>3657</xdr:rowOff>
    </xdr:to>
    <xdr:cxnSp macro="">
      <xdr:nvCxnSpPr>
        <xdr:cNvPr id="472" name="直線コネクタ 471"/>
        <xdr:cNvCxnSpPr/>
      </xdr:nvCxnSpPr>
      <xdr:spPr>
        <a:xfrm flipV="1">
          <a:off x="6972300" y="16570137"/>
          <a:ext cx="889000" cy="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69682</xdr:rowOff>
    </xdr:from>
    <xdr:ext cx="534377" cy="259045"/>
    <xdr:sp macro="" textlink="">
      <xdr:nvSpPr>
        <xdr:cNvPr id="476" name="テキスト ボックス 475"/>
        <xdr:cNvSpPr txBox="1"/>
      </xdr:nvSpPr>
      <xdr:spPr>
        <a:xfrm>
          <a:off x="6705111" y="168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42131</xdr:rowOff>
    </xdr:from>
    <xdr:to>
      <xdr:col>55</xdr:col>
      <xdr:colOff>50800</xdr:colOff>
      <xdr:row>97</xdr:row>
      <xdr:rowOff>143731</xdr:rowOff>
    </xdr:to>
    <xdr:sp macro="" textlink="">
      <xdr:nvSpPr>
        <xdr:cNvPr id="482" name="楕円 481"/>
        <xdr:cNvSpPr/>
      </xdr:nvSpPr>
      <xdr:spPr>
        <a:xfrm>
          <a:off x="10426700" y="166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65008</xdr:rowOff>
    </xdr:from>
    <xdr:ext cx="534377" cy="259045"/>
    <xdr:sp macro="" textlink="">
      <xdr:nvSpPr>
        <xdr:cNvPr id="483" name="普通建設事業費 （ うち更新整備　）該当値テキスト"/>
        <xdr:cNvSpPr txBox="1"/>
      </xdr:nvSpPr>
      <xdr:spPr>
        <a:xfrm>
          <a:off x="10528300" y="165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97030</xdr:rowOff>
    </xdr:from>
    <xdr:to>
      <xdr:col>50</xdr:col>
      <xdr:colOff>165100</xdr:colOff>
      <xdr:row>97</xdr:row>
      <xdr:rowOff>27180</xdr:rowOff>
    </xdr:to>
    <xdr:sp macro="" textlink="">
      <xdr:nvSpPr>
        <xdr:cNvPr id="484" name="楕円 483"/>
        <xdr:cNvSpPr/>
      </xdr:nvSpPr>
      <xdr:spPr>
        <a:xfrm>
          <a:off x="9588500" y="165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43707</xdr:rowOff>
    </xdr:from>
    <xdr:ext cx="599010" cy="259045"/>
    <xdr:sp macro="" textlink="">
      <xdr:nvSpPr>
        <xdr:cNvPr id="485" name="テキスト ボックス 484"/>
        <xdr:cNvSpPr txBox="1"/>
      </xdr:nvSpPr>
      <xdr:spPr>
        <a:xfrm>
          <a:off x="9339795" y="163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43794</xdr:rowOff>
    </xdr:from>
    <xdr:to>
      <xdr:col>46</xdr:col>
      <xdr:colOff>38100</xdr:colOff>
      <xdr:row>95</xdr:row>
      <xdr:rowOff>145394</xdr:rowOff>
    </xdr:to>
    <xdr:sp macro="" textlink="">
      <xdr:nvSpPr>
        <xdr:cNvPr id="486" name="楕円 485"/>
        <xdr:cNvSpPr/>
      </xdr:nvSpPr>
      <xdr:spPr>
        <a:xfrm>
          <a:off x="8699500" y="163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161921</xdr:rowOff>
    </xdr:from>
    <xdr:ext cx="599010" cy="259045"/>
    <xdr:sp macro="" textlink="">
      <xdr:nvSpPr>
        <xdr:cNvPr id="487" name="テキスト ボックス 486"/>
        <xdr:cNvSpPr txBox="1"/>
      </xdr:nvSpPr>
      <xdr:spPr>
        <a:xfrm>
          <a:off x="8450795" y="1610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60137</xdr:rowOff>
    </xdr:from>
    <xdr:to>
      <xdr:col>41</xdr:col>
      <xdr:colOff>101600</xdr:colOff>
      <xdr:row>96</xdr:row>
      <xdr:rowOff>161737</xdr:rowOff>
    </xdr:to>
    <xdr:sp macro="" textlink="">
      <xdr:nvSpPr>
        <xdr:cNvPr id="488" name="楕円 487"/>
        <xdr:cNvSpPr/>
      </xdr:nvSpPr>
      <xdr:spPr>
        <a:xfrm>
          <a:off x="7810500" y="165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6814</xdr:rowOff>
    </xdr:from>
    <xdr:ext cx="599010" cy="259045"/>
    <xdr:sp macro="" textlink="">
      <xdr:nvSpPr>
        <xdr:cNvPr id="489" name="テキスト ボックス 488"/>
        <xdr:cNvSpPr txBox="1"/>
      </xdr:nvSpPr>
      <xdr:spPr>
        <a:xfrm>
          <a:off x="7561795" y="1629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124307</xdr:rowOff>
    </xdr:from>
    <xdr:to>
      <xdr:col>36</xdr:col>
      <xdr:colOff>165100</xdr:colOff>
      <xdr:row>97</xdr:row>
      <xdr:rowOff>54457</xdr:rowOff>
    </xdr:to>
    <xdr:sp macro="" textlink="">
      <xdr:nvSpPr>
        <xdr:cNvPr id="490" name="楕円 489"/>
        <xdr:cNvSpPr/>
      </xdr:nvSpPr>
      <xdr:spPr>
        <a:xfrm>
          <a:off x="6921500" y="1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70984</xdr:rowOff>
    </xdr:from>
    <xdr:ext cx="599010" cy="259045"/>
    <xdr:sp macro="" textlink="">
      <xdr:nvSpPr>
        <xdr:cNvPr id="491" name="テキスト ボックス 490"/>
        <xdr:cNvSpPr txBox="1"/>
      </xdr:nvSpPr>
      <xdr:spPr>
        <a:xfrm>
          <a:off x="6672795" y="1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121437</xdr:rowOff>
    </xdr:from>
    <xdr:to>
      <xdr:col>85</xdr:col>
      <xdr:colOff>127000</xdr:colOff>
      <xdr:row>38</xdr:row>
      <xdr:rowOff>130295</xdr:rowOff>
    </xdr:to>
    <xdr:cxnSp macro="">
      <xdr:nvCxnSpPr>
        <xdr:cNvPr id="518" name="直線コネクタ 517"/>
        <xdr:cNvCxnSpPr/>
      </xdr:nvCxnSpPr>
      <xdr:spPr>
        <a:xfrm flipV="1">
          <a:off x="15481300" y="6636537"/>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127939</xdr:rowOff>
    </xdr:from>
    <xdr:to>
      <xdr:col>81</xdr:col>
      <xdr:colOff>50800</xdr:colOff>
      <xdr:row>38</xdr:row>
      <xdr:rowOff>130295</xdr:rowOff>
    </xdr:to>
    <xdr:cxnSp macro="">
      <xdr:nvCxnSpPr>
        <xdr:cNvPr id="521" name="直線コネクタ 520"/>
        <xdr:cNvCxnSpPr/>
      </xdr:nvCxnSpPr>
      <xdr:spPr>
        <a:xfrm>
          <a:off x="14592300" y="6643039"/>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52329</xdr:rowOff>
    </xdr:from>
    <xdr:to>
      <xdr:col>76</xdr:col>
      <xdr:colOff>114300</xdr:colOff>
      <xdr:row>38</xdr:row>
      <xdr:rowOff>127939</xdr:rowOff>
    </xdr:to>
    <xdr:cxnSp macro="">
      <xdr:nvCxnSpPr>
        <xdr:cNvPr id="524" name="直線コネクタ 523"/>
        <xdr:cNvCxnSpPr/>
      </xdr:nvCxnSpPr>
      <xdr:spPr>
        <a:xfrm>
          <a:off x="13703300" y="6567429"/>
          <a:ext cx="889000" cy="7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6835</xdr:rowOff>
    </xdr:from>
    <xdr:to>
      <xdr:col>71</xdr:col>
      <xdr:colOff>177800</xdr:colOff>
      <xdr:row>38</xdr:row>
      <xdr:rowOff>52329</xdr:rowOff>
    </xdr:to>
    <xdr:cxnSp macro="">
      <xdr:nvCxnSpPr>
        <xdr:cNvPr id="527" name="直線コネクタ 526"/>
        <xdr:cNvCxnSpPr/>
      </xdr:nvCxnSpPr>
      <xdr:spPr>
        <a:xfrm>
          <a:off x="12814300" y="6521935"/>
          <a:ext cx="889000" cy="4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153585</xdr:rowOff>
    </xdr:from>
    <xdr:ext cx="534377" cy="259045"/>
    <xdr:sp macro="" textlink="">
      <xdr:nvSpPr>
        <xdr:cNvPr id="531" name="テキスト ボックス 530"/>
        <xdr:cNvSpPr txBox="1"/>
      </xdr:nvSpPr>
      <xdr:spPr>
        <a:xfrm>
          <a:off x="12547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70637</xdr:rowOff>
    </xdr:from>
    <xdr:to>
      <xdr:col>85</xdr:col>
      <xdr:colOff>177800</xdr:colOff>
      <xdr:row>39</xdr:row>
      <xdr:rowOff>787</xdr:rowOff>
    </xdr:to>
    <xdr:sp macro="" textlink="">
      <xdr:nvSpPr>
        <xdr:cNvPr id="537" name="楕円 536"/>
        <xdr:cNvSpPr/>
      </xdr:nvSpPr>
      <xdr:spPr>
        <a:xfrm>
          <a:off x="16268700" y="65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79495</xdr:rowOff>
    </xdr:from>
    <xdr:to>
      <xdr:col>81</xdr:col>
      <xdr:colOff>101600</xdr:colOff>
      <xdr:row>39</xdr:row>
      <xdr:rowOff>9645</xdr:rowOff>
    </xdr:to>
    <xdr:sp macro="" textlink="">
      <xdr:nvSpPr>
        <xdr:cNvPr id="539" name="楕円 538"/>
        <xdr:cNvSpPr/>
      </xdr:nvSpPr>
      <xdr:spPr>
        <a:xfrm>
          <a:off x="15430500" y="65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772</xdr:rowOff>
    </xdr:from>
    <xdr:ext cx="469744" cy="259045"/>
    <xdr:sp macro="" textlink="">
      <xdr:nvSpPr>
        <xdr:cNvPr id="540" name="テキスト ボックス 539"/>
        <xdr:cNvSpPr txBox="1"/>
      </xdr:nvSpPr>
      <xdr:spPr>
        <a:xfrm>
          <a:off x="15246428" y="66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77139</xdr:rowOff>
    </xdr:from>
    <xdr:to>
      <xdr:col>76</xdr:col>
      <xdr:colOff>165100</xdr:colOff>
      <xdr:row>39</xdr:row>
      <xdr:rowOff>7289</xdr:rowOff>
    </xdr:to>
    <xdr:sp macro="" textlink="">
      <xdr:nvSpPr>
        <xdr:cNvPr id="541" name="楕円 540"/>
        <xdr:cNvSpPr/>
      </xdr:nvSpPr>
      <xdr:spPr>
        <a:xfrm>
          <a:off x="14541500" y="65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169866</xdr:rowOff>
    </xdr:from>
    <xdr:ext cx="469744" cy="259045"/>
    <xdr:sp macro="" textlink="">
      <xdr:nvSpPr>
        <xdr:cNvPr id="542" name="テキスト ボックス 541"/>
        <xdr:cNvSpPr txBox="1"/>
      </xdr:nvSpPr>
      <xdr:spPr>
        <a:xfrm>
          <a:off x="14357428" y="668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xdr:rowOff>
    </xdr:from>
    <xdr:to>
      <xdr:col>72</xdr:col>
      <xdr:colOff>38100</xdr:colOff>
      <xdr:row>38</xdr:row>
      <xdr:rowOff>103129</xdr:rowOff>
    </xdr:to>
    <xdr:sp macro="" textlink="">
      <xdr:nvSpPr>
        <xdr:cNvPr id="543" name="楕円 542"/>
        <xdr:cNvSpPr/>
      </xdr:nvSpPr>
      <xdr:spPr>
        <a:xfrm>
          <a:off x="13652500" y="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119656</xdr:rowOff>
    </xdr:from>
    <xdr:ext cx="534377" cy="259045"/>
    <xdr:sp macro="" textlink="">
      <xdr:nvSpPr>
        <xdr:cNvPr id="544" name="テキスト ボックス 543"/>
        <xdr:cNvSpPr txBox="1"/>
      </xdr:nvSpPr>
      <xdr:spPr>
        <a:xfrm>
          <a:off x="13436111" y="62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127485</xdr:rowOff>
    </xdr:from>
    <xdr:to>
      <xdr:col>67</xdr:col>
      <xdr:colOff>101600</xdr:colOff>
      <xdr:row>38</xdr:row>
      <xdr:rowOff>57635</xdr:rowOff>
    </xdr:to>
    <xdr:sp macro="" textlink="">
      <xdr:nvSpPr>
        <xdr:cNvPr id="545" name="楕円 544"/>
        <xdr:cNvSpPr/>
      </xdr:nvSpPr>
      <xdr:spPr>
        <a:xfrm>
          <a:off x="12763500" y="6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74162</xdr:rowOff>
    </xdr:from>
    <xdr:ext cx="534377" cy="259045"/>
    <xdr:sp macro="" textlink="">
      <xdr:nvSpPr>
        <xdr:cNvPr id="546" name="テキスト ボックス 545"/>
        <xdr:cNvSpPr txBox="1"/>
      </xdr:nvSpPr>
      <xdr:spPr>
        <a:xfrm>
          <a:off x="12547111" y="624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138378</xdr:rowOff>
    </xdr:from>
    <xdr:to>
      <xdr:col>85</xdr:col>
      <xdr:colOff>127000</xdr:colOff>
      <xdr:row>75</xdr:row>
      <xdr:rowOff>155597</xdr:rowOff>
    </xdr:to>
    <xdr:cxnSp macro="">
      <xdr:nvCxnSpPr>
        <xdr:cNvPr id="622" name="直線コネクタ 621"/>
        <xdr:cNvCxnSpPr/>
      </xdr:nvCxnSpPr>
      <xdr:spPr>
        <a:xfrm flipV="1">
          <a:off x="15481300" y="12997128"/>
          <a:ext cx="8382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155597</xdr:rowOff>
    </xdr:from>
    <xdr:to>
      <xdr:col>81</xdr:col>
      <xdr:colOff>50800</xdr:colOff>
      <xdr:row>76</xdr:row>
      <xdr:rowOff>18830</xdr:rowOff>
    </xdr:to>
    <xdr:cxnSp macro="">
      <xdr:nvCxnSpPr>
        <xdr:cNvPr id="625" name="直線コネクタ 624"/>
        <xdr:cNvCxnSpPr/>
      </xdr:nvCxnSpPr>
      <xdr:spPr>
        <a:xfrm flipV="1">
          <a:off x="14592300" y="13014347"/>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137021</xdr:rowOff>
    </xdr:from>
    <xdr:to>
      <xdr:col>76</xdr:col>
      <xdr:colOff>114300</xdr:colOff>
      <xdr:row>76</xdr:row>
      <xdr:rowOff>18830</xdr:rowOff>
    </xdr:to>
    <xdr:cxnSp macro="">
      <xdr:nvCxnSpPr>
        <xdr:cNvPr id="628" name="直線コネクタ 627"/>
        <xdr:cNvCxnSpPr/>
      </xdr:nvCxnSpPr>
      <xdr:spPr>
        <a:xfrm>
          <a:off x="13703300" y="12995771"/>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130080</xdr:rowOff>
    </xdr:from>
    <xdr:to>
      <xdr:col>71</xdr:col>
      <xdr:colOff>177800</xdr:colOff>
      <xdr:row>75</xdr:row>
      <xdr:rowOff>137021</xdr:rowOff>
    </xdr:to>
    <xdr:cxnSp macro="">
      <xdr:nvCxnSpPr>
        <xdr:cNvPr id="631" name="直線コネクタ 630"/>
        <xdr:cNvCxnSpPr/>
      </xdr:nvCxnSpPr>
      <xdr:spPr>
        <a:xfrm>
          <a:off x="12814300" y="12988830"/>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87578</xdr:rowOff>
    </xdr:from>
    <xdr:to>
      <xdr:col>85</xdr:col>
      <xdr:colOff>177800</xdr:colOff>
      <xdr:row>76</xdr:row>
      <xdr:rowOff>17729</xdr:rowOff>
    </xdr:to>
    <xdr:sp macro="" textlink="">
      <xdr:nvSpPr>
        <xdr:cNvPr id="641" name="楕円 640"/>
        <xdr:cNvSpPr/>
      </xdr:nvSpPr>
      <xdr:spPr>
        <a:xfrm>
          <a:off x="16268700" y="12946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110455</xdr:rowOff>
    </xdr:from>
    <xdr:ext cx="599010" cy="259045"/>
    <xdr:sp macro="" textlink="">
      <xdr:nvSpPr>
        <xdr:cNvPr id="642" name="公債費該当値テキスト"/>
        <xdr:cNvSpPr txBox="1"/>
      </xdr:nvSpPr>
      <xdr:spPr>
        <a:xfrm>
          <a:off x="16370300" y="1279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104797</xdr:rowOff>
    </xdr:from>
    <xdr:to>
      <xdr:col>81</xdr:col>
      <xdr:colOff>101600</xdr:colOff>
      <xdr:row>76</xdr:row>
      <xdr:rowOff>34947</xdr:rowOff>
    </xdr:to>
    <xdr:sp macro="" textlink="">
      <xdr:nvSpPr>
        <xdr:cNvPr id="643" name="楕円 642"/>
        <xdr:cNvSpPr/>
      </xdr:nvSpPr>
      <xdr:spPr>
        <a:xfrm>
          <a:off x="15430500" y="129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51474</xdr:rowOff>
    </xdr:from>
    <xdr:ext cx="599010" cy="259045"/>
    <xdr:sp macro="" textlink="">
      <xdr:nvSpPr>
        <xdr:cNvPr id="644" name="テキスト ボックス 643"/>
        <xdr:cNvSpPr txBox="1"/>
      </xdr:nvSpPr>
      <xdr:spPr>
        <a:xfrm>
          <a:off x="15181795" y="1273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139480</xdr:rowOff>
    </xdr:from>
    <xdr:to>
      <xdr:col>76</xdr:col>
      <xdr:colOff>165100</xdr:colOff>
      <xdr:row>76</xdr:row>
      <xdr:rowOff>69630</xdr:rowOff>
    </xdr:to>
    <xdr:sp macro="" textlink="">
      <xdr:nvSpPr>
        <xdr:cNvPr id="645" name="楕円 644"/>
        <xdr:cNvSpPr/>
      </xdr:nvSpPr>
      <xdr:spPr>
        <a:xfrm>
          <a:off x="14541500" y="12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86157</xdr:rowOff>
    </xdr:from>
    <xdr:ext cx="599010" cy="259045"/>
    <xdr:sp macro="" textlink="">
      <xdr:nvSpPr>
        <xdr:cNvPr id="646" name="テキスト ボックス 645"/>
        <xdr:cNvSpPr txBox="1"/>
      </xdr:nvSpPr>
      <xdr:spPr>
        <a:xfrm>
          <a:off x="14292795" y="1277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86221</xdr:rowOff>
    </xdr:from>
    <xdr:to>
      <xdr:col>72</xdr:col>
      <xdr:colOff>38100</xdr:colOff>
      <xdr:row>76</xdr:row>
      <xdr:rowOff>16371</xdr:rowOff>
    </xdr:to>
    <xdr:sp macro="" textlink="">
      <xdr:nvSpPr>
        <xdr:cNvPr id="647" name="楕円 646"/>
        <xdr:cNvSpPr/>
      </xdr:nvSpPr>
      <xdr:spPr>
        <a:xfrm>
          <a:off x="13652500" y="129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32898</xdr:rowOff>
    </xdr:from>
    <xdr:ext cx="599010" cy="259045"/>
    <xdr:sp macro="" textlink="">
      <xdr:nvSpPr>
        <xdr:cNvPr id="648" name="テキスト ボックス 647"/>
        <xdr:cNvSpPr txBox="1"/>
      </xdr:nvSpPr>
      <xdr:spPr>
        <a:xfrm>
          <a:off x="13403795" y="1272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79280</xdr:rowOff>
    </xdr:from>
    <xdr:to>
      <xdr:col>67</xdr:col>
      <xdr:colOff>101600</xdr:colOff>
      <xdr:row>76</xdr:row>
      <xdr:rowOff>9430</xdr:rowOff>
    </xdr:to>
    <xdr:sp macro="" textlink="">
      <xdr:nvSpPr>
        <xdr:cNvPr id="649" name="楕円 648"/>
        <xdr:cNvSpPr/>
      </xdr:nvSpPr>
      <xdr:spPr>
        <a:xfrm>
          <a:off x="12763500" y="129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25957</xdr:rowOff>
    </xdr:from>
    <xdr:ext cx="599010" cy="259045"/>
    <xdr:sp macro="" textlink="">
      <xdr:nvSpPr>
        <xdr:cNvPr id="650" name="テキスト ボックス 649"/>
        <xdr:cNvSpPr txBox="1"/>
      </xdr:nvSpPr>
      <xdr:spPr>
        <a:xfrm>
          <a:off x="12514795" y="1271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156128</xdr:rowOff>
    </xdr:from>
    <xdr:to>
      <xdr:col>85</xdr:col>
      <xdr:colOff>127000</xdr:colOff>
      <xdr:row>99</xdr:row>
      <xdr:rowOff>79177</xdr:rowOff>
    </xdr:to>
    <xdr:cxnSp macro="">
      <xdr:nvCxnSpPr>
        <xdr:cNvPr id="681" name="直線コネクタ 680"/>
        <xdr:cNvCxnSpPr/>
      </xdr:nvCxnSpPr>
      <xdr:spPr>
        <a:xfrm>
          <a:off x="15481300" y="16958228"/>
          <a:ext cx="8382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156128</xdr:rowOff>
    </xdr:from>
    <xdr:to>
      <xdr:col>81</xdr:col>
      <xdr:colOff>50800</xdr:colOff>
      <xdr:row>99</xdr:row>
      <xdr:rowOff>13444</xdr:rowOff>
    </xdr:to>
    <xdr:cxnSp macro="">
      <xdr:nvCxnSpPr>
        <xdr:cNvPr id="684" name="直線コネクタ 683"/>
        <xdr:cNvCxnSpPr/>
      </xdr:nvCxnSpPr>
      <xdr:spPr>
        <a:xfrm flipV="1">
          <a:off x="14592300" y="16958228"/>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13444</xdr:rowOff>
    </xdr:from>
    <xdr:to>
      <xdr:col>76</xdr:col>
      <xdr:colOff>114300</xdr:colOff>
      <xdr:row>99</xdr:row>
      <xdr:rowOff>78837</xdr:rowOff>
    </xdr:to>
    <xdr:cxnSp macro="">
      <xdr:nvCxnSpPr>
        <xdr:cNvPr id="687" name="直線コネクタ 686"/>
        <xdr:cNvCxnSpPr/>
      </xdr:nvCxnSpPr>
      <xdr:spPr>
        <a:xfrm flipV="1">
          <a:off x="13703300" y="16986994"/>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78837</xdr:rowOff>
    </xdr:from>
    <xdr:to>
      <xdr:col>71</xdr:col>
      <xdr:colOff>177800</xdr:colOff>
      <xdr:row>99</xdr:row>
      <xdr:rowOff>93988</xdr:rowOff>
    </xdr:to>
    <xdr:cxnSp macro="">
      <xdr:nvCxnSpPr>
        <xdr:cNvPr id="690" name="直線コネクタ 689"/>
        <xdr:cNvCxnSpPr/>
      </xdr:nvCxnSpPr>
      <xdr:spPr>
        <a:xfrm flipV="1">
          <a:off x="12814300" y="17052387"/>
          <a:ext cx="8890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28377</xdr:rowOff>
    </xdr:from>
    <xdr:to>
      <xdr:col>85</xdr:col>
      <xdr:colOff>177800</xdr:colOff>
      <xdr:row>99</xdr:row>
      <xdr:rowOff>129977</xdr:rowOff>
    </xdr:to>
    <xdr:sp macro="" textlink="">
      <xdr:nvSpPr>
        <xdr:cNvPr id="700" name="楕円 699"/>
        <xdr:cNvSpPr/>
      </xdr:nvSpPr>
      <xdr:spPr>
        <a:xfrm>
          <a:off x="16268700" y="1700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105328</xdr:rowOff>
    </xdr:from>
    <xdr:to>
      <xdr:col>81</xdr:col>
      <xdr:colOff>101600</xdr:colOff>
      <xdr:row>99</xdr:row>
      <xdr:rowOff>35478</xdr:rowOff>
    </xdr:to>
    <xdr:sp macro="" textlink="">
      <xdr:nvSpPr>
        <xdr:cNvPr id="702" name="楕円 701"/>
        <xdr:cNvSpPr/>
      </xdr:nvSpPr>
      <xdr:spPr>
        <a:xfrm>
          <a:off x="15430500" y="169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52005</xdr:rowOff>
    </xdr:from>
    <xdr:ext cx="534377" cy="259045"/>
    <xdr:sp macro="" textlink="">
      <xdr:nvSpPr>
        <xdr:cNvPr id="703" name="テキスト ボックス 702"/>
        <xdr:cNvSpPr txBox="1"/>
      </xdr:nvSpPr>
      <xdr:spPr>
        <a:xfrm>
          <a:off x="15214111" y="16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134094</xdr:rowOff>
    </xdr:from>
    <xdr:to>
      <xdr:col>76</xdr:col>
      <xdr:colOff>165100</xdr:colOff>
      <xdr:row>99</xdr:row>
      <xdr:rowOff>64244</xdr:rowOff>
    </xdr:to>
    <xdr:sp macro="" textlink="">
      <xdr:nvSpPr>
        <xdr:cNvPr id="704" name="楕円 703"/>
        <xdr:cNvSpPr/>
      </xdr:nvSpPr>
      <xdr:spPr>
        <a:xfrm>
          <a:off x="14541500" y="169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80771</xdr:rowOff>
    </xdr:from>
    <xdr:ext cx="534377" cy="259045"/>
    <xdr:sp macro="" textlink="">
      <xdr:nvSpPr>
        <xdr:cNvPr id="705" name="テキスト ボックス 704"/>
        <xdr:cNvSpPr txBox="1"/>
      </xdr:nvSpPr>
      <xdr:spPr>
        <a:xfrm>
          <a:off x="14325111" y="167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28037</xdr:rowOff>
    </xdr:from>
    <xdr:to>
      <xdr:col>72</xdr:col>
      <xdr:colOff>38100</xdr:colOff>
      <xdr:row>99</xdr:row>
      <xdr:rowOff>129637</xdr:rowOff>
    </xdr:to>
    <xdr:sp macro="" textlink="">
      <xdr:nvSpPr>
        <xdr:cNvPr id="706" name="楕円 705"/>
        <xdr:cNvSpPr/>
      </xdr:nvSpPr>
      <xdr:spPr>
        <a:xfrm>
          <a:off x="13652500" y="17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120764</xdr:rowOff>
    </xdr:from>
    <xdr:ext cx="534377" cy="259045"/>
    <xdr:sp macro="" textlink="">
      <xdr:nvSpPr>
        <xdr:cNvPr id="707" name="テキスト ボックス 706"/>
        <xdr:cNvSpPr txBox="1"/>
      </xdr:nvSpPr>
      <xdr:spPr>
        <a:xfrm>
          <a:off x="13436111" y="170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43188</xdr:rowOff>
    </xdr:from>
    <xdr:to>
      <xdr:col>67</xdr:col>
      <xdr:colOff>101600</xdr:colOff>
      <xdr:row>99</xdr:row>
      <xdr:rowOff>144788</xdr:rowOff>
    </xdr:to>
    <xdr:sp macro="" textlink="">
      <xdr:nvSpPr>
        <xdr:cNvPr id="708" name="楕円 707"/>
        <xdr:cNvSpPr/>
      </xdr:nvSpPr>
      <xdr:spPr>
        <a:xfrm>
          <a:off x="12763500" y="170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135915</xdr:rowOff>
    </xdr:from>
    <xdr:ext cx="469744" cy="259045"/>
    <xdr:sp macro="" textlink="">
      <xdr:nvSpPr>
        <xdr:cNvPr id="709" name="テキスト ボックス 708"/>
        <xdr:cNvSpPr txBox="1"/>
      </xdr:nvSpPr>
      <xdr:spPr>
        <a:xfrm>
          <a:off x="12579428" y="171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156788</xdr:rowOff>
    </xdr:from>
    <xdr:to>
      <xdr:col>116</xdr:col>
      <xdr:colOff>63500</xdr:colOff>
      <xdr:row>37</xdr:row>
      <xdr:rowOff>69977</xdr:rowOff>
    </xdr:to>
    <xdr:cxnSp macro="">
      <xdr:nvCxnSpPr>
        <xdr:cNvPr id="734" name="直線コネクタ 733"/>
        <xdr:cNvCxnSpPr/>
      </xdr:nvCxnSpPr>
      <xdr:spPr>
        <a:xfrm flipV="1">
          <a:off x="21323300" y="6157538"/>
          <a:ext cx="838200" cy="2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69977</xdr:rowOff>
    </xdr:from>
    <xdr:to>
      <xdr:col>111</xdr:col>
      <xdr:colOff>177800</xdr:colOff>
      <xdr:row>37</xdr:row>
      <xdr:rowOff>101752</xdr:rowOff>
    </xdr:to>
    <xdr:cxnSp macro="">
      <xdr:nvCxnSpPr>
        <xdr:cNvPr id="737" name="直線コネクタ 736"/>
        <xdr:cNvCxnSpPr/>
      </xdr:nvCxnSpPr>
      <xdr:spPr>
        <a:xfrm flipV="1">
          <a:off x="20434300" y="641362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98209</xdr:rowOff>
    </xdr:from>
    <xdr:to>
      <xdr:col>107</xdr:col>
      <xdr:colOff>50800</xdr:colOff>
      <xdr:row>37</xdr:row>
      <xdr:rowOff>101752</xdr:rowOff>
    </xdr:to>
    <xdr:cxnSp macro="">
      <xdr:nvCxnSpPr>
        <xdr:cNvPr id="740" name="直線コネクタ 739"/>
        <xdr:cNvCxnSpPr/>
      </xdr:nvCxnSpPr>
      <xdr:spPr>
        <a:xfrm>
          <a:off x="19545300" y="6441859"/>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94494</xdr:rowOff>
    </xdr:from>
    <xdr:to>
      <xdr:col>102</xdr:col>
      <xdr:colOff>114300</xdr:colOff>
      <xdr:row>37</xdr:row>
      <xdr:rowOff>98209</xdr:rowOff>
    </xdr:to>
    <xdr:cxnSp macro="">
      <xdr:nvCxnSpPr>
        <xdr:cNvPr id="743" name="直線コネクタ 742"/>
        <xdr:cNvCxnSpPr/>
      </xdr:nvCxnSpPr>
      <xdr:spPr>
        <a:xfrm>
          <a:off x="18656300" y="643814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3891</xdr:rowOff>
    </xdr:from>
    <xdr:ext cx="469744" cy="259045"/>
    <xdr:sp macro="" textlink="">
      <xdr:nvSpPr>
        <xdr:cNvPr id="747" name="テキスト ボックス 746"/>
        <xdr:cNvSpPr txBox="1"/>
      </xdr:nvSpPr>
      <xdr:spPr>
        <a:xfrm>
          <a:off x="18421428" y="6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105988</xdr:rowOff>
    </xdr:from>
    <xdr:to>
      <xdr:col>116</xdr:col>
      <xdr:colOff>114300</xdr:colOff>
      <xdr:row>36</xdr:row>
      <xdr:rowOff>36138</xdr:rowOff>
    </xdr:to>
    <xdr:sp macro="" textlink="">
      <xdr:nvSpPr>
        <xdr:cNvPr id="753" name="楕円 752"/>
        <xdr:cNvSpPr/>
      </xdr:nvSpPr>
      <xdr:spPr>
        <a:xfrm>
          <a:off x="22110700" y="61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128865</xdr:rowOff>
    </xdr:from>
    <xdr:ext cx="469744" cy="259045"/>
    <xdr:sp macro="" textlink="">
      <xdr:nvSpPr>
        <xdr:cNvPr id="754" name="投資及び出資金該当値テキスト"/>
        <xdr:cNvSpPr txBox="1"/>
      </xdr:nvSpPr>
      <xdr:spPr>
        <a:xfrm>
          <a:off x="22212300" y="595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19177</xdr:rowOff>
    </xdr:from>
    <xdr:to>
      <xdr:col>112</xdr:col>
      <xdr:colOff>38100</xdr:colOff>
      <xdr:row>37</xdr:row>
      <xdr:rowOff>120777</xdr:rowOff>
    </xdr:to>
    <xdr:sp macro="" textlink="">
      <xdr:nvSpPr>
        <xdr:cNvPr id="755" name="楕円 754"/>
        <xdr:cNvSpPr/>
      </xdr:nvSpPr>
      <xdr:spPr>
        <a:xfrm>
          <a:off x="21272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111904</xdr:rowOff>
    </xdr:from>
    <xdr:ext cx="469744" cy="259045"/>
    <xdr:sp macro="" textlink="">
      <xdr:nvSpPr>
        <xdr:cNvPr id="756" name="テキスト ボックス 755"/>
        <xdr:cNvSpPr txBox="1"/>
      </xdr:nvSpPr>
      <xdr:spPr>
        <a:xfrm>
          <a:off x="21088428"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50952</xdr:rowOff>
    </xdr:from>
    <xdr:to>
      <xdr:col>107</xdr:col>
      <xdr:colOff>101600</xdr:colOff>
      <xdr:row>37</xdr:row>
      <xdr:rowOff>152552</xdr:rowOff>
    </xdr:to>
    <xdr:sp macro="" textlink="">
      <xdr:nvSpPr>
        <xdr:cNvPr id="757" name="楕円 756"/>
        <xdr:cNvSpPr/>
      </xdr:nvSpPr>
      <xdr:spPr>
        <a:xfrm>
          <a:off x="20383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143680</xdr:rowOff>
    </xdr:from>
    <xdr:ext cx="469744" cy="259045"/>
    <xdr:sp macro="" textlink="">
      <xdr:nvSpPr>
        <xdr:cNvPr id="758" name="テキスト ボックス 757"/>
        <xdr:cNvSpPr txBox="1"/>
      </xdr:nvSpPr>
      <xdr:spPr>
        <a:xfrm>
          <a:off x="20199428" y="64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47409</xdr:rowOff>
    </xdr:from>
    <xdr:to>
      <xdr:col>102</xdr:col>
      <xdr:colOff>165100</xdr:colOff>
      <xdr:row>37</xdr:row>
      <xdr:rowOff>149009</xdr:rowOff>
    </xdr:to>
    <xdr:sp macro="" textlink="">
      <xdr:nvSpPr>
        <xdr:cNvPr id="759" name="楕円 758"/>
        <xdr:cNvSpPr/>
      </xdr:nvSpPr>
      <xdr:spPr>
        <a:xfrm>
          <a:off x="19494500" y="63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140136</xdr:rowOff>
    </xdr:from>
    <xdr:ext cx="469744" cy="259045"/>
    <xdr:sp macro="" textlink="">
      <xdr:nvSpPr>
        <xdr:cNvPr id="760" name="テキスト ボックス 759"/>
        <xdr:cNvSpPr txBox="1"/>
      </xdr:nvSpPr>
      <xdr:spPr>
        <a:xfrm>
          <a:off x="19310428" y="648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43694</xdr:rowOff>
    </xdr:from>
    <xdr:to>
      <xdr:col>98</xdr:col>
      <xdr:colOff>38100</xdr:colOff>
      <xdr:row>37</xdr:row>
      <xdr:rowOff>145294</xdr:rowOff>
    </xdr:to>
    <xdr:sp macro="" textlink="">
      <xdr:nvSpPr>
        <xdr:cNvPr id="761" name="楕円 760"/>
        <xdr:cNvSpPr/>
      </xdr:nvSpPr>
      <xdr:spPr>
        <a:xfrm>
          <a:off x="18605500" y="63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161821</xdr:rowOff>
    </xdr:from>
    <xdr:ext cx="469744" cy="259045"/>
    <xdr:sp macro="" textlink="">
      <xdr:nvSpPr>
        <xdr:cNvPr id="762" name="テキスト ボックス 761"/>
        <xdr:cNvSpPr txBox="1"/>
      </xdr:nvSpPr>
      <xdr:spPr>
        <a:xfrm>
          <a:off x="18421428" y="61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77580</xdr:rowOff>
    </xdr:from>
    <xdr:to>
      <xdr:col>116</xdr:col>
      <xdr:colOff>63500</xdr:colOff>
      <xdr:row>59</xdr:row>
      <xdr:rowOff>79363</xdr:rowOff>
    </xdr:to>
    <xdr:cxnSp macro="">
      <xdr:nvCxnSpPr>
        <xdr:cNvPr id="793" name="直線コネクタ 792"/>
        <xdr:cNvCxnSpPr/>
      </xdr:nvCxnSpPr>
      <xdr:spPr>
        <a:xfrm>
          <a:off x="21323300" y="1019313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77580</xdr:rowOff>
    </xdr:from>
    <xdr:to>
      <xdr:col>111</xdr:col>
      <xdr:colOff>177800</xdr:colOff>
      <xdr:row>59</xdr:row>
      <xdr:rowOff>82752</xdr:rowOff>
    </xdr:to>
    <xdr:cxnSp macro="">
      <xdr:nvCxnSpPr>
        <xdr:cNvPr id="796" name="直線コネクタ 795"/>
        <xdr:cNvCxnSpPr/>
      </xdr:nvCxnSpPr>
      <xdr:spPr>
        <a:xfrm flipV="1">
          <a:off x="20434300" y="10193130"/>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82752</xdr:rowOff>
    </xdr:from>
    <xdr:to>
      <xdr:col>107</xdr:col>
      <xdr:colOff>50800</xdr:colOff>
      <xdr:row>59</xdr:row>
      <xdr:rowOff>83099</xdr:rowOff>
    </xdr:to>
    <xdr:cxnSp macro="">
      <xdr:nvCxnSpPr>
        <xdr:cNvPr id="799" name="直線コネクタ 798"/>
        <xdr:cNvCxnSpPr/>
      </xdr:nvCxnSpPr>
      <xdr:spPr>
        <a:xfrm flipV="1">
          <a:off x="19545300" y="10198302"/>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83099</xdr:rowOff>
    </xdr:from>
    <xdr:to>
      <xdr:col>102</xdr:col>
      <xdr:colOff>114300</xdr:colOff>
      <xdr:row>59</xdr:row>
      <xdr:rowOff>83455</xdr:rowOff>
    </xdr:to>
    <xdr:cxnSp macro="">
      <xdr:nvCxnSpPr>
        <xdr:cNvPr id="802" name="直線コネクタ 801"/>
        <xdr:cNvCxnSpPr/>
      </xdr:nvCxnSpPr>
      <xdr:spPr>
        <a:xfrm flipV="1">
          <a:off x="18656300" y="1019864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28563</xdr:rowOff>
    </xdr:from>
    <xdr:to>
      <xdr:col>116</xdr:col>
      <xdr:colOff>114300</xdr:colOff>
      <xdr:row>59</xdr:row>
      <xdr:rowOff>130163</xdr:rowOff>
    </xdr:to>
    <xdr:sp macro="" textlink="">
      <xdr:nvSpPr>
        <xdr:cNvPr id="812" name="楕円 811"/>
        <xdr:cNvSpPr/>
      </xdr:nvSpPr>
      <xdr:spPr>
        <a:xfrm>
          <a:off x="22110700" y="101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159390</xdr:rowOff>
    </xdr:from>
    <xdr:ext cx="469744" cy="259045"/>
    <xdr:sp macro="" textlink="">
      <xdr:nvSpPr>
        <xdr:cNvPr id="813" name="貸付金該当値テキスト"/>
        <xdr:cNvSpPr txBox="1"/>
      </xdr:nvSpPr>
      <xdr:spPr>
        <a:xfrm>
          <a:off x="22212300" y="99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26780</xdr:rowOff>
    </xdr:from>
    <xdr:to>
      <xdr:col>112</xdr:col>
      <xdr:colOff>38100</xdr:colOff>
      <xdr:row>59</xdr:row>
      <xdr:rowOff>128380</xdr:rowOff>
    </xdr:to>
    <xdr:sp macro="" textlink="">
      <xdr:nvSpPr>
        <xdr:cNvPr id="814" name="楕円 813"/>
        <xdr:cNvSpPr/>
      </xdr:nvSpPr>
      <xdr:spPr>
        <a:xfrm>
          <a:off x="21272500" y="101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144907</xdr:rowOff>
    </xdr:from>
    <xdr:ext cx="469744" cy="259045"/>
    <xdr:sp macro="" textlink="">
      <xdr:nvSpPr>
        <xdr:cNvPr id="815" name="テキスト ボックス 814"/>
        <xdr:cNvSpPr txBox="1"/>
      </xdr:nvSpPr>
      <xdr:spPr>
        <a:xfrm>
          <a:off x="21088428" y="99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31952</xdr:rowOff>
    </xdr:from>
    <xdr:to>
      <xdr:col>107</xdr:col>
      <xdr:colOff>101600</xdr:colOff>
      <xdr:row>59</xdr:row>
      <xdr:rowOff>133552</xdr:rowOff>
    </xdr:to>
    <xdr:sp macro="" textlink="">
      <xdr:nvSpPr>
        <xdr:cNvPr id="816" name="楕円 815"/>
        <xdr:cNvSpPr/>
      </xdr:nvSpPr>
      <xdr:spPr>
        <a:xfrm>
          <a:off x="20383500" y="101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150079</xdr:rowOff>
    </xdr:from>
    <xdr:ext cx="469744" cy="259045"/>
    <xdr:sp macro="" textlink="">
      <xdr:nvSpPr>
        <xdr:cNvPr id="817" name="テキスト ボックス 816"/>
        <xdr:cNvSpPr txBox="1"/>
      </xdr:nvSpPr>
      <xdr:spPr>
        <a:xfrm>
          <a:off x="20199428" y="992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32299</xdr:rowOff>
    </xdr:from>
    <xdr:to>
      <xdr:col>102</xdr:col>
      <xdr:colOff>165100</xdr:colOff>
      <xdr:row>59</xdr:row>
      <xdr:rowOff>133899</xdr:rowOff>
    </xdr:to>
    <xdr:sp macro="" textlink="">
      <xdr:nvSpPr>
        <xdr:cNvPr id="818" name="楕円 817"/>
        <xdr:cNvSpPr/>
      </xdr:nvSpPr>
      <xdr:spPr>
        <a:xfrm>
          <a:off x="19494500" y="101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150426</xdr:rowOff>
    </xdr:from>
    <xdr:ext cx="469744" cy="259045"/>
    <xdr:sp macro="" textlink="">
      <xdr:nvSpPr>
        <xdr:cNvPr id="819" name="テキスト ボックス 818"/>
        <xdr:cNvSpPr txBox="1"/>
      </xdr:nvSpPr>
      <xdr:spPr>
        <a:xfrm>
          <a:off x="19310428" y="992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32655</xdr:rowOff>
    </xdr:from>
    <xdr:to>
      <xdr:col>98</xdr:col>
      <xdr:colOff>38100</xdr:colOff>
      <xdr:row>59</xdr:row>
      <xdr:rowOff>134255</xdr:rowOff>
    </xdr:to>
    <xdr:sp macro="" textlink="">
      <xdr:nvSpPr>
        <xdr:cNvPr id="820" name="楕円 819"/>
        <xdr:cNvSpPr/>
      </xdr:nvSpPr>
      <xdr:spPr>
        <a:xfrm>
          <a:off x="18605500" y="101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150782</xdr:rowOff>
    </xdr:from>
    <xdr:ext cx="469744" cy="259045"/>
    <xdr:sp macro="" textlink="">
      <xdr:nvSpPr>
        <xdr:cNvPr id="821" name="テキスト ボックス 820"/>
        <xdr:cNvSpPr txBox="1"/>
      </xdr:nvSpPr>
      <xdr:spPr>
        <a:xfrm>
          <a:off x="18421428" y="99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150495</xdr:rowOff>
    </xdr:from>
    <xdr:to>
      <xdr:col>116</xdr:col>
      <xdr:colOff>63500</xdr:colOff>
      <xdr:row>75</xdr:row>
      <xdr:rowOff>156668</xdr:rowOff>
    </xdr:to>
    <xdr:cxnSp macro="">
      <xdr:nvCxnSpPr>
        <xdr:cNvPr id="851" name="直線コネクタ 850"/>
        <xdr:cNvCxnSpPr/>
      </xdr:nvCxnSpPr>
      <xdr:spPr>
        <a:xfrm>
          <a:off x="21323300" y="13009245"/>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150495</xdr:rowOff>
    </xdr:from>
    <xdr:to>
      <xdr:col>111</xdr:col>
      <xdr:colOff>177800</xdr:colOff>
      <xdr:row>76</xdr:row>
      <xdr:rowOff>4014</xdr:rowOff>
    </xdr:to>
    <xdr:cxnSp macro="">
      <xdr:nvCxnSpPr>
        <xdr:cNvPr id="854" name="直線コネクタ 853"/>
        <xdr:cNvCxnSpPr/>
      </xdr:nvCxnSpPr>
      <xdr:spPr>
        <a:xfrm flipV="1">
          <a:off x="20434300" y="13009245"/>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167157</xdr:rowOff>
    </xdr:from>
    <xdr:to>
      <xdr:col>107</xdr:col>
      <xdr:colOff>50800</xdr:colOff>
      <xdr:row>76</xdr:row>
      <xdr:rowOff>4014</xdr:rowOff>
    </xdr:to>
    <xdr:cxnSp macro="">
      <xdr:nvCxnSpPr>
        <xdr:cNvPr id="857" name="直線コネクタ 856"/>
        <xdr:cNvCxnSpPr/>
      </xdr:nvCxnSpPr>
      <xdr:spPr>
        <a:xfrm>
          <a:off x="19545300" y="1302590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167157</xdr:rowOff>
    </xdr:from>
    <xdr:to>
      <xdr:col>102</xdr:col>
      <xdr:colOff>114300</xdr:colOff>
      <xdr:row>76</xdr:row>
      <xdr:rowOff>53327</xdr:rowOff>
    </xdr:to>
    <xdr:cxnSp macro="">
      <xdr:nvCxnSpPr>
        <xdr:cNvPr id="860" name="直線コネクタ 859"/>
        <xdr:cNvCxnSpPr/>
      </xdr:nvCxnSpPr>
      <xdr:spPr>
        <a:xfrm flipV="1">
          <a:off x="18656300" y="13025907"/>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105867</xdr:rowOff>
    </xdr:from>
    <xdr:to>
      <xdr:col>116</xdr:col>
      <xdr:colOff>114300</xdr:colOff>
      <xdr:row>76</xdr:row>
      <xdr:rowOff>36016</xdr:rowOff>
    </xdr:to>
    <xdr:sp macro="" textlink="">
      <xdr:nvSpPr>
        <xdr:cNvPr id="870" name="楕円 869"/>
        <xdr:cNvSpPr/>
      </xdr:nvSpPr>
      <xdr:spPr>
        <a:xfrm>
          <a:off x="22110700" y="1296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128744</xdr:rowOff>
    </xdr:from>
    <xdr:ext cx="534377" cy="259045"/>
    <xdr:sp macro="" textlink="">
      <xdr:nvSpPr>
        <xdr:cNvPr id="871" name="繰出金該当値テキスト"/>
        <xdr:cNvSpPr txBox="1"/>
      </xdr:nvSpPr>
      <xdr:spPr>
        <a:xfrm>
          <a:off x="22212300" y="128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99695</xdr:rowOff>
    </xdr:from>
    <xdr:to>
      <xdr:col>112</xdr:col>
      <xdr:colOff>38100</xdr:colOff>
      <xdr:row>76</xdr:row>
      <xdr:rowOff>29845</xdr:rowOff>
    </xdr:to>
    <xdr:sp macro="" textlink="">
      <xdr:nvSpPr>
        <xdr:cNvPr id="872" name="楕円 871"/>
        <xdr:cNvSpPr/>
      </xdr:nvSpPr>
      <xdr:spPr>
        <a:xfrm>
          <a:off x="212725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46372</xdr:rowOff>
    </xdr:from>
    <xdr:ext cx="534377" cy="259045"/>
    <xdr:sp macro="" textlink="">
      <xdr:nvSpPr>
        <xdr:cNvPr id="873" name="テキスト ボックス 872"/>
        <xdr:cNvSpPr txBox="1"/>
      </xdr:nvSpPr>
      <xdr:spPr>
        <a:xfrm>
          <a:off x="21056111" y="127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124663</xdr:rowOff>
    </xdr:from>
    <xdr:to>
      <xdr:col>107</xdr:col>
      <xdr:colOff>101600</xdr:colOff>
      <xdr:row>76</xdr:row>
      <xdr:rowOff>54812</xdr:rowOff>
    </xdr:to>
    <xdr:sp macro="" textlink="">
      <xdr:nvSpPr>
        <xdr:cNvPr id="874" name="楕円 873"/>
        <xdr:cNvSpPr/>
      </xdr:nvSpPr>
      <xdr:spPr>
        <a:xfrm>
          <a:off x="20383500" y="129834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45941</xdr:rowOff>
    </xdr:from>
    <xdr:ext cx="534377" cy="259045"/>
    <xdr:sp macro="" textlink="">
      <xdr:nvSpPr>
        <xdr:cNvPr id="875" name="テキスト ボックス 874"/>
        <xdr:cNvSpPr txBox="1"/>
      </xdr:nvSpPr>
      <xdr:spPr>
        <a:xfrm>
          <a:off x="20167111" y="130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116357</xdr:rowOff>
    </xdr:from>
    <xdr:to>
      <xdr:col>102</xdr:col>
      <xdr:colOff>165100</xdr:colOff>
      <xdr:row>76</xdr:row>
      <xdr:rowOff>46507</xdr:rowOff>
    </xdr:to>
    <xdr:sp macro="" textlink="">
      <xdr:nvSpPr>
        <xdr:cNvPr id="876" name="楕円 875"/>
        <xdr:cNvSpPr/>
      </xdr:nvSpPr>
      <xdr:spPr>
        <a:xfrm>
          <a:off x="19494500" y="129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63034</xdr:rowOff>
    </xdr:from>
    <xdr:ext cx="534377" cy="259045"/>
    <xdr:sp macro="" textlink="">
      <xdr:nvSpPr>
        <xdr:cNvPr id="877" name="テキスト ボックス 876"/>
        <xdr:cNvSpPr txBox="1"/>
      </xdr:nvSpPr>
      <xdr:spPr>
        <a:xfrm>
          <a:off x="19278111" y="12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2527</xdr:rowOff>
    </xdr:from>
    <xdr:to>
      <xdr:col>98</xdr:col>
      <xdr:colOff>38100</xdr:colOff>
      <xdr:row>76</xdr:row>
      <xdr:rowOff>104127</xdr:rowOff>
    </xdr:to>
    <xdr:sp macro="" textlink="">
      <xdr:nvSpPr>
        <xdr:cNvPr id="878" name="楕円 877"/>
        <xdr:cNvSpPr/>
      </xdr:nvSpPr>
      <xdr:spPr>
        <a:xfrm>
          <a:off x="18605500" y="130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95254</xdr:rowOff>
    </xdr:from>
    <xdr:ext cx="534377" cy="259045"/>
    <xdr:sp macro="" textlink="">
      <xdr:nvSpPr>
        <xdr:cNvPr id="879" name="テキスト ボックス 878"/>
        <xdr:cNvSpPr txBox="1"/>
      </xdr:nvSpPr>
      <xdr:spPr>
        <a:xfrm>
          <a:off x="18389111" y="13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本町は、東西</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に及ぶ</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Ｋ㎡と県下第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の集落が散在している。それぞれの集落の規模は小さく、そのうち</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集落は町の中心部から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以上離れた位置にあり、最遠距離の根子集落までは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となっている。そのため行政サービスに係るコストは、類似団体に比べ高くなる傾向にある。人件費については、平成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年度まで実施した第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次行政改革大綱（集中改革プラン）において職員定員管理を行い、行政サービスの量及び質を維持するために適切な人員配置に努めてきたものの、人口減少に歯止めがかからず、住民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人あたりのコストは類似団体の平均を超えてしまう傾向にある。維持補修費については、除雪経費が維持補修費の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を占めており、豪雪地帯である本町の地勢的要因によるものである。補助費については、病院事業会計に対する不採算部分の繰出金等の影響が大きくなっている。普通建設事業費（うち更新整備）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年度は役場本庁舎耐震改修、同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年度は総合交流促進センターのリニューアル事業、同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年度は町民体育館整備工事及び防災行政無線更新工事、平成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年度は町営住宅整備（長期賃貸住宅，定住促進住宅）並びに大規模な町道改良工事を実施したため類似団体と比較し数値が高くなったものである。災害復旧費については、平成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月発生の豪雨災害の影響によるものである。公債費については、平成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年度開校の統合小学校建設等の大規模事業を実施してきたほか、その後も町民体育館の整備等を行っており増加する見込みである。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5,387
5,341
393.19
5,062,063
4,812,897
190,393
3,081,584
6,590,034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138557</xdr:rowOff>
    </xdr:from>
    <xdr:to>
      <xdr:col>24</xdr:col>
      <xdr:colOff>63500</xdr:colOff>
      <xdr:row>30</xdr:row>
      <xdr:rowOff>169164</xdr:rowOff>
    </xdr:to>
    <xdr:cxnSp macro="">
      <xdr:nvCxnSpPr>
        <xdr:cNvPr id="61" name="直線コネクタ 60"/>
        <xdr:cNvCxnSpPr/>
      </xdr:nvCxnSpPr>
      <xdr:spPr>
        <a:xfrm flipV="1">
          <a:off x="3797300" y="5282057"/>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169164</xdr:rowOff>
    </xdr:from>
    <xdr:to>
      <xdr:col>19</xdr:col>
      <xdr:colOff>177800</xdr:colOff>
      <xdr:row>31</xdr:row>
      <xdr:rowOff>58420</xdr:rowOff>
    </xdr:to>
    <xdr:cxnSp macro="">
      <xdr:nvCxnSpPr>
        <xdr:cNvPr id="64" name="直線コネクタ 63"/>
        <xdr:cNvCxnSpPr/>
      </xdr:nvCxnSpPr>
      <xdr:spPr>
        <a:xfrm flipV="1">
          <a:off x="2908300" y="531266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144018</xdr:rowOff>
    </xdr:from>
    <xdr:to>
      <xdr:col>15</xdr:col>
      <xdr:colOff>50800</xdr:colOff>
      <xdr:row>31</xdr:row>
      <xdr:rowOff>58420</xdr:rowOff>
    </xdr:to>
    <xdr:cxnSp macro="">
      <xdr:nvCxnSpPr>
        <xdr:cNvPr id="67" name="直線コネクタ 66"/>
        <xdr:cNvCxnSpPr/>
      </xdr:nvCxnSpPr>
      <xdr:spPr>
        <a:xfrm>
          <a:off x="2019300" y="5287518"/>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144018</xdr:rowOff>
    </xdr:from>
    <xdr:to>
      <xdr:col>10</xdr:col>
      <xdr:colOff>114300</xdr:colOff>
      <xdr:row>31</xdr:row>
      <xdr:rowOff>38100</xdr:rowOff>
    </xdr:to>
    <xdr:cxnSp macro="">
      <xdr:nvCxnSpPr>
        <xdr:cNvPr id="70" name="直線コネクタ 69"/>
        <xdr:cNvCxnSpPr/>
      </xdr:nvCxnSpPr>
      <xdr:spPr>
        <a:xfrm flipV="1">
          <a:off x="1130300" y="528751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71772</xdr:rowOff>
    </xdr:from>
    <xdr:ext cx="469744" cy="259045"/>
    <xdr:sp macro="" textlink="">
      <xdr:nvSpPr>
        <xdr:cNvPr id="74" name="テキスト ボックス 73"/>
        <xdr:cNvSpPr txBox="1"/>
      </xdr:nvSpPr>
      <xdr:spPr>
        <a:xfrm>
          <a:off x="895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87757</xdr:rowOff>
    </xdr:from>
    <xdr:to>
      <xdr:col>24</xdr:col>
      <xdr:colOff>114300</xdr:colOff>
      <xdr:row>31</xdr:row>
      <xdr:rowOff>17907</xdr:rowOff>
    </xdr:to>
    <xdr:sp macro="" textlink="">
      <xdr:nvSpPr>
        <xdr:cNvPr id="80" name="楕円 79"/>
        <xdr:cNvSpPr/>
      </xdr:nvSpPr>
      <xdr:spPr>
        <a:xfrm>
          <a:off x="4584700" y="5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2684</xdr:rowOff>
    </xdr:from>
    <xdr:ext cx="534377" cy="259045"/>
    <xdr:sp macro="" textlink="">
      <xdr:nvSpPr>
        <xdr:cNvPr id="81" name="議会費該当値テキスト"/>
        <xdr:cNvSpPr txBox="1"/>
      </xdr:nvSpPr>
      <xdr:spPr>
        <a:xfrm>
          <a:off x="4686300" y="51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118364</xdr:rowOff>
    </xdr:from>
    <xdr:to>
      <xdr:col>20</xdr:col>
      <xdr:colOff>38100</xdr:colOff>
      <xdr:row>31</xdr:row>
      <xdr:rowOff>48514</xdr:rowOff>
    </xdr:to>
    <xdr:sp macro="" textlink="">
      <xdr:nvSpPr>
        <xdr:cNvPr id="82" name="楕円 81"/>
        <xdr:cNvSpPr/>
      </xdr:nvSpPr>
      <xdr:spPr>
        <a:xfrm>
          <a:off x="3746500" y="52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65041</xdr:rowOff>
    </xdr:from>
    <xdr:ext cx="534377" cy="259045"/>
    <xdr:sp macro="" textlink="">
      <xdr:nvSpPr>
        <xdr:cNvPr id="83" name="テキスト ボックス 82"/>
        <xdr:cNvSpPr txBox="1"/>
      </xdr:nvSpPr>
      <xdr:spPr>
        <a:xfrm>
          <a:off x="3530111" y="50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7620</xdr:rowOff>
    </xdr:from>
    <xdr:to>
      <xdr:col>15</xdr:col>
      <xdr:colOff>101600</xdr:colOff>
      <xdr:row>31</xdr:row>
      <xdr:rowOff>109220</xdr:rowOff>
    </xdr:to>
    <xdr:sp macro="" textlink="">
      <xdr:nvSpPr>
        <xdr:cNvPr id="84" name="楕円 83"/>
        <xdr:cNvSpPr/>
      </xdr:nvSpPr>
      <xdr:spPr>
        <a:xfrm>
          <a:off x="2857500" y="53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125747</xdr:rowOff>
    </xdr:from>
    <xdr:ext cx="534377" cy="259045"/>
    <xdr:sp macro="" textlink="">
      <xdr:nvSpPr>
        <xdr:cNvPr id="85" name="テキスト ボックス 84"/>
        <xdr:cNvSpPr txBox="1"/>
      </xdr:nvSpPr>
      <xdr:spPr>
        <a:xfrm>
          <a:off x="2641111" y="50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93218</xdr:rowOff>
    </xdr:from>
    <xdr:to>
      <xdr:col>10</xdr:col>
      <xdr:colOff>165100</xdr:colOff>
      <xdr:row>31</xdr:row>
      <xdr:rowOff>23368</xdr:rowOff>
    </xdr:to>
    <xdr:sp macro="" textlink="">
      <xdr:nvSpPr>
        <xdr:cNvPr id="86" name="楕円 85"/>
        <xdr:cNvSpPr/>
      </xdr:nvSpPr>
      <xdr:spPr>
        <a:xfrm>
          <a:off x="1968500" y="52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39895</xdr:rowOff>
    </xdr:from>
    <xdr:ext cx="534377" cy="259045"/>
    <xdr:sp macro="" textlink="">
      <xdr:nvSpPr>
        <xdr:cNvPr id="87" name="テキスト ボックス 86"/>
        <xdr:cNvSpPr txBox="1"/>
      </xdr:nvSpPr>
      <xdr:spPr>
        <a:xfrm>
          <a:off x="1752111" y="501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158750</xdr:rowOff>
    </xdr:from>
    <xdr:to>
      <xdr:col>6</xdr:col>
      <xdr:colOff>38100</xdr:colOff>
      <xdr:row>31</xdr:row>
      <xdr:rowOff>88900</xdr:rowOff>
    </xdr:to>
    <xdr:sp macro="" textlink="">
      <xdr:nvSpPr>
        <xdr:cNvPr id="88" name="楕円 87"/>
        <xdr:cNvSpPr/>
      </xdr:nvSpPr>
      <xdr:spPr>
        <a:xfrm>
          <a:off x="1079500" y="53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105427</xdr:rowOff>
    </xdr:from>
    <xdr:ext cx="534377" cy="259045"/>
    <xdr:sp macro="" textlink="">
      <xdr:nvSpPr>
        <xdr:cNvPr id="89" name="テキスト ボックス 88"/>
        <xdr:cNvSpPr txBox="1"/>
      </xdr:nvSpPr>
      <xdr:spPr>
        <a:xfrm>
          <a:off x="863111" y="50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151049</xdr:rowOff>
    </xdr:from>
    <xdr:to>
      <xdr:col>24</xdr:col>
      <xdr:colOff>63500</xdr:colOff>
      <xdr:row>58</xdr:row>
      <xdr:rowOff>52753</xdr:rowOff>
    </xdr:to>
    <xdr:cxnSp macro="">
      <xdr:nvCxnSpPr>
        <xdr:cNvPr id="118" name="直線コネクタ 117"/>
        <xdr:cNvCxnSpPr/>
      </xdr:nvCxnSpPr>
      <xdr:spPr>
        <a:xfrm>
          <a:off x="3797300" y="9923699"/>
          <a:ext cx="838200" cy="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151049</xdr:rowOff>
    </xdr:from>
    <xdr:to>
      <xdr:col>19</xdr:col>
      <xdr:colOff>177800</xdr:colOff>
      <xdr:row>58</xdr:row>
      <xdr:rowOff>4850</xdr:rowOff>
    </xdr:to>
    <xdr:cxnSp macro="">
      <xdr:nvCxnSpPr>
        <xdr:cNvPr id="121" name="直線コネクタ 120"/>
        <xdr:cNvCxnSpPr/>
      </xdr:nvCxnSpPr>
      <xdr:spPr>
        <a:xfrm flipV="1">
          <a:off x="2908300" y="9923699"/>
          <a:ext cx="8890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153733</xdr:rowOff>
    </xdr:from>
    <xdr:to>
      <xdr:col>15</xdr:col>
      <xdr:colOff>50800</xdr:colOff>
      <xdr:row>58</xdr:row>
      <xdr:rowOff>4850</xdr:rowOff>
    </xdr:to>
    <xdr:cxnSp macro="">
      <xdr:nvCxnSpPr>
        <xdr:cNvPr id="124" name="直線コネクタ 123"/>
        <xdr:cNvCxnSpPr/>
      </xdr:nvCxnSpPr>
      <xdr:spPr>
        <a:xfrm>
          <a:off x="2019300" y="9926383"/>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147769</xdr:rowOff>
    </xdr:from>
    <xdr:to>
      <xdr:col>10</xdr:col>
      <xdr:colOff>114300</xdr:colOff>
      <xdr:row>57</xdr:row>
      <xdr:rowOff>153733</xdr:rowOff>
    </xdr:to>
    <xdr:cxnSp macro="">
      <xdr:nvCxnSpPr>
        <xdr:cNvPr id="127" name="直線コネクタ 126"/>
        <xdr:cNvCxnSpPr/>
      </xdr:nvCxnSpPr>
      <xdr:spPr>
        <a:xfrm>
          <a:off x="1130300" y="9920419"/>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1953</xdr:rowOff>
    </xdr:from>
    <xdr:to>
      <xdr:col>24</xdr:col>
      <xdr:colOff>114300</xdr:colOff>
      <xdr:row>58</xdr:row>
      <xdr:rowOff>103553</xdr:rowOff>
    </xdr:to>
    <xdr:sp macro="" textlink="">
      <xdr:nvSpPr>
        <xdr:cNvPr id="137" name="楕円 136"/>
        <xdr:cNvSpPr/>
      </xdr:nvSpPr>
      <xdr:spPr>
        <a:xfrm>
          <a:off x="4584700" y="99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132780</xdr:rowOff>
    </xdr:from>
    <xdr:ext cx="599010" cy="259045"/>
    <xdr:sp macro="" textlink="">
      <xdr:nvSpPr>
        <xdr:cNvPr id="138" name="総務費該当値テキスト"/>
        <xdr:cNvSpPr txBox="1"/>
      </xdr:nvSpPr>
      <xdr:spPr>
        <a:xfrm>
          <a:off x="4686300" y="973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100249</xdr:rowOff>
    </xdr:from>
    <xdr:to>
      <xdr:col>20</xdr:col>
      <xdr:colOff>38100</xdr:colOff>
      <xdr:row>58</xdr:row>
      <xdr:rowOff>30399</xdr:rowOff>
    </xdr:to>
    <xdr:sp macro="" textlink="">
      <xdr:nvSpPr>
        <xdr:cNvPr id="139" name="楕円 138"/>
        <xdr:cNvSpPr/>
      </xdr:nvSpPr>
      <xdr:spPr>
        <a:xfrm>
          <a:off x="3746500" y="98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46926</xdr:rowOff>
    </xdr:from>
    <xdr:ext cx="599010" cy="259045"/>
    <xdr:sp macro="" textlink="">
      <xdr:nvSpPr>
        <xdr:cNvPr id="140" name="テキスト ボックス 139"/>
        <xdr:cNvSpPr txBox="1"/>
      </xdr:nvSpPr>
      <xdr:spPr>
        <a:xfrm>
          <a:off x="3497795" y="96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125500</xdr:rowOff>
    </xdr:from>
    <xdr:to>
      <xdr:col>15</xdr:col>
      <xdr:colOff>101600</xdr:colOff>
      <xdr:row>58</xdr:row>
      <xdr:rowOff>55650</xdr:rowOff>
    </xdr:to>
    <xdr:sp macro="" textlink="">
      <xdr:nvSpPr>
        <xdr:cNvPr id="141" name="楕円 140"/>
        <xdr:cNvSpPr/>
      </xdr:nvSpPr>
      <xdr:spPr>
        <a:xfrm>
          <a:off x="2857500" y="98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72177</xdr:rowOff>
    </xdr:from>
    <xdr:ext cx="599010" cy="259045"/>
    <xdr:sp macro="" textlink="">
      <xdr:nvSpPr>
        <xdr:cNvPr id="142" name="テキスト ボックス 141"/>
        <xdr:cNvSpPr txBox="1"/>
      </xdr:nvSpPr>
      <xdr:spPr>
        <a:xfrm>
          <a:off x="2608795" y="967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102933</xdr:rowOff>
    </xdr:from>
    <xdr:to>
      <xdr:col>10</xdr:col>
      <xdr:colOff>165100</xdr:colOff>
      <xdr:row>58</xdr:row>
      <xdr:rowOff>33083</xdr:rowOff>
    </xdr:to>
    <xdr:sp macro="" textlink="">
      <xdr:nvSpPr>
        <xdr:cNvPr id="143" name="楕円 142"/>
        <xdr:cNvSpPr/>
      </xdr:nvSpPr>
      <xdr:spPr>
        <a:xfrm>
          <a:off x="1968500" y="98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49610</xdr:rowOff>
    </xdr:from>
    <xdr:ext cx="599010" cy="259045"/>
    <xdr:sp macro="" textlink="">
      <xdr:nvSpPr>
        <xdr:cNvPr id="144" name="テキスト ボックス 143"/>
        <xdr:cNvSpPr txBox="1"/>
      </xdr:nvSpPr>
      <xdr:spPr>
        <a:xfrm>
          <a:off x="1719795" y="96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96969</xdr:rowOff>
    </xdr:from>
    <xdr:to>
      <xdr:col>6</xdr:col>
      <xdr:colOff>38100</xdr:colOff>
      <xdr:row>58</xdr:row>
      <xdr:rowOff>27119</xdr:rowOff>
    </xdr:to>
    <xdr:sp macro="" textlink="">
      <xdr:nvSpPr>
        <xdr:cNvPr id="145" name="楕円 144"/>
        <xdr:cNvSpPr/>
      </xdr:nvSpPr>
      <xdr:spPr>
        <a:xfrm>
          <a:off x="1079500" y="98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18246</xdr:rowOff>
    </xdr:from>
    <xdr:ext cx="599010" cy="259045"/>
    <xdr:sp macro="" textlink="">
      <xdr:nvSpPr>
        <xdr:cNvPr id="146" name="テキスト ボックス 145"/>
        <xdr:cNvSpPr txBox="1"/>
      </xdr:nvSpPr>
      <xdr:spPr>
        <a:xfrm>
          <a:off x="830795" y="99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56779</xdr:rowOff>
    </xdr:from>
    <xdr:to>
      <xdr:col>24</xdr:col>
      <xdr:colOff>63500</xdr:colOff>
      <xdr:row>76</xdr:row>
      <xdr:rowOff>142374</xdr:rowOff>
    </xdr:to>
    <xdr:cxnSp macro="">
      <xdr:nvCxnSpPr>
        <xdr:cNvPr id="176" name="直線コネクタ 175"/>
        <xdr:cNvCxnSpPr/>
      </xdr:nvCxnSpPr>
      <xdr:spPr>
        <a:xfrm>
          <a:off x="3797300" y="13086979"/>
          <a:ext cx="8382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149095</xdr:rowOff>
    </xdr:from>
    <xdr:to>
      <xdr:col>19</xdr:col>
      <xdr:colOff>177800</xdr:colOff>
      <xdr:row>76</xdr:row>
      <xdr:rowOff>56779</xdr:rowOff>
    </xdr:to>
    <xdr:cxnSp macro="">
      <xdr:nvCxnSpPr>
        <xdr:cNvPr id="179" name="直線コネクタ 178"/>
        <xdr:cNvCxnSpPr/>
      </xdr:nvCxnSpPr>
      <xdr:spPr>
        <a:xfrm>
          <a:off x="2908300" y="13007845"/>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149095</xdr:rowOff>
    </xdr:from>
    <xdr:to>
      <xdr:col>15</xdr:col>
      <xdr:colOff>50800</xdr:colOff>
      <xdr:row>76</xdr:row>
      <xdr:rowOff>155420</xdr:rowOff>
    </xdr:to>
    <xdr:cxnSp macro="">
      <xdr:nvCxnSpPr>
        <xdr:cNvPr id="182" name="直線コネクタ 181"/>
        <xdr:cNvCxnSpPr/>
      </xdr:nvCxnSpPr>
      <xdr:spPr>
        <a:xfrm flipV="1">
          <a:off x="2019300" y="13007845"/>
          <a:ext cx="8890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155420</xdr:rowOff>
    </xdr:from>
    <xdr:to>
      <xdr:col>10</xdr:col>
      <xdr:colOff>114300</xdr:colOff>
      <xdr:row>77</xdr:row>
      <xdr:rowOff>91466</xdr:rowOff>
    </xdr:to>
    <xdr:cxnSp macro="">
      <xdr:nvCxnSpPr>
        <xdr:cNvPr id="185" name="直線コネクタ 184"/>
        <xdr:cNvCxnSpPr/>
      </xdr:nvCxnSpPr>
      <xdr:spPr>
        <a:xfrm flipV="1">
          <a:off x="1130300" y="13185620"/>
          <a:ext cx="88900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91574</xdr:rowOff>
    </xdr:from>
    <xdr:to>
      <xdr:col>24</xdr:col>
      <xdr:colOff>114300</xdr:colOff>
      <xdr:row>77</xdr:row>
      <xdr:rowOff>21724</xdr:rowOff>
    </xdr:to>
    <xdr:sp macro="" textlink="">
      <xdr:nvSpPr>
        <xdr:cNvPr id="195" name="楕円 194"/>
        <xdr:cNvSpPr/>
      </xdr:nvSpPr>
      <xdr:spPr>
        <a:xfrm>
          <a:off x="4584700" y="131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70001</xdr:rowOff>
    </xdr:from>
    <xdr:ext cx="599010" cy="259045"/>
    <xdr:sp macro="" textlink="">
      <xdr:nvSpPr>
        <xdr:cNvPr id="196" name="民生費該当値テキスト"/>
        <xdr:cNvSpPr txBox="1"/>
      </xdr:nvSpPr>
      <xdr:spPr>
        <a:xfrm>
          <a:off x="4686300" y="1310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5979</xdr:rowOff>
    </xdr:from>
    <xdr:to>
      <xdr:col>20</xdr:col>
      <xdr:colOff>38100</xdr:colOff>
      <xdr:row>76</xdr:row>
      <xdr:rowOff>107579</xdr:rowOff>
    </xdr:to>
    <xdr:sp macro="" textlink="">
      <xdr:nvSpPr>
        <xdr:cNvPr id="197" name="楕円 196"/>
        <xdr:cNvSpPr/>
      </xdr:nvSpPr>
      <xdr:spPr>
        <a:xfrm>
          <a:off x="3746500" y="130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124106</xdr:rowOff>
    </xdr:from>
    <xdr:ext cx="599010" cy="259045"/>
    <xdr:sp macro="" textlink="">
      <xdr:nvSpPr>
        <xdr:cNvPr id="198" name="テキスト ボックス 197"/>
        <xdr:cNvSpPr txBox="1"/>
      </xdr:nvSpPr>
      <xdr:spPr>
        <a:xfrm>
          <a:off x="3497795" y="128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98296</xdr:rowOff>
    </xdr:from>
    <xdr:to>
      <xdr:col>15</xdr:col>
      <xdr:colOff>101600</xdr:colOff>
      <xdr:row>76</xdr:row>
      <xdr:rowOff>28445</xdr:rowOff>
    </xdr:to>
    <xdr:sp macro="" textlink="">
      <xdr:nvSpPr>
        <xdr:cNvPr id="199" name="楕円 198"/>
        <xdr:cNvSpPr/>
      </xdr:nvSpPr>
      <xdr:spPr>
        <a:xfrm>
          <a:off x="2857500" y="12957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44973</xdr:rowOff>
    </xdr:from>
    <xdr:ext cx="599010" cy="259045"/>
    <xdr:sp macro="" textlink="">
      <xdr:nvSpPr>
        <xdr:cNvPr id="200" name="テキスト ボックス 199"/>
        <xdr:cNvSpPr txBox="1"/>
      </xdr:nvSpPr>
      <xdr:spPr>
        <a:xfrm>
          <a:off x="2608795" y="1273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104620</xdr:rowOff>
    </xdr:from>
    <xdr:to>
      <xdr:col>10</xdr:col>
      <xdr:colOff>165100</xdr:colOff>
      <xdr:row>77</xdr:row>
      <xdr:rowOff>34770</xdr:rowOff>
    </xdr:to>
    <xdr:sp macro="" textlink="">
      <xdr:nvSpPr>
        <xdr:cNvPr id="201" name="楕円 200"/>
        <xdr:cNvSpPr/>
      </xdr:nvSpPr>
      <xdr:spPr>
        <a:xfrm>
          <a:off x="1968500" y="131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25897</xdr:rowOff>
    </xdr:from>
    <xdr:ext cx="599010" cy="259045"/>
    <xdr:sp macro="" textlink="">
      <xdr:nvSpPr>
        <xdr:cNvPr id="202" name="テキスト ボックス 201"/>
        <xdr:cNvSpPr txBox="1"/>
      </xdr:nvSpPr>
      <xdr:spPr>
        <a:xfrm>
          <a:off x="1719795" y="1322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40666</xdr:rowOff>
    </xdr:from>
    <xdr:to>
      <xdr:col>6</xdr:col>
      <xdr:colOff>38100</xdr:colOff>
      <xdr:row>77</xdr:row>
      <xdr:rowOff>142266</xdr:rowOff>
    </xdr:to>
    <xdr:sp macro="" textlink="">
      <xdr:nvSpPr>
        <xdr:cNvPr id="203" name="楕円 202"/>
        <xdr:cNvSpPr/>
      </xdr:nvSpPr>
      <xdr:spPr>
        <a:xfrm>
          <a:off x="1079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133393</xdr:rowOff>
    </xdr:from>
    <xdr:ext cx="599010" cy="259045"/>
    <xdr:sp macro="" textlink="">
      <xdr:nvSpPr>
        <xdr:cNvPr id="204" name="テキスト ボックス 203"/>
        <xdr:cNvSpPr txBox="1"/>
      </xdr:nvSpPr>
      <xdr:spPr>
        <a:xfrm>
          <a:off x="830795" y="133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16743</xdr:rowOff>
    </xdr:from>
    <xdr:to>
      <xdr:col>24</xdr:col>
      <xdr:colOff>63500</xdr:colOff>
      <xdr:row>98</xdr:row>
      <xdr:rowOff>45200</xdr:rowOff>
    </xdr:to>
    <xdr:cxnSp macro="">
      <xdr:nvCxnSpPr>
        <xdr:cNvPr id="233" name="直線コネクタ 232"/>
        <xdr:cNvCxnSpPr/>
      </xdr:nvCxnSpPr>
      <xdr:spPr>
        <a:xfrm flipV="1">
          <a:off x="3797300" y="16818843"/>
          <a:ext cx="8382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45200</xdr:rowOff>
    </xdr:from>
    <xdr:to>
      <xdr:col>19</xdr:col>
      <xdr:colOff>177800</xdr:colOff>
      <xdr:row>98</xdr:row>
      <xdr:rowOff>45971</xdr:rowOff>
    </xdr:to>
    <xdr:cxnSp macro="">
      <xdr:nvCxnSpPr>
        <xdr:cNvPr id="236" name="直線コネクタ 235"/>
        <xdr:cNvCxnSpPr/>
      </xdr:nvCxnSpPr>
      <xdr:spPr>
        <a:xfrm flipV="1">
          <a:off x="2908300" y="16847300"/>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34719</xdr:rowOff>
    </xdr:from>
    <xdr:to>
      <xdr:col>15</xdr:col>
      <xdr:colOff>50800</xdr:colOff>
      <xdr:row>98</xdr:row>
      <xdr:rowOff>45971</xdr:rowOff>
    </xdr:to>
    <xdr:cxnSp macro="">
      <xdr:nvCxnSpPr>
        <xdr:cNvPr id="239" name="直線コネクタ 238"/>
        <xdr:cNvCxnSpPr/>
      </xdr:nvCxnSpPr>
      <xdr:spPr>
        <a:xfrm>
          <a:off x="2019300" y="16836819"/>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29787</xdr:rowOff>
    </xdr:from>
    <xdr:to>
      <xdr:col>10</xdr:col>
      <xdr:colOff>114300</xdr:colOff>
      <xdr:row>98</xdr:row>
      <xdr:rowOff>34719</xdr:rowOff>
    </xdr:to>
    <xdr:cxnSp macro="">
      <xdr:nvCxnSpPr>
        <xdr:cNvPr id="242" name="直線コネクタ 241"/>
        <xdr:cNvCxnSpPr/>
      </xdr:nvCxnSpPr>
      <xdr:spPr>
        <a:xfrm>
          <a:off x="1130300" y="16831887"/>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6" name="テキスト ボックス 245"/>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137393</xdr:rowOff>
    </xdr:from>
    <xdr:to>
      <xdr:col>24</xdr:col>
      <xdr:colOff>114300</xdr:colOff>
      <xdr:row>98</xdr:row>
      <xdr:rowOff>67543</xdr:rowOff>
    </xdr:to>
    <xdr:sp macro="" textlink="">
      <xdr:nvSpPr>
        <xdr:cNvPr id="252" name="楕円 251"/>
        <xdr:cNvSpPr/>
      </xdr:nvSpPr>
      <xdr:spPr>
        <a:xfrm>
          <a:off x="4584700" y="167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160270</xdr:rowOff>
    </xdr:from>
    <xdr:ext cx="599010" cy="259045"/>
    <xdr:sp macro="" textlink="">
      <xdr:nvSpPr>
        <xdr:cNvPr id="253" name="衛生費該当値テキスト"/>
        <xdr:cNvSpPr txBox="1"/>
      </xdr:nvSpPr>
      <xdr:spPr>
        <a:xfrm>
          <a:off x="4686300" y="166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165850</xdr:rowOff>
    </xdr:from>
    <xdr:to>
      <xdr:col>20</xdr:col>
      <xdr:colOff>38100</xdr:colOff>
      <xdr:row>98</xdr:row>
      <xdr:rowOff>96000</xdr:rowOff>
    </xdr:to>
    <xdr:sp macro="" textlink="">
      <xdr:nvSpPr>
        <xdr:cNvPr id="254" name="楕円 253"/>
        <xdr:cNvSpPr/>
      </xdr:nvSpPr>
      <xdr:spPr>
        <a:xfrm>
          <a:off x="3746500" y="167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112527</xdr:rowOff>
    </xdr:from>
    <xdr:ext cx="534377" cy="259045"/>
    <xdr:sp macro="" textlink="">
      <xdr:nvSpPr>
        <xdr:cNvPr id="255" name="テキスト ボックス 254"/>
        <xdr:cNvSpPr txBox="1"/>
      </xdr:nvSpPr>
      <xdr:spPr>
        <a:xfrm>
          <a:off x="3530111" y="165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166621</xdr:rowOff>
    </xdr:from>
    <xdr:to>
      <xdr:col>15</xdr:col>
      <xdr:colOff>101600</xdr:colOff>
      <xdr:row>98</xdr:row>
      <xdr:rowOff>96771</xdr:rowOff>
    </xdr:to>
    <xdr:sp macro="" textlink="">
      <xdr:nvSpPr>
        <xdr:cNvPr id="256" name="楕円 255"/>
        <xdr:cNvSpPr/>
      </xdr:nvSpPr>
      <xdr:spPr>
        <a:xfrm>
          <a:off x="2857500" y="16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113298</xdr:rowOff>
    </xdr:from>
    <xdr:ext cx="534377" cy="259045"/>
    <xdr:sp macro="" textlink="">
      <xdr:nvSpPr>
        <xdr:cNvPr id="257" name="テキスト ボックス 256"/>
        <xdr:cNvSpPr txBox="1"/>
      </xdr:nvSpPr>
      <xdr:spPr>
        <a:xfrm>
          <a:off x="2641111" y="16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155369</xdr:rowOff>
    </xdr:from>
    <xdr:to>
      <xdr:col>10</xdr:col>
      <xdr:colOff>165100</xdr:colOff>
      <xdr:row>98</xdr:row>
      <xdr:rowOff>85519</xdr:rowOff>
    </xdr:to>
    <xdr:sp macro="" textlink="">
      <xdr:nvSpPr>
        <xdr:cNvPr id="258" name="楕円 257"/>
        <xdr:cNvSpPr/>
      </xdr:nvSpPr>
      <xdr:spPr>
        <a:xfrm>
          <a:off x="1968500" y="167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102046</xdr:rowOff>
    </xdr:from>
    <xdr:ext cx="534377" cy="259045"/>
    <xdr:sp macro="" textlink="">
      <xdr:nvSpPr>
        <xdr:cNvPr id="259" name="テキスト ボックス 258"/>
        <xdr:cNvSpPr txBox="1"/>
      </xdr:nvSpPr>
      <xdr:spPr>
        <a:xfrm>
          <a:off x="1752111" y="165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150437</xdr:rowOff>
    </xdr:from>
    <xdr:to>
      <xdr:col>6</xdr:col>
      <xdr:colOff>38100</xdr:colOff>
      <xdr:row>98</xdr:row>
      <xdr:rowOff>80587</xdr:rowOff>
    </xdr:to>
    <xdr:sp macro="" textlink="">
      <xdr:nvSpPr>
        <xdr:cNvPr id="260" name="楕円 259"/>
        <xdr:cNvSpPr/>
      </xdr:nvSpPr>
      <xdr:spPr>
        <a:xfrm>
          <a:off x="1079500" y="167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97114</xdr:rowOff>
    </xdr:from>
    <xdr:ext cx="534377" cy="259045"/>
    <xdr:sp macro="" textlink="">
      <xdr:nvSpPr>
        <xdr:cNvPr id="261" name="テキスト ボックス 260"/>
        <xdr:cNvSpPr txBox="1"/>
      </xdr:nvSpPr>
      <xdr:spPr>
        <a:xfrm>
          <a:off x="863111" y="165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37</xdr:row>
      <xdr:rowOff>169037</xdr:rowOff>
    </xdr:to>
    <xdr:cxnSp macro="">
      <xdr:nvCxnSpPr>
        <xdr:cNvPr id="290" name="直線コネクタ 289"/>
        <xdr:cNvCxnSpPr/>
      </xdr:nvCxnSpPr>
      <xdr:spPr>
        <a:xfrm flipV="1">
          <a:off x="9639300" y="649020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64643</xdr:rowOff>
    </xdr:from>
    <xdr:to>
      <xdr:col>50</xdr:col>
      <xdr:colOff>114300</xdr:colOff>
      <xdr:row>37</xdr:row>
      <xdr:rowOff>169037</xdr:rowOff>
    </xdr:to>
    <xdr:cxnSp macro="">
      <xdr:nvCxnSpPr>
        <xdr:cNvPr id="293" name="直線コネクタ 292"/>
        <xdr:cNvCxnSpPr/>
      </xdr:nvCxnSpPr>
      <xdr:spPr>
        <a:xfrm>
          <a:off x="8750300" y="6408293"/>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64643</xdr:rowOff>
    </xdr:from>
    <xdr:to>
      <xdr:col>45</xdr:col>
      <xdr:colOff>177800</xdr:colOff>
      <xdr:row>38</xdr:row>
      <xdr:rowOff>8636</xdr:rowOff>
    </xdr:to>
    <xdr:cxnSp macro="">
      <xdr:nvCxnSpPr>
        <xdr:cNvPr id="296" name="直線コネクタ 295"/>
        <xdr:cNvCxnSpPr/>
      </xdr:nvCxnSpPr>
      <xdr:spPr>
        <a:xfrm flipV="1">
          <a:off x="7861300" y="640829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1778</xdr:rowOff>
    </xdr:from>
    <xdr:to>
      <xdr:col>41</xdr:col>
      <xdr:colOff>50800</xdr:colOff>
      <xdr:row>38</xdr:row>
      <xdr:rowOff>8636</xdr:rowOff>
    </xdr:to>
    <xdr:cxnSp macro="">
      <xdr:nvCxnSpPr>
        <xdr:cNvPr id="299" name="直線コネクタ 298"/>
        <xdr:cNvCxnSpPr/>
      </xdr:nvCxnSpPr>
      <xdr:spPr>
        <a:xfrm>
          <a:off x="6972300" y="65168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95758</xdr:rowOff>
    </xdr:from>
    <xdr:to>
      <xdr:col>55</xdr:col>
      <xdr:colOff>50800</xdr:colOff>
      <xdr:row>38</xdr:row>
      <xdr:rowOff>25908</xdr:rowOff>
    </xdr:to>
    <xdr:sp macro="" textlink="">
      <xdr:nvSpPr>
        <xdr:cNvPr id="309" name="楕円 308"/>
        <xdr:cNvSpPr/>
      </xdr:nvSpPr>
      <xdr:spPr>
        <a:xfrm>
          <a:off x="10426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118635</xdr:rowOff>
    </xdr:from>
    <xdr:ext cx="378565" cy="259045"/>
    <xdr:sp macro="" textlink="">
      <xdr:nvSpPr>
        <xdr:cNvPr id="310" name="労働費該当値テキスト"/>
        <xdr:cNvSpPr txBox="1"/>
      </xdr:nvSpPr>
      <xdr:spPr>
        <a:xfrm>
          <a:off x="10528300"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118237</xdr:rowOff>
    </xdr:from>
    <xdr:to>
      <xdr:col>50</xdr:col>
      <xdr:colOff>165100</xdr:colOff>
      <xdr:row>38</xdr:row>
      <xdr:rowOff>48387</xdr:rowOff>
    </xdr:to>
    <xdr:sp macro="" textlink="">
      <xdr:nvSpPr>
        <xdr:cNvPr id="311" name="楕円 310"/>
        <xdr:cNvSpPr/>
      </xdr:nvSpPr>
      <xdr:spPr>
        <a:xfrm>
          <a:off x="9588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64914</xdr:rowOff>
    </xdr:from>
    <xdr:ext cx="378565" cy="259045"/>
    <xdr:sp macro="" textlink="">
      <xdr:nvSpPr>
        <xdr:cNvPr id="312" name="テキスト ボックス 311"/>
        <xdr:cNvSpPr txBox="1"/>
      </xdr:nvSpPr>
      <xdr:spPr>
        <a:xfrm>
          <a:off x="9450017" y="62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13843</xdr:rowOff>
    </xdr:from>
    <xdr:to>
      <xdr:col>46</xdr:col>
      <xdr:colOff>38100</xdr:colOff>
      <xdr:row>37</xdr:row>
      <xdr:rowOff>115443</xdr:rowOff>
    </xdr:to>
    <xdr:sp macro="" textlink="">
      <xdr:nvSpPr>
        <xdr:cNvPr id="313" name="楕円 312"/>
        <xdr:cNvSpPr/>
      </xdr:nvSpPr>
      <xdr:spPr>
        <a:xfrm>
          <a:off x="8699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106570</xdr:rowOff>
    </xdr:from>
    <xdr:ext cx="378565" cy="259045"/>
    <xdr:sp macro="" textlink="">
      <xdr:nvSpPr>
        <xdr:cNvPr id="314" name="テキスト ボックス 313"/>
        <xdr:cNvSpPr txBox="1"/>
      </xdr:nvSpPr>
      <xdr:spPr>
        <a:xfrm>
          <a:off x="8561017" y="645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129286</xdr:rowOff>
    </xdr:from>
    <xdr:to>
      <xdr:col>41</xdr:col>
      <xdr:colOff>101600</xdr:colOff>
      <xdr:row>38</xdr:row>
      <xdr:rowOff>59436</xdr:rowOff>
    </xdr:to>
    <xdr:sp macro="" textlink="">
      <xdr:nvSpPr>
        <xdr:cNvPr id="315" name="楕円 314"/>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50563</xdr:rowOff>
    </xdr:from>
    <xdr:ext cx="378565" cy="259045"/>
    <xdr:sp macro="" textlink="">
      <xdr:nvSpPr>
        <xdr:cNvPr id="316" name="テキスト ボックス 315"/>
        <xdr:cNvSpPr txBox="1"/>
      </xdr:nvSpPr>
      <xdr:spPr>
        <a:xfrm>
          <a:off x="7672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122428</xdr:rowOff>
    </xdr:from>
    <xdr:to>
      <xdr:col>36</xdr:col>
      <xdr:colOff>165100</xdr:colOff>
      <xdr:row>38</xdr:row>
      <xdr:rowOff>52578</xdr:rowOff>
    </xdr:to>
    <xdr:sp macro="" textlink="">
      <xdr:nvSpPr>
        <xdr:cNvPr id="317" name="楕円 316"/>
        <xdr:cNvSpPr/>
      </xdr:nvSpPr>
      <xdr:spPr>
        <a:xfrm>
          <a:off x="6921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43705</xdr:rowOff>
    </xdr:from>
    <xdr:ext cx="378565" cy="259045"/>
    <xdr:sp macro="" textlink="">
      <xdr:nvSpPr>
        <xdr:cNvPr id="318" name="テキスト ボックス 317"/>
        <xdr:cNvSpPr txBox="1"/>
      </xdr:nvSpPr>
      <xdr:spPr>
        <a:xfrm>
          <a:off x="6783017" y="655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94169</xdr:rowOff>
    </xdr:from>
    <xdr:to>
      <xdr:col>55</xdr:col>
      <xdr:colOff>0</xdr:colOff>
      <xdr:row>58</xdr:row>
      <xdr:rowOff>126350</xdr:rowOff>
    </xdr:to>
    <xdr:cxnSp macro="">
      <xdr:nvCxnSpPr>
        <xdr:cNvPr id="347" name="直線コネクタ 346"/>
        <xdr:cNvCxnSpPr/>
      </xdr:nvCxnSpPr>
      <xdr:spPr>
        <a:xfrm flipV="1">
          <a:off x="9639300" y="10038269"/>
          <a:ext cx="8382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123885</xdr:rowOff>
    </xdr:from>
    <xdr:to>
      <xdr:col>50</xdr:col>
      <xdr:colOff>114300</xdr:colOff>
      <xdr:row>58</xdr:row>
      <xdr:rowOff>126350</xdr:rowOff>
    </xdr:to>
    <xdr:cxnSp macro="">
      <xdr:nvCxnSpPr>
        <xdr:cNvPr id="350" name="直線コネクタ 349"/>
        <xdr:cNvCxnSpPr/>
      </xdr:nvCxnSpPr>
      <xdr:spPr>
        <a:xfrm>
          <a:off x="8750300" y="10067985"/>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123885</xdr:rowOff>
    </xdr:from>
    <xdr:to>
      <xdr:col>45</xdr:col>
      <xdr:colOff>177800</xdr:colOff>
      <xdr:row>58</xdr:row>
      <xdr:rowOff>128902</xdr:rowOff>
    </xdr:to>
    <xdr:cxnSp macro="">
      <xdr:nvCxnSpPr>
        <xdr:cNvPr id="353" name="直線コネクタ 352"/>
        <xdr:cNvCxnSpPr/>
      </xdr:nvCxnSpPr>
      <xdr:spPr>
        <a:xfrm flipV="1">
          <a:off x="7861300" y="10067985"/>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128902</xdr:rowOff>
    </xdr:from>
    <xdr:to>
      <xdr:col>41</xdr:col>
      <xdr:colOff>50800</xdr:colOff>
      <xdr:row>58</xdr:row>
      <xdr:rowOff>139776</xdr:rowOff>
    </xdr:to>
    <xdr:cxnSp macro="">
      <xdr:nvCxnSpPr>
        <xdr:cNvPr id="356" name="直線コネクタ 355"/>
        <xdr:cNvCxnSpPr/>
      </xdr:nvCxnSpPr>
      <xdr:spPr>
        <a:xfrm flipV="1">
          <a:off x="6972300" y="10073002"/>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43369</xdr:rowOff>
    </xdr:from>
    <xdr:to>
      <xdr:col>55</xdr:col>
      <xdr:colOff>50800</xdr:colOff>
      <xdr:row>58</xdr:row>
      <xdr:rowOff>144969</xdr:rowOff>
    </xdr:to>
    <xdr:sp macro="" textlink="">
      <xdr:nvSpPr>
        <xdr:cNvPr id="366" name="楕円 365"/>
        <xdr:cNvSpPr/>
      </xdr:nvSpPr>
      <xdr:spPr>
        <a:xfrm>
          <a:off x="10426700" y="99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2746</xdr:rowOff>
    </xdr:from>
    <xdr:ext cx="534377" cy="259045"/>
    <xdr:sp macro="" textlink="">
      <xdr:nvSpPr>
        <xdr:cNvPr id="367" name="農林水産業費該当値テキスト"/>
        <xdr:cNvSpPr txBox="1"/>
      </xdr:nvSpPr>
      <xdr:spPr>
        <a:xfrm>
          <a:off x="10528300" y="9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75550</xdr:rowOff>
    </xdr:from>
    <xdr:to>
      <xdr:col>50</xdr:col>
      <xdr:colOff>165100</xdr:colOff>
      <xdr:row>59</xdr:row>
      <xdr:rowOff>5700</xdr:rowOff>
    </xdr:to>
    <xdr:sp macro="" textlink="">
      <xdr:nvSpPr>
        <xdr:cNvPr id="368" name="楕円 367"/>
        <xdr:cNvSpPr/>
      </xdr:nvSpPr>
      <xdr:spPr>
        <a:xfrm>
          <a:off x="95885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168277</xdr:rowOff>
    </xdr:from>
    <xdr:ext cx="534377" cy="259045"/>
    <xdr:sp macro="" textlink="">
      <xdr:nvSpPr>
        <xdr:cNvPr id="369" name="テキスト ボックス 368"/>
        <xdr:cNvSpPr txBox="1"/>
      </xdr:nvSpPr>
      <xdr:spPr>
        <a:xfrm>
          <a:off x="9372111" y="101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73085</xdr:rowOff>
    </xdr:from>
    <xdr:to>
      <xdr:col>46</xdr:col>
      <xdr:colOff>38100</xdr:colOff>
      <xdr:row>59</xdr:row>
      <xdr:rowOff>3235</xdr:rowOff>
    </xdr:to>
    <xdr:sp macro="" textlink="">
      <xdr:nvSpPr>
        <xdr:cNvPr id="370" name="楕円 369"/>
        <xdr:cNvSpPr/>
      </xdr:nvSpPr>
      <xdr:spPr>
        <a:xfrm>
          <a:off x="8699500" y="100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165812</xdr:rowOff>
    </xdr:from>
    <xdr:ext cx="534377" cy="259045"/>
    <xdr:sp macro="" textlink="">
      <xdr:nvSpPr>
        <xdr:cNvPr id="371" name="テキスト ボックス 370"/>
        <xdr:cNvSpPr txBox="1"/>
      </xdr:nvSpPr>
      <xdr:spPr>
        <a:xfrm>
          <a:off x="8483111" y="101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78102</xdr:rowOff>
    </xdr:from>
    <xdr:to>
      <xdr:col>41</xdr:col>
      <xdr:colOff>101600</xdr:colOff>
      <xdr:row>59</xdr:row>
      <xdr:rowOff>8252</xdr:rowOff>
    </xdr:to>
    <xdr:sp macro="" textlink="">
      <xdr:nvSpPr>
        <xdr:cNvPr id="372" name="楕円 371"/>
        <xdr:cNvSpPr/>
      </xdr:nvSpPr>
      <xdr:spPr>
        <a:xfrm>
          <a:off x="7810500" y="100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170829</xdr:rowOff>
    </xdr:from>
    <xdr:ext cx="534377" cy="259045"/>
    <xdr:sp macro="" textlink="">
      <xdr:nvSpPr>
        <xdr:cNvPr id="373" name="テキスト ボックス 372"/>
        <xdr:cNvSpPr txBox="1"/>
      </xdr:nvSpPr>
      <xdr:spPr>
        <a:xfrm>
          <a:off x="7594111" y="101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88976</xdr:rowOff>
    </xdr:from>
    <xdr:to>
      <xdr:col>36</xdr:col>
      <xdr:colOff>165100</xdr:colOff>
      <xdr:row>59</xdr:row>
      <xdr:rowOff>19126</xdr:rowOff>
    </xdr:to>
    <xdr:sp macro="" textlink="">
      <xdr:nvSpPr>
        <xdr:cNvPr id="374" name="楕円 373"/>
        <xdr:cNvSpPr/>
      </xdr:nvSpPr>
      <xdr:spPr>
        <a:xfrm>
          <a:off x="6921500" y="100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35653</xdr:rowOff>
    </xdr:from>
    <xdr:ext cx="534377" cy="259045"/>
    <xdr:sp macro="" textlink="">
      <xdr:nvSpPr>
        <xdr:cNvPr id="375" name="テキスト ボックス 374"/>
        <xdr:cNvSpPr txBox="1"/>
      </xdr:nvSpPr>
      <xdr:spPr>
        <a:xfrm>
          <a:off x="6705111" y="98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52817</xdr:rowOff>
    </xdr:from>
    <xdr:to>
      <xdr:col>55</xdr:col>
      <xdr:colOff>0</xdr:colOff>
      <xdr:row>78</xdr:row>
      <xdr:rowOff>72560</xdr:rowOff>
    </xdr:to>
    <xdr:cxnSp macro="">
      <xdr:nvCxnSpPr>
        <xdr:cNvPr id="404" name="直線コネクタ 403"/>
        <xdr:cNvCxnSpPr/>
      </xdr:nvCxnSpPr>
      <xdr:spPr>
        <a:xfrm flipV="1">
          <a:off x="9639300" y="13425917"/>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61466</xdr:rowOff>
    </xdr:from>
    <xdr:to>
      <xdr:col>50</xdr:col>
      <xdr:colOff>114300</xdr:colOff>
      <xdr:row>78</xdr:row>
      <xdr:rowOff>72560</xdr:rowOff>
    </xdr:to>
    <xdr:cxnSp macro="">
      <xdr:nvCxnSpPr>
        <xdr:cNvPr id="407" name="直線コネクタ 406"/>
        <xdr:cNvCxnSpPr/>
      </xdr:nvCxnSpPr>
      <xdr:spPr>
        <a:xfrm>
          <a:off x="8750300" y="13434566"/>
          <a:ext cx="8890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38919</xdr:rowOff>
    </xdr:from>
    <xdr:to>
      <xdr:col>45</xdr:col>
      <xdr:colOff>177800</xdr:colOff>
      <xdr:row>78</xdr:row>
      <xdr:rowOff>61466</xdr:rowOff>
    </xdr:to>
    <xdr:cxnSp macro="">
      <xdr:nvCxnSpPr>
        <xdr:cNvPr id="410" name="直線コネクタ 409"/>
        <xdr:cNvCxnSpPr/>
      </xdr:nvCxnSpPr>
      <xdr:spPr>
        <a:xfrm>
          <a:off x="7861300" y="13412019"/>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38919</xdr:rowOff>
    </xdr:from>
    <xdr:to>
      <xdr:col>41</xdr:col>
      <xdr:colOff>50800</xdr:colOff>
      <xdr:row>78</xdr:row>
      <xdr:rowOff>81110</xdr:rowOff>
    </xdr:to>
    <xdr:cxnSp macro="">
      <xdr:nvCxnSpPr>
        <xdr:cNvPr id="413" name="直線コネクタ 412"/>
        <xdr:cNvCxnSpPr/>
      </xdr:nvCxnSpPr>
      <xdr:spPr>
        <a:xfrm flipV="1">
          <a:off x="6972300" y="13412019"/>
          <a:ext cx="889000" cy="4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2017</xdr:rowOff>
    </xdr:from>
    <xdr:to>
      <xdr:col>55</xdr:col>
      <xdr:colOff>50800</xdr:colOff>
      <xdr:row>78</xdr:row>
      <xdr:rowOff>103617</xdr:rowOff>
    </xdr:to>
    <xdr:sp macro="" textlink="">
      <xdr:nvSpPr>
        <xdr:cNvPr id="423" name="楕円 422"/>
        <xdr:cNvSpPr/>
      </xdr:nvSpPr>
      <xdr:spPr>
        <a:xfrm>
          <a:off x="10426700" y="133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24894</xdr:rowOff>
    </xdr:from>
    <xdr:ext cx="534377" cy="259045"/>
    <xdr:sp macro="" textlink="">
      <xdr:nvSpPr>
        <xdr:cNvPr id="424" name="商工費該当値テキスト"/>
        <xdr:cNvSpPr txBox="1"/>
      </xdr:nvSpPr>
      <xdr:spPr>
        <a:xfrm>
          <a:off x="10528300" y="132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21760</xdr:rowOff>
    </xdr:from>
    <xdr:to>
      <xdr:col>50</xdr:col>
      <xdr:colOff>165100</xdr:colOff>
      <xdr:row>78</xdr:row>
      <xdr:rowOff>123360</xdr:rowOff>
    </xdr:to>
    <xdr:sp macro="" textlink="">
      <xdr:nvSpPr>
        <xdr:cNvPr id="425" name="楕円 424"/>
        <xdr:cNvSpPr/>
      </xdr:nvSpPr>
      <xdr:spPr>
        <a:xfrm>
          <a:off x="9588500" y="133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114487</xdr:rowOff>
    </xdr:from>
    <xdr:ext cx="534377" cy="259045"/>
    <xdr:sp macro="" textlink="">
      <xdr:nvSpPr>
        <xdr:cNvPr id="426" name="テキスト ボックス 425"/>
        <xdr:cNvSpPr txBox="1"/>
      </xdr:nvSpPr>
      <xdr:spPr>
        <a:xfrm>
          <a:off x="9372111" y="134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10666</xdr:rowOff>
    </xdr:from>
    <xdr:to>
      <xdr:col>46</xdr:col>
      <xdr:colOff>38100</xdr:colOff>
      <xdr:row>78</xdr:row>
      <xdr:rowOff>112266</xdr:rowOff>
    </xdr:to>
    <xdr:sp macro="" textlink="">
      <xdr:nvSpPr>
        <xdr:cNvPr id="427" name="楕円 426"/>
        <xdr:cNvSpPr/>
      </xdr:nvSpPr>
      <xdr:spPr>
        <a:xfrm>
          <a:off x="8699500" y="133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128793</xdr:rowOff>
    </xdr:from>
    <xdr:ext cx="534377" cy="259045"/>
    <xdr:sp macro="" textlink="">
      <xdr:nvSpPr>
        <xdr:cNvPr id="428" name="テキスト ボックス 427"/>
        <xdr:cNvSpPr txBox="1"/>
      </xdr:nvSpPr>
      <xdr:spPr>
        <a:xfrm>
          <a:off x="8483111" y="131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159569</xdr:rowOff>
    </xdr:from>
    <xdr:to>
      <xdr:col>41</xdr:col>
      <xdr:colOff>101600</xdr:colOff>
      <xdr:row>78</xdr:row>
      <xdr:rowOff>89719</xdr:rowOff>
    </xdr:to>
    <xdr:sp macro="" textlink="">
      <xdr:nvSpPr>
        <xdr:cNvPr id="429" name="楕円 428"/>
        <xdr:cNvSpPr/>
      </xdr:nvSpPr>
      <xdr:spPr>
        <a:xfrm>
          <a:off x="7810500" y="133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106246</xdr:rowOff>
    </xdr:from>
    <xdr:ext cx="534377" cy="259045"/>
    <xdr:sp macro="" textlink="">
      <xdr:nvSpPr>
        <xdr:cNvPr id="430" name="テキスト ボックス 429"/>
        <xdr:cNvSpPr txBox="1"/>
      </xdr:nvSpPr>
      <xdr:spPr>
        <a:xfrm>
          <a:off x="7594111" y="131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30310</xdr:rowOff>
    </xdr:from>
    <xdr:to>
      <xdr:col>36</xdr:col>
      <xdr:colOff>165100</xdr:colOff>
      <xdr:row>78</xdr:row>
      <xdr:rowOff>131910</xdr:rowOff>
    </xdr:to>
    <xdr:sp macro="" textlink="">
      <xdr:nvSpPr>
        <xdr:cNvPr id="431" name="楕円 430"/>
        <xdr:cNvSpPr/>
      </xdr:nvSpPr>
      <xdr:spPr>
        <a:xfrm>
          <a:off x="6921500" y="134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123037</xdr:rowOff>
    </xdr:from>
    <xdr:ext cx="534377" cy="259045"/>
    <xdr:sp macro="" textlink="">
      <xdr:nvSpPr>
        <xdr:cNvPr id="432" name="テキスト ボックス 431"/>
        <xdr:cNvSpPr txBox="1"/>
      </xdr:nvSpPr>
      <xdr:spPr>
        <a:xfrm>
          <a:off x="6705111" y="134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56877</xdr:rowOff>
    </xdr:from>
    <xdr:to>
      <xdr:col>55</xdr:col>
      <xdr:colOff>0</xdr:colOff>
      <xdr:row>98</xdr:row>
      <xdr:rowOff>68332</xdr:rowOff>
    </xdr:to>
    <xdr:cxnSp macro="">
      <xdr:nvCxnSpPr>
        <xdr:cNvPr id="459" name="直線コネクタ 458"/>
        <xdr:cNvCxnSpPr/>
      </xdr:nvCxnSpPr>
      <xdr:spPr>
        <a:xfrm>
          <a:off x="9639300" y="16858977"/>
          <a:ext cx="838200" cy="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56877</xdr:rowOff>
    </xdr:from>
    <xdr:to>
      <xdr:col>50</xdr:col>
      <xdr:colOff>114300</xdr:colOff>
      <xdr:row>98</xdr:row>
      <xdr:rowOff>75696</xdr:rowOff>
    </xdr:to>
    <xdr:cxnSp macro="">
      <xdr:nvCxnSpPr>
        <xdr:cNvPr id="462" name="直線コネクタ 461"/>
        <xdr:cNvCxnSpPr/>
      </xdr:nvCxnSpPr>
      <xdr:spPr>
        <a:xfrm flipV="1">
          <a:off x="8750300" y="16858977"/>
          <a:ext cx="889000" cy="1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75696</xdr:rowOff>
    </xdr:from>
    <xdr:to>
      <xdr:col>45</xdr:col>
      <xdr:colOff>177800</xdr:colOff>
      <xdr:row>98</xdr:row>
      <xdr:rowOff>83479</xdr:rowOff>
    </xdr:to>
    <xdr:cxnSp macro="">
      <xdr:nvCxnSpPr>
        <xdr:cNvPr id="465" name="直線コネクタ 464"/>
        <xdr:cNvCxnSpPr/>
      </xdr:nvCxnSpPr>
      <xdr:spPr>
        <a:xfrm flipV="1">
          <a:off x="7861300" y="16877796"/>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78220</xdr:rowOff>
    </xdr:from>
    <xdr:to>
      <xdr:col>41</xdr:col>
      <xdr:colOff>50800</xdr:colOff>
      <xdr:row>98</xdr:row>
      <xdr:rowOff>83479</xdr:rowOff>
    </xdr:to>
    <xdr:cxnSp macro="">
      <xdr:nvCxnSpPr>
        <xdr:cNvPr id="468" name="直線コネクタ 467"/>
        <xdr:cNvCxnSpPr/>
      </xdr:nvCxnSpPr>
      <xdr:spPr>
        <a:xfrm>
          <a:off x="6972300" y="16880320"/>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17532</xdr:rowOff>
    </xdr:from>
    <xdr:to>
      <xdr:col>55</xdr:col>
      <xdr:colOff>50800</xdr:colOff>
      <xdr:row>98</xdr:row>
      <xdr:rowOff>119132</xdr:rowOff>
    </xdr:to>
    <xdr:sp macro="" textlink="">
      <xdr:nvSpPr>
        <xdr:cNvPr id="478" name="楕円 477"/>
        <xdr:cNvSpPr/>
      </xdr:nvSpPr>
      <xdr:spPr>
        <a:xfrm>
          <a:off x="10426700" y="16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148359</xdr:rowOff>
    </xdr:from>
    <xdr:ext cx="599010" cy="259045"/>
    <xdr:sp macro="" textlink="">
      <xdr:nvSpPr>
        <xdr:cNvPr id="479" name="土木費該当値テキスト"/>
        <xdr:cNvSpPr txBox="1"/>
      </xdr:nvSpPr>
      <xdr:spPr>
        <a:xfrm>
          <a:off x="10528300" y="1660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6077</xdr:rowOff>
    </xdr:from>
    <xdr:to>
      <xdr:col>50</xdr:col>
      <xdr:colOff>165100</xdr:colOff>
      <xdr:row>98</xdr:row>
      <xdr:rowOff>107677</xdr:rowOff>
    </xdr:to>
    <xdr:sp macro="" textlink="">
      <xdr:nvSpPr>
        <xdr:cNvPr id="480" name="楕円 479"/>
        <xdr:cNvSpPr/>
      </xdr:nvSpPr>
      <xdr:spPr>
        <a:xfrm>
          <a:off x="9588500" y="168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124204</xdr:rowOff>
    </xdr:from>
    <xdr:ext cx="599010" cy="259045"/>
    <xdr:sp macro="" textlink="">
      <xdr:nvSpPr>
        <xdr:cNvPr id="481" name="テキスト ボックス 480"/>
        <xdr:cNvSpPr txBox="1"/>
      </xdr:nvSpPr>
      <xdr:spPr>
        <a:xfrm>
          <a:off x="9339795" y="1658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24896</xdr:rowOff>
    </xdr:from>
    <xdr:to>
      <xdr:col>46</xdr:col>
      <xdr:colOff>38100</xdr:colOff>
      <xdr:row>98</xdr:row>
      <xdr:rowOff>126496</xdr:rowOff>
    </xdr:to>
    <xdr:sp macro="" textlink="">
      <xdr:nvSpPr>
        <xdr:cNvPr id="482" name="楕円 481"/>
        <xdr:cNvSpPr/>
      </xdr:nvSpPr>
      <xdr:spPr>
        <a:xfrm>
          <a:off x="8699500" y="168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143023</xdr:rowOff>
    </xdr:from>
    <xdr:ext cx="599010" cy="259045"/>
    <xdr:sp macro="" textlink="">
      <xdr:nvSpPr>
        <xdr:cNvPr id="483" name="テキスト ボックス 482"/>
        <xdr:cNvSpPr txBox="1"/>
      </xdr:nvSpPr>
      <xdr:spPr>
        <a:xfrm>
          <a:off x="8450795" y="1660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32679</xdr:rowOff>
    </xdr:from>
    <xdr:to>
      <xdr:col>41</xdr:col>
      <xdr:colOff>101600</xdr:colOff>
      <xdr:row>98</xdr:row>
      <xdr:rowOff>134279</xdr:rowOff>
    </xdr:to>
    <xdr:sp macro="" textlink="">
      <xdr:nvSpPr>
        <xdr:cNvPr id="484" name="楕円 483"/>
        <xdr:cNvSpPr/>
      </xdr:nvSpPr>
      <xdr:spPr>
        <a:xfrm>
          <a:off x="7810500" y="168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150806</xdr:rowOff>
    </xdr:from>
    <xdr:ext cx="599010" cy="259045"/>
    <xdr:sp macro="" textlink="">
      <xdr:nvSpPr>
        <xdr:cNvPr id="485" name="テキスト ボックス 484"/>
        <xdr:cNvSpPr txBox="1"/>
      </xdr:nvSpPr>
      <xdr:spPr>
        <a:xfrm>
          <a:off x="7561795" y="166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27420</xdr:rowOff>
    </xdr:from>
    <xdr:to>
      <xdr:col>36</xdr:col>
      <xdr:colOff>165100</xdr:colOff>
      <xdr:row>98</xdr:row>
      <xdr:rowOff>129020</xdr:rowOff>
    </xdr:to>
    <xdr:sp macro="" textlink="">
      <xdr:nvSpPr>
        <xdr:cNvPr id="486" name="楕円 485"/>
        <xdr:cNvSpPr/>
      </xdr:nvSpPr>
      <xdr:spPr>
        <a:xfrm>
          <a:off x="6921500" y="168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145547</xdr:rowOff>
    </xdr:from>
    <xdr:ext cx="599010" cy="259045"/>
    <xdr:sp macro="" textlink="">
      <xdr:nvSpPr>
        <xdr:cNvPr id="487" name="テキスト ボックス 486"/>
        <xdr:cNvSpPr txBox="1"/>
      </xdr:nvSpPr>
      <xdr:spPr>
        <a:xfrm>
          <a:off x="6672795" y="1660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67615</xdr:rowOff>
    </xdr:from>
    <xdr:to>
      <xdr:col>85</xdr:col>
      <xdr:colOff>127000</xdr:colOff>
      <xdr:row>37</xdr:row>
      <xdr:rowOff>158445</xdr:rowOff>
    </xdr:to>
    <xdr:cxnSp macro="">
      <xdr:nvCxnSpPr>
        <xdr:cNvPr id="517" name="直線コネクタ 516"/>
        <xdr:cNvCxnSpPr/>
      </xdr:nvCxnSpPr>
      <xdr:spPr>
        <a:xfrm flipV="1">
          <a:off x="15481300" y="6411265"/>
          <a:ext cx="8382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121393</xdr:rowOff>
    </xdr:from>
    <xdr:to>
      <xdr:col>81</xdr:col>
      <xdr:colOff>50800</xdr:colOff>
      <xdr:row>37</xdr:row>
      <xdr:rowOff>158445</xdr:rowOff>
    </xdr:to>
    <xdr:cxnSp macro="">
      <xdr:nvCxnSpPr>
        <xdr:cNvPr id="520" name="直線コネクタ 519"/>
        <xdr:cNvCxnSpPr/>
      </xdr:nvCxnSpPr>
      <xdr:spPr>
        <a:xfrm>
          <a:off x="14592300" y="5607793"/>
          <a:ext cx="889000" cy="89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121393</xdr:rowOff>
    </xdr:from>
    <xdr:to>
      <xdr:col>76</xdr:col>
      <xdr:colOff>114300</xdr:colOff>
      <xdr:row>38</xdr:row>
      <xdr:rowOff>78092</xdr:rowOff>
    </xdr:to>
    <xdr:cxnSp macro="">
      <xdr:nvCxnSpPr>
        <xdr:cNvPr id="523" name="直線コネクタ 522"/>
        <xdr:cNvCxnSpPr/>
      </xdr:nvCxnSpPr>
      <xdr:spPr>
        <a:xfrm flipV="1">
          <a:off x="13703300" y="5607793"/>
          <a:ext cx="889000" cy="9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78092</xdr:rowOff>
    </xdr:from>
    <xdr:to>
      <xdr:col>71</xdr:col>
      <xdr:colOff>177800</xdr:colOff>
      <xdr:row>38</xdr:row>
      <xdr:rowOff>89351</xdr:rowOff>
    </xdr:to>
    <xdr:cxnSp macro="">
      <xdr:nvCxnSpPr>
        <xdr:cNvPr id="526" name="直線コネクタ 525"/>
        <xdr:cNvCxnSpPr/>
      </xdr:nvCxnSpPr>
      <xdr:spPr>
        <a:xfrm flipV="1">
          <a:off x="12814300" y="6593192"/>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16815</xdr:rowOff>
    </xdr:from>
    <xdr:to>
      <xdr:col>85</xdr:col>
      <xdr:colOff>177800</xdr:colOff>
      <xdr:row>37</xdr:row>
      <xdr:rowOff>118415</xdr:rowOff>
    </xdr:to>
    <xdr:sp macro="" textlink="">
      <xdr:nvSpPr>
        <xdr:cNvPr id="536" name="楕円 535"/>
        <xdr:cNvSpPr/>
      </xdr:nvSpPr>
      <xdr:spPr>
        <a:xfrm>
          <a:off x="16268700" y="63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39692</xdr:rowOff>
    </xdr:from>
    <xdr:ext cx="534377" cy="259045"/>
    <xdr:sp macro="" textlink="">
      <xdr:nvSpPr>
        <xdr:cNvPr id="537" name="消防費該当値テキスト"/>
        <xdr:cNvSpPr txBox="1"/>
      </xdr:nvSpPr>
      <xdr:spPr>
        <a:xfrm>
          <a:off x="16370300" y="62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107645</xdr:rowOff>
    </xdr:from>
    <xdr:to>
      <xdr:col>81</xdr:col>
      <xdr:colOff>101600</xdr:colOff>
      <xdr:row>38</xdr:row>
      <xdr:rowOff>37795</xdr:rowOff>
    </xdr:to>
    <xdr:sp macro="" textlink="">
      <xdr:nvSpPr>
        <xdr:cNvPr id="538" name="楕円 537"/>
        <xdr:cNvSpPr/>
      </xdr:nvSpPr>
      <xdr:spPr>
        <a:xfrm>
          <a:off x="15430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28922</xdr:rowOff>
    </xdr:from>
    <xdr:ext cx="534377" cy="259045"/>
    <xdr:sp macro="" textlink="">
      <xdr:nvSpPr>
        <xdr:cNvPr id="539" name="テキスト ボックス 538"/>
        <xdr:cNvSpPr txBox="1"/>
      </xdr:nvSpPr>
      <xdr:spPr>
        <a:xfrm>
          <a:off x="15214111" y="65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70593</xdr:rowOff>
    </xdr:from>
    <xdr:to>
      <xdr:col>76</xdr:col>
      <xdr:colOff>165100</xdr:colOff>
      <xdr:row>33</xdr:row>
      <xdr:rowOff>743</xdr:rowOff>
    </xdr:to>
    <xdr:sp macro="" textlink="">
      <xdr:nvSpPr>
        <xdr:cNvPr id="540" name="楕円 539"/>
        <xdr:cNvSpPr/>
      </xdr:nvSpPr>
      <xdr:spPr>
        <a:xfrm>
          <a:off x="14541500" y="55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17270</xdr:rowOff>
    </xdr:from>
    <xdr:ext cx="534377" cy="259045"/>
    <xdr:sp macro="" textlink="">
      <xdr:nvSpPr>
        <xdr:cNvPr id="541" name="テキスト ボックス 540"/>
        <xdr:cNvSpPr txBox="1"/>
      </xdr:nvSpPr>
      <xdr:spPr>
        <a:xfrm>
          <a:off x="14325111" y="53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27292</xdr:rowOff>
    </xdr:from>
    <xdr:to>
      <xdr:col>72</xdr:col>
      <xdr:colOff>38100</xdr:colOff>
      <xdr:row>38</xdr:row>
      <xdr:rowOff>128892</xdr:rowOff>
    </xdr:to>
    <xdr:sp macro="" textlink="">
      <xdr:nvSpPr>
        <xdr:cNvPr id="542" name="楕円 541"/>
        <xdr:cNvSpPr/>
      </xdr:nvSpPr>
      <xdr:spPr>
        <a:xfrm>
          <a:off x="13652500" y="65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120019</xdr:rowOff>
    </xdr:from>
    <xdr:ext cx="534377" cy="259045"/>
    <xdr:sp macro="" textlink="">
      <xdr:nvSpPr>
        <xdr:cNvPr id="543" name="テキスト ボックス 542"/>
        <xdr:cNvSpPr txBox="1"/>
      </xdr:nvSpPr>
      <xdr:spPr>
        <a:xfrm>
          <a:off x="13436111" y="66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38551</xdr:rowOff>
    </xdr:from>
    <xdr:to>
      <xdr:col>67</xdr:col>
      <xdr:colOff>101600</xdr:colOff>
      <xdr:row>38</xdr:row>
      <xdr:rowOff>140151</xdr:rowOff>
    </xdr:to>
    <xdr:sp macro="" textlink="">
      <xdr:nvSpPr>
        <xdr:cNvPr id="544" name="楕円 543"/>
        <xdr:cNvSpPr/>
      </xdr:nvSpPr>
      <xdr:spPr>
        <a:xfrm>
          <a:off x="12763500" y="65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131278</xdr:rowOff>
    </xdr:from>
    <xdr:ext cx="534377" cy="259045"/>
    <xdr:sp macro="" textlink="">
      <xdr:nvSpPr>
        <xdr:cNvPr id="545" name="テキスト ボックス 544"/>
        <xdr:cNvSpPr txBox="1"/>
      </xdr:nvSpPr>
      <xdr:spPr>
        <a:xfrm>
          <a:off x="12547111" y="66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2897</xdr:rowOff>
    </xdr:from>
    <xdr:to>
      <xdr:col>85</xdr:col>
      <xdr:colOff>127000</xdr:colOff>
      <xdr:row>56</xdr:row>
      <xdr:rowOff>63032</xdr:rowOff>
    </xdr:to>
    <xdr:cxnSp macro="">
      <xdr:nvCxnSpPr>
        <xdr:cNvPr id="572" name="直線コネクタ 571"/>
        <xdr:cNvCxnSpPr/>
      </xdr:nvCxnSpPr>
      <xdr:spPr>
        <a:xfrm>
          <a:off x="15481300" y="9432647"/>
          <a:ext cx="838200" cy="2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35070</xdr:rowOff>
    </xdr:from>
    <xdr:to>
      <xdr:col>81</xdr:col>
      <xdr:colOff>50800</xdr:colOff>
      <xdr:row>55</xdr:row>
      <xdr:rowOff>2897</xdr:rowOff>
    </xdr:to>
    <xdr:cxnSp macro="">
      <xdr:nvCxnSpPr>
        <xdr:cNvPr id="575" name="直線コネクタ 574"/>
        <xdr:cNvCxnSpPr/>
      </xdr:nvCxnSpPr>
      <xdr:spPr>
        <a:xfrm>
          <a:off x="14592300" y="9293370"/>
          <a:ext cx="889000" cy="1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35070</xdr:rowOff>
    </xdr:from>
    <xdr:to>
      <xdr:col>76</xdr:col>
      <xdr:colOff>114300</xdr:colOff>
      <xdr:row>56</xdr:row>
      <xdr:rowOff>94483</xdr:rowOff>
    </xdr:to>
    <xdr:cxnSp macro="">
      <xdr:nvCxnSpPr>
        <xdr:cNvPr id="578" name="直線コネクタ 577"/>
        <xdr:cNvCxnSpPr/>
      </xdr:nvCxnSpPr>
      <xdr:spPr>
        <a:xfrm flipV="1">
          <a:off x="13703300" y="9293370"/>
          <a:ext cx="889000" cy="40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94483</xdr:rowOff>
    </xdr:from>
    <xdr:to>
      <xdr:col>71</xdr:col>
      <xdr:colOff>177800</xdr:colOff>
      <xdr:row>56</xdr:row>
      <xdr:rowOff>161454</xdr:rowOff>
    </xdr:to>
    <xdr:cxnSp macro="">
      <xdr:nvCxnSpPr>
        <xdr:cNvPr id="581" name="直線コネクタ 580"/>
        <xdr:cNvCxnSpPr/>
      </xdr:nvCxnSpPr>
      <xdr:spPr>
        <a:xfrm flipV="1">
          <a:off x="12814300" y="9695683"/>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12232</xdr:rowOff>
    </xdr:from>
    <xdr:to>
      <xdr:col>85</xdr:col>
      <xdr:colOff>177800</xdr:colOff>
      <xdr:row>56</xdr:row>
      <xdr:rowOff>113832</xdr:rowOff>
    </xdr:to>
    <xdr:sp macro="" textlink="">
      <xdr:nvSpPr>
        <xdr:cNvPr id="591" name="楕円 590"/>
        <xdr:cNvSpPr/>
      </xdr:nvSpPr>
      <xdr:spPr>
        <a:xfrm>
          <a:off x="16268700" y="96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35109</xdr:rowOff>
    </xdr:from>
    <xdr:ext cx="534377" cy="259045"/>
    <xdr:sp macro="" textlink="">
      <xdr:nvSpPr>
        <xdr:cNvPr id="592" name="教育費該当値テキスト"/>
        <xdr:cNvSpPr txBox="1"/>
      </xdr:nvSpPr>
      <xdr:spPr>
        <a:xfrm>
          <a:off x="16370300" y="94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123547</xdr:rowOff>
    </xdr:from>
    <xdr:to>
      <xdr:col>81</xdr:col>
      <xdr:colOff>101600</xdr:colOff>
      <xdr:row>55</xdr:row>
      <xdr:rowOff>53697</xdr:rowOff>
    </xdr:to>
    <xdr:sp macro="" textlink="">
      <xdr:nvSpPr>
        <xdr:cNvPr id="593" name="楕円 592"/>
        <xdr:cNvSpPr/>
      </xdr:nvSpPr>
      <xdr:spPr>
        <a:xfrm>
          <a:off x="15430500" y="938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70224</xdr:rowOff>
    </xdr:from>
    <xdr:ext cx="599010" cy="259045"/>
    <xdr:sp macro="" textlink="">
      <xdr:nvSpPr>
        <xdr:cNvPr id="594" name="テキスト ボックス 593"/>
        <xdr:cNvSpPr txBox="1"/>
      </xdr:nvSpPr>
      <xdr:spPr>
        <a:xfrm>
          <a:off x="15181795" y="915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155720</xdr:rowOff>
    </xdr:from>
    <xdr:to>
      <xdr:col>76</xdr:col>
      <xdr:colOff>165100</xdr:colOff>
      <xdr:row>54</xdr:row>
      <xdr:rowOff>85870</xdr:rowOff>
    </xdr:to>
    <xdr:sp macro="" textlink="">
      <xdr:nvSpPr>
        <xdr:cNvPr id="595" name="楕円 594"/>
        <xdr:cNvSpPr/>
      </xdr:nvSpPr>
      <xdr:spPr>
        <a:xfrm>
          <a:off x="14541500" y="92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102397</xdr:rowOff>
    </xdr:from>
    <xdr:ext cx="599010" cy="259045"/>
    <xdr:sp macro="" textlink="">
      <xdr:nvSpPr>
        <xdr:cNvPr id="596" name="テキスト ボックス 595"/>
        <xdr:cNvSpPr txBox="1"/>
      </xdr:nvSpPr>
      <xdr:spPr>
        <a:xfrm>
          <a:off x="14292795" y="901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43683</xdr:rowOff>
    </xdr:from>
    <xdr:to>
      <xdr:col>72</xdr:col>
      <xdr:colOff>38100</xdr:colOff>
      <xdr:row>56</xdr:row>
      <xdr:rowOff>145283</xdr:rowOff>
    </xdr:to>
    <xdr:sp macro="" textlink="">
      <xdr:nvSpPr>
        <xdr:cNvPr id="597" name="楕円 596"/>
        <xdr:cNvSpPr/>
      </xdr:nvSpPr>
      <xdr:spPr>
        <a:xfrm>
          <a:off x="136525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161810</xdr:rowOff>
    </xdr:from>
    <xdr:ext cx="534377" cy="259045"/>
    <xdr:sp macro="" textlink="">
      <xdr:nvSpPr>
        <xdr:cNvPr id="598" name="テキスト ボックス 597"/>
        <xdr:cNvSpPr txBox="1"/>
      </xdr:nvSpPr>
      <xdr:spPr>
        <a:xfrm>
          <a:off x="13436111" y="94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110654</xdr:rowOff>
    </xdr:from>
    <xdr:to>
      <xdr:col>67</xdr:col>
      <xdr:colOff>101600</xdr:colOff>
      <xdr:row>57</xdr:row>
      <xdr:rowOff>40804</xdr:rowOff>
    </xdr:to>
    <xdr:sp macro="" textlink="">
      <xdr:nvSpPr>
        <xdr:cNvPr id="599" name="楕円 598"/>
        <xdr:cNvSpPr/>
      </xdr:nvSpPr>
      <xdr:spPr>
        <a:xfrm>
          <a:off x="12763500" y="97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31931</xdr:rowOff>
    </xdr:from>
    <xdr:ext cx="534377" cy="259045"/>
    <xdr:sp macro="" textlink="">
      <xdr:nvSpPr>
        <xdr:cNvPr id="600" name="テキスト ボックス 599"/>
        <xdr:cNvSpPr txBox="1"/>
      </xdr:nvSpPr>
      <xdr:spPr>
        <a:xfrm>
          <a:off x="12547111" y="98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121438</xdr:rowOff>
    </xdr:from>
    <xdr:to>
      <xdr:col>85</xdr:col>
      <xdr:colOff>127000</xdr:colOff>
      <xdr:row>78</xdr:row>
      <xdr:rowOff>130296</xdr:rowOff>
    </xdr:to>
    <xdr:cxnSp macro="">
      <xdr:nvCxnSpPr>
        <xdr:cNvPr id="627" name="直線コネクタ 626"/>
        <xdr:cNvCxnSpPr/>
      </xdr:nvCxnSpPr>
      <xdr:spPr>
        <a:xfrm flipV="1">
          <a:off x="15481300" y="13494538"/>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127938</xdr:rowOff>
    </xdr:from>
    <xdr:to>
      <xdr:col>81</xdr:col>
      <xdr:colOff>50800</xdr:colOff>
      <xdr:row>78</xdr:row>
      <xdr:rowOff>130296</xdr:rowOff>
    </xdr:to>
    <xdr:cxnSp macro="">
      <xdr:nvCxnSpPr>
        <xdr:cNvPr id="630" name="直線コネクタ 629"/>
        <xdr:cNvCxnSpPr/>
      </xdr:nvCxnSpPr>
      <xdr:spPr>
        <a:xfrm>
          <a:off x="14592300" y="13501038"/>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52329</xdr:rowOff>
    </xdr:from>
    <xdr:to>
      <xdr:col>76</xdr:col>
      <xdr:colOff>114300</xdr:colOff>
      <xdr:row>78</xdr:row>
      <xdr:rowOff>127938</xdr:rowOff>
    </xdr:to>
    <xdr:cxnSp macro="">
      <xdr:nvCxnSpPr>
        <xdr:cNvPr id="633" name="直線コネクタ 632"/>
        <xdr:cNvCxnSpPr/>
      </xdr:nvCxnSpPr>
      <xdr:spPr>
        <a:xfrm>
          <a:off x="13703300" y="13425429"/>
          <a:ext cx="889000" cy="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6835</xdr:rowOff>
    </xdr:from>
    <xdr:to>
      <xdr:col>71</xdr:col>
      <xdr:colOff>177800</xdr:colOff>
      <xdr:row>78</xdr:row>
      <xdr:rowOff>52329</xdr:rowOff>
    </xdr:to>
    <xdr:cxnSp macro="">
      <xdr:nvCxnSpPr>
        <xdr:cNvPr id="636" name="直線コネクタ 635"/>
        <xdr:cNvCxnSpPr/>
      </xdr:nvCxnSpPr>
      <xdr:spPr>
        <a:xfrm>
          <a:off x="12814300" y="13379935"/>
          <a:ext cx="889000" cy="4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153514</xdr:rowOff>
    </xdr:from>
    <xdr:ext cx="534377" cy="259045"/>
    <xdr:sp macro="" textlink="">
      <xdr:nvSpPr>
        <xdr:cNvPr id="640" name="テキスト ボックス 639"/>
        <xdr:cNvSpPr txBox="1"/>
      </xdr:nvSpPr>
      <xdr:spPr>
        <a:xfrm>
          <a:off x="12547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70638</xdr:rowOff>
    </xdr:from>
    <xdr:to>
      <xdr:col>85</xdr:col>
      <xdr:colOff>177800</xdr:colOff>
      <xdr:row>79</xdr:row>
      <xdr:rowOff>788</xdr:rowOff>
    </xdr:to>
    <xdr:sp macro="" textlink="">
      <xdr:nvSpPr>
        <xdr:cNvPr id="646" name="楕円 645"/>
        <xdr:cNvSpPr/>
      </xdr:nvSpPr>
      <xdr:spPr>
        <a:xfrm>
          <a:off x="16268700" y="134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469744" cy="259045"/>
    <xdr:sp macro="" textlink="">
      <xdr:nvSpPr>
        <xdr:cNvPr id="647" name="災害復旧費該当値テキスト"/>
        <xdr:cNvSpPr txBox="1"/>
      </xdr:nvSpPr>
      <xdr:spPr>
        <a:xfrm>
          <a:off x="16370300" y="134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79496</xdr:rowOff>
    </xdr:from>
    <xdr:to>
      <xdr:col>81</xdr:col>
      <xdr:colOff>101600</xdr:colOff>
      <xdr:row>79</xdr:row>
      <xdr:rowOff>9646</xdr:rowOff>
    </xdr:to>
    <xdr:sp macro="" textlink="">
      <xdr:nvSpPr>
        <xdr:cNvPr id="648" name="楕円 647"/>
        <xdr:cNvSpPr/>
      </xdr:nvSpPr>
      <xdr:spPr>
        <a:xfrm>
          <a:off x="15430500" y="134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773</xdr:rowOff>
    </xdr:from>
    <xdr:ext cx="469744" cy="259045"/>
    <xdr:sp macro="" textlink="">
      <xdr:nvSpPr>
        <xdr:cNvPr id="649" name="テキスト ボックス 648"/>
        <xdr:cNvSpPr txBox="1"/>
      </xdr:nvSpPr>
      <xdr:spPr>
        <a:xfrm>
          <a:off x="15246428" y="135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77138</xdr:rowOff>
    </xdr:from>
    <xdr:to>
      <xdr:col>76</xdr:col>
      <xdr:colOff>165100</xdr:colOff>
      <xdr:row>79</xdr:row>
      <xdr:rowOff>7288</xdr:rowOff>
    </xdr:to>
    <xdr:sp macro="" textlink="">
      <xdr:nvSpPr>
        <xdr:cNvPr id="650" name="楕円 649"/>
        <xdr:cNvSpPr/>
      </xdr:nvSpPr>
      <xdr:spPr>
        <a:xfrm>
          <a:off x="14541500" y="134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169865</xdr:rowOff>
    </xdr:from>
    <xdr:ext cx="469744" cy="259045"/>
    <xdr:sp macro="" textlink="">
      <xdr:nvSpPr>
        <xdr:cNvPr id="651" name="テキスト ボックス 650"/>
        <xdr:cNvSpPr txBox="1"/>
      </xdr:nvSpPr>
      <xdr:spPr>
        <a:xfrm>
          <a:off x="14357428" y="135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xdr:rowOff>
    </xdr:from>
    <xdr:to>
      <xdr:col>72</xdr:col>
      <xdr:colOff>38100</xdr:colOff>
      <xdr:row>78</xdr:row>
      <xdr:rowOff>103129</xdr:rowOff>
    </xdr:to>
    <xdr:sp macro="" textlink="">
      <xdr:nvSpPr>
        <xdr:cNvPr id="652" name="楕円 651"/>
        <xdr:cNvSpPr/>
      </xdr:nvSpPr>
      <xdr:spPr>
        <a:xfrm>
          <a:off x="13652500" y="133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119656</xdr:rowOff>
    </xdr:from>
    <xdr:ext cx="534377" cy="259045"/>
    <xdr:sp macro="" textlink="">
      <xdr:nvSpPr>
        <xdr:cNvPr id="653" name="テキスト ボックス 652"/>
        <xdr:cNvSpPr txBox="1"/>
      </xdr:nvSpPr>
      <xdr:spPr>
        <a:xfrm>
          <a:off x="13436111" y="131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127485</xdr:rowOff>
    </xdr:from>
    <xdr:to>
      <xdr:col>67</xdr:col>
      <xdr:colOff>101600</xdr:colOff>
      <xdr:row>78</xdr:row>
      <xdr:rowOff>57635</xdr:rowOff>
    </xdr:to>
    <xdr:sp macro="" textlink="">
      <xdr:nvSpPr>
        <xdr:cNvPr id="654" name="楕円 653"/>
        <xdr:cNvSpPr/>
      </xdr:nvSpPr>
      <xdr:spPr>
        <a:xfrm>
          <a:off x="12763500" y="133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74162</xdr:rowOff>
    </xdr:from>
    <xdr:ext cx="534377" cy="259045"/>
    <xdr:sp macro="" textlink="">
      <xdr:nvSpPr>
        <xdr:cNvPr id="655" name="テキスト ボックス 654"/>
        <xdr:cNvSpPr txBox="1"/>
      </xdr:nvSpPr>
      <xdr:spPr>
        <a:xfrm>
          <a:off x="12547111" y="131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138379</xdr:rowOff>
    </xdr:from>
    <xdr:to>
      <xdr:col>85</xdr:col>
      <xdr:colOff>127000</xdr:colOff>
      <xdr:row>95</xdr:row>
      <xdr:rowOff>155597</xdr:rowOff>
    </xdr:to>
    <xdr:cxnSp macro="">
      <xdr:nvCxnSpPr>
        <xdr:cNvPr id="682" name="直線コネクタ 681"/>
        <xdr:cNvCxnSpPr/>
      </xdr:nvCxnSpPr>
      <xdr:spPr>
        <a:xfrm flipV="1">
          <a:off x="15481300" y="16426129"/>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155597</xdr:rowOff>
    </xdr:from>
    <xdr:to>
      <xdr:col>81</xdr:col>
      <xdr:colOff>50800</xdr:colOff>
      <xdr:row>96</xdr:row>
      <xdr:rowOff>18830</xdr:rowOff>
    </xdr:to>
    <xdr:cxnSp macro="">
      <xdr:nvCxnSpPr>
        <xdr:cNvPr id="685" name="直線コネクタ 684"/>
        <xdr:cNvCxnSpPr/>
      </xdr:nvCxnSpPr>
      <xdr:spPr>
        <a:xfrm flipV="1">
          <a:off x="14592300" y="16443347"/>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137021</xdr:rowOff>
    </xdr:from>
    <xdr:to>
      <xdr:col>76</xdr:col>
      <xdr:colOff>114300</xdr:colOff>
      <xdr:row>96</xdr:row>
      <xdr:rowOff>18830</xdr:rowOff>
    </xdr:to>
    <xdr:cxnSp macro="">
      <xdr:nvCxnSpPr>
        <xdr:cNvPr id="688" name="直線コネクタ 687"/>
        <xdr:cNvCxnSpPr/>
      </xdr:nvCxnSpPr>
      <xdr:spPr>
        <a:xfrm>
          <a:off x="13703300" y="16424771"/>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130080</xdr:rowOff>
    </xdr:from>
    <xdr:to>
      <xdr:col>71</xdr:col>
      <xdr:colOff>177800</xdr:colOff>
      <xdr:row>95</xdr:row>
      <xdr:rowOff>137021</xdr:rowOff>
    </xdr:to>
    <xdr:cxnSp macro="">
      <xdr:nvCxnSpPr>
        <xdr:cNvPr id="691" name="直線コネクタ 690"/>
        <xdr:cNvCxnSpPr/>
      </xdr:nvCxnSpPr>
      <xdr:spPr>
        <a:xfrm>
          <a:off x="12814300" y="16417830"/>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87579</xdr:rowOff>
    </xdr:from>
    <xdr:to>
      <xdr:col>85</xdr:col>
      <xdr:colOff>177800</xdr:colOff>
      <xdr:row>96</xdr:row>
      <xdr:rowOff>17729</xdr:rowOff>
    </xdr:to>
    <xdr:sp macro="" textlink="">
      <xdr:nvSpPr>
        <xdr:cNvPr id="701" name="楕円 700"/>
        <xdr:cNvSpPr/>
      </xdr:nvSpPr>
      <xdr:spPr>
        <a:xfrm>
          <a:off x="16268700" y="163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110456</xdr:rowOff>
    </xdr:from>
    <xdr:ext cx="599010" cy="259045"/>
    <xdr:sp macro="" textlink="">
      <xdr:nvSpPr>
        <xdr:cNvPr id="702" name="公債費該当値テキスト"/>
        <xdr:cNvSpPr txBox="1"/>
      </xdr:nvSpPr>
      <xdr:spPr>
        <a:xfrm>
          <a:off x="16370300" y="1622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104797</xdr:rowOff>
    </xdr:from>
    <xdr:to>
      <xdr:col>81</xdr:col>
      <xdr:colOff>101600</xdr:colOff>
      <xdr:row>96</xdr:row>
      <xdr:rowOff>34947</xdr:rowOff>
    </xdr:to>
    <xdr:sp macro="" textlink="">
      <xdr:nvSpPr>
        <xdr:cNvPr id="703" name="楕円 702"/>
        <xdr:cNvSpPr/>
      </xdr:nvSpPr>
      <xdr:spPr>
        <a:xfrm>
          <a:off x="15430500" y="163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51474</xdr:rowOff>
    </xdr:from>
    <xdr:ext cx="599010" cy="259045"/>
    <xdr:sp macro="" textlink="">
      <xdr:nvSpPr>
        <xdr:cNvPr id="704" name="テキスト ボックス 703"/>
        <xdr:cNvSpPr txBox="1"/>
      </xdr:nvSpPr>
      <xdr:spPr>
        <a:xfrm>
          <a:off x="15181795" y="1616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139480</xdr:rowOff>
    </xdr:from>
    <xdr:to>
      <xdr:col>76</xdr:col>
      <xdr:colOff>165100</xdr:colOff>
      <xdr:row>96</xdr:row>
      <xdr:rowOff>69630</xdr:rowOff>
    </xdr:to>
    <xdr:sp macro="" textlink="">
      <xdr:nvSpPr>
        <xdr:cNvPr id="705" name="楕円 704"/>
        <xdr:cNvSpPr/>
      </xdr:nvSpPr>
      <xdr:spPr>
        <a:xfrm>
          <a:off x="14541500" y="164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86157</xdr:rowOff>
    </xdr:from>
    <xdr:ext cx="599010" cy="259045"/>
    <xdr:sp macro="" textlink="">
      <xdr:nvSpPr>
        <xdr:cNvPr id="706" name="テキスト ボックス 705"/>
        <xdr:cNvSpPr txBox="1"/>
      </xdr:nvSpPr>
      <xdr:spPr>
        <a:xfrm>
          <a:off x="14292795" y="162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86221</xdr:rowOff>
    </xdr:from>
    <xdr:to>
      <xdr:col>72</xdr:col>
      <xdr:colOff>38100</xdr:colOff>
      <xdr:row>96</xdr:row>
      <xdr:rowOff>16371</xdr:rowOff>
    </xdr:to>
    <xdr:sp macro="" textlink="">
      <xdr:nvSpPr>
        <xdr:cNvPr id="707" name="楕円 706"/>
        <xdr:cNvSpPr/>
      </xdr:nvSpPr>
      <xdr:spPr>
        <a:xfrm>
          <a:off x="13652500" y="163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32898</xdr:rowOff>
    </xdr:from>
    <xdr:ext cx="599010" cy="259045"/>
    <xdr:sp macro="" textlink="">
      <xdr:nvSpPr>
        <xdr:cNvPr id="708" name="テキスト ボックス 707"/>
        <xdr:cNvSpPr txBox="1"/>
      </xdr:nvSpPr>
      <xdr:spPr>
        <a:xfrm>
          <a:off x="13403795" y="1614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79280</xdr:rowOff>
    </xdr:from>
    <xdr:to>
      <xdr:col>67</xdr:col>
      <xdr:colOff>101600</xdr:colOff>
      <xdr:row>96</xdr:row>
      <xdr:rowOff>9430</xdr:rowOff>
    </xdr:to>
    <xdr:sp macro="" textlink="">
      <xdr:nvSpPr>
        <xdr:cNvPr id="709" name="楕円 708"/>
        <xdr:cNvSpPr/>
      </xdr:nvSpPr>
      <xdr:spPr>
        <a:xfrm>
          <a:off x="12763500" y="163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25957</xdr:rowOff>
    </xdr:from>
    <xdr:ext cx="599010" cy="259045"/>
    <xdr:sp macro="" textlink="">
      <xdr:nvSpPr>
        <xdr:cNvPr id="710" name="テキスト ボックス 709"/>
        <xdr:cNvSpPr txBox="1"/>
      </xdr:nvSpPr>
      <xdr:spPr>
        <a:xfrm>
          <a:off x="12514795" y="1614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136499</xdr:rowOff>
    </xdr:from>
    <xdr:to>
      <xdr:col>111</xdr:col>
      <xdr:colOff>177800</xdr:colOff>
      <xdr:row>38</xdr:row>
      <xdr:rowOff>139700</xdr:rowOff>
    </xdr:to>
    <xdr:cxnSp macro="">
      <xdr:nvCxnSpPr>
        <xdr:cNvPr id="740" name="直線コネクタ 739"/>
        <xdr:cNvCxnSpPr/>
      </xdr:nvCxnSpPr>
      <xdr:spPr>
        <a:xfrm>
          <a:off x="20434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136499</xdr:rowOff>
    </xdr:from>
    <xdr:to>
      <xdr:col>107</xdr:col>
      <xdr:colOff>50800</xdr:colOff>
      <xdr:row>38</xdr:row>
      <xdr:rowOff>139700</xdr:rowOff>
    </xdr:to>
    <xdr:cxnSp macro="">
      <xdr:nvCxnSpPr>
        <xdr:cNvPr id="743" name="直線コネクタ 742"/>
        <xdr:cNvCxnSpPr/>
      </xdr:nvCxnSpPr>
      <xdr:spPr>
        <a:xfrm flipV="1">
          <a:off x="19545300" y="6480149"/>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5" name="テキスト ボックス 744"/>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85699</xdr:rowOff>
    </xdr:from>
    <xdr:to>
      <xdr:col>107</xdr:col>
      <xdr:colOff>101600</xdr:colOff>
      <xdr:row>38</xdr:row>
      <xdr:rowOff>15849</xdr:rowOff>
    </xdr:to>
    <xdr:sp macro="" textlink="">
      <xdr:nvSpPr>
        <xdr:cNvPr id="760" name="楕円 759"/>
        <xdr:cNvSpPr/>
      </xdr:nvSpPr>
      <xdr:spPr>
        <a:xfrm>
          <a:off x="20383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32376</xdr:rowOff>
    </xdr:from>
    <xdr:ext cx="378565" cy="259045"/>
    <xdr:sp macro="" textlink="">
      <xdr:nvSpPr>
        <xdr:cNvPr id="761" name="テキスト ボックス 760"/>
        <xdr:cNvSpPr txBox="1"/>
      </xdr:nvSpPr>
      <xdr:spPr>
        <a:xfrm>
          <a:off x="20245017" y="620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本町は、東西</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南北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に及ぶ</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Ｋ㎡と県下第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位の面積を有しており、町の中央を流れる寒河江川とその支流沿いに</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の集落が散在している。それぞれの集落の規模は小さく、そのうち</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集落は町の中心部から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以上離れた位置にあり、最遠距離の根子集落までは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となっている。そのため行政サービスに係るコストが多大になる傾向にある。議会費については類似団体平均を大きく上回るが、これは基準となる人口減少の影響が最も大きく、議員定数については平成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名に、さらに平成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名に削減し、健全かつ活発な議会運営のために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名の議員定員を維持している。教育費については、平成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町民体育館整備工事が行われたことによる。衛生費については、病院事業会計に対する不採算部分の繰出金等の影響が大きくなっている。土木費については、役場本庁舎の耐震化工事や町民体育館整備工事などの大規模事業が続いたことにより類似団体内上位となっている。公債費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年度開校の統合小学校建設等の大規模事業を実施してきたほか、その後も同報系防災行政無線の整備、町民体育館の整備（ともに</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）等を行っていることから令和４年度まで増加する見込みである。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町税及び交付税の減などにより実質単年度収支は▲</a:t>
          </a:r>
          <a:r>
            <a:rPr kumimoji="1" lang="en-US" altLang="ja-JP" sz="1100">
              <a:latin typeface="ＭＳ ゴシック" pitchFamily="49" charset="-128"/>
              <a:ea typeface="ＭＳ ゴシック" pitchFamily="49" charset="-128"/>
            </a:rPr>
            <a:t>5.34</a:t>
          </a:r>
          <a:r>
            <a:rPr kumimoji="1" lang="ja-JP" altLang="en-US" sz="1100">
              <a:latin typeface="ＭＳ ゴシック" pitchFamily="49" charset="-128"/>
              <a:ea typeface="ＭＳ ゴシック" pitchFamily="49" charset="-128"/>
            </a:rPr>
            <a:t>％と赤字となったが財政調整基金等の取崩しにより実質収支は黒字を確保している。</a:t>
          </a:r>
        </a:p>
        <a:p>
          <a:r>
            <a:rPr kumimoji="1" lang="ja-JP" altLang="en-US" sz="1100">
              <a:latin typeface="ＭＳ ゴシック" pitchFamily="49" charset="-128"/>
              <a:ea typeface="ＭＳ ゴシック" pitchFamily="49" charset="-128"/>
            </a:rPr>
            <a:t>　また、人口減少に伴い町税並び地方交付税等が減少傾向にあり、財源の確保並びに歳出の抑制が課題である。今後も緊急性の高い事業の峻別、投資的経費の抑制等、歳出の見直しを実施するとともに、税収の徴収率向上対策を中心とする歳入確保に努め、後年度負担の軽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年度分の算定以来、連結実質赤字比率は各会計の実質収支、又は連結実質収支が黒字であるため発生していない。</a:t>
          </a:r>
        </a:p>
        <a:p>
          <a:r>
            <a:rPr kumimoji="1" lang="ja-JP" altLang="en-US" sz="1400">
              <a:latin typeface="ＭＳ ゴシック" pitchFamily="49" charset="-128"/>
              <a:ea typeface="ＭＳ ゴシック" pitchFamily="49" charset="-128"/>
            </a:rPr>
            <a:t>　今後については、人口減少による町税及び交付税等の減収が予測され、また人口減少に伴う上下水道の利用者及び医療サービス等の受給者の減少が見込まれることから、公営企業会計への事業に係る繰出金や財政状態悪化に伴う赤字補塡的な繰出金などの抑制も含め、各会計の経費の節減を図り、事業規模の適正化などにより、赤字とならないよう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5062063</v>
      </c>
      <c r="BO4" s="461"/>
      <c r="BP4" s="461"/>
      <c r="BQ4" s="461"/>
      <c r="BR4" s="461"/>
      <c r="BS4" s="461"/>
      <c r="BT4" s="461"/>
      <c r="BU4" s="462"/>
      <c r="BV4" s="460">
        <v>5723624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4812897</v>
      </c>
      <c r="BO5" s="466"/>
      <c r="BP5" s="466"/>
      <c r="BQ5" s="466"/>
      <c r="BR5" s="466"/>
      <c r="BS5" s="466"/>
      <c r="BT5" s="466"/>
      <c r="BU5" s="467"/>
      <c r="BV5" s="465">
        <v>5496188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95.3</v>
      </c>
      <c r="CU5" s="436"/>
      <c r="CV5" s="436"/>
      <c r="CW5" s="436"/>
      <c r="CX5" s="436"/>
      <c r="CY5" s="436"/>
      <c r="CZ5" s="436"/>
      <c r="DA5" s="437"/>
      <c r="DB5" s="435">
        <v>90.8</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249166</v>
      </c>
      <c r="BO6" s="466"/>
      <c r="BP6" s="466"/>
      <c r="BQ6" s="466"/>
      <c r="BR6" s="466"/>
      <c r="BS6" s="466"/>
      <c r="BT6" s="466"/>
      <c r="BU6" s="467"/>
      <c r="BV6" s="465">
        <v>227436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99.4</v>
      </c>
      <c r="CU6" s="616"/>
      <c r="CV6" s="616"/>
      <c r="CW6" s="616"/>
      <c r="CX6" s="616"/>
      <c r="CY6" s="616"/>
      <c r="CZ6" s="616"/>
      <c r="DA6" s="617"/>
      <c r="DB6" s="615">
        <v>94.7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58773</v>
      </c>
      <c r="BO7" s="466"/>
      <c r="BP7" s="466"/>
      <c r="BQ7" s="466"/>
      <c r="BR7" s="466"/>
      <c r="BS7" s="466"/>
      <c r="BT7" s="466"/>
      <c r="BU7" s="467"/>
      <c r="BV7" s="465">
        <v>71843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3081584</v>
      </c>
      <c r="CU7" s="466"/>
      <c r="CV7" s="466"/>
      <c r="CW7" s="466"/>
      <c r="CX7" s="466"/>
      <c r="CY7" s="466"/>
      <c r="CZ7" s="466"/>
      <c r="DA7" s="467"/>
      <c r="DB7" s="465">
        <v>3150421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190393</v>
      </c>
      <c r="BO8" s="466"/>
      <c r="BP8" s="466"/>
      <c r="BQ8" s="466"/>
      <c r="BR8" s="466"/>
      <c r="BS8" s="466"/>
      <c r="BT8" s="466"/>
      <c r="BU8" s="467"/>
      <c r="BV8" s="465">
        <v>155593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0.24</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5636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34800</v>
      </c>
      <c r="BO9" s="466"/>
      <c r="BP9" s="466"/>
      <c r="BQ9" s="466"/>
      <c r="BR9" s="466"/>
      <c r="BS9" s="466"/>
      <c r="BT9" s="466"/>
      <c r="BU9" s="467"/>
      <c r="BV9" s="465">
        <v>-116265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15.4</v>
      </c>
      <c r="CU9" s="436"/>
      <c r="CV9" s="436"/>
      <c r="CW9" s="436"/>
      <c r="CX9" s="436"/>
      <c r="CY9" s="436"/>
      <c r="CZ9" s="436"/>
      <c r="DA9" s="437"/>
      <c r="DB9" s="435">
        <v>14.3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6270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655</v>
      </c>
      <c r="BO10" s="466"/>
      <c r="BP10" s="466"/>
      <c r="BQ10" s="466"/>
      <c r="BR10" s="466"/>
      <c r="BS10" s="466"/>
      <c r="BT10" s="466"/>
      <c r="BU10" s="467"/>
      <c r="BV10" s="465">
        <v>961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5387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400000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5341</v>
      </c>
      <c r="S13" s="569"/>
      <c r="T13" s="569"/>
      <c r="U13" s="569"/>
      <c r="V13" s="570"/>
      <c r="W13" s="556" t="s">
        <v>136</v>
      </c>
      <c r="X13" s="478"/>
      <c r="Y13" s="478"/>
      <c r="Z13" s="478"/>
      <c r="AA13" s="478"/>
      <c r="AB13" s="479"/>
      <c r="AC13" s="441">
        <v>283</v>
      </c>
      <c r="AD13" s="442"/>
      <c r="AE13" s="442"/>
      <c r="AF13" s="442"/>
      <c r="AG13" s="443"/>
      <c r="AH13" s="441">
        <v>208</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-164545</v>
      </c>
      <c r="BO13" s="466"/>
      <c r="BP13" s="466"/>
      <c r="BQ13" s="466"/>
      <c r="BR13" s="466"/>
      <c r="BS13" s="466"/>
      <c r="BT13" s="466"/>
      <c r="BU13" s="467"/>
      <c r="BV13" s="465">
        <v>-515304</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141</v>
      </c>
      <c r="M14" s="599"/>
      <c r="N14" s="599"/>
      <c r="O14" s="599"/>
      <c r="P14" s="599"/>
      <c r="Q14" s="600"/>
      <c r="R14" s="568">
        <v>5547</v>
      </c>
      <c r="S14" s="569"/>
      <c r="T14" s="569"/>
      <c r="U14" s="569"/>
      <c r="V14" s="570"/>
      <c r="W14" s="571"/>
      <c r="X14" s="481"/>
      <c r="Y14" s="481"/>
      <c r="Z14" s="481"/>
      <c r="AA14" s="481"/>
      <c r="AB14" s="482"/>
      <c r="AC14" s="561">
        <v>10.3</v>
      </c>
      <c r="AD14" s="562"/>
      <c r="AE14" s="562"/>
      <c r="AF14" s="562"/>
      <c r="AG14" s="563"/>
      <c r="AH14" s="561">
        <v>7.3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7.8</v>
      </c>
      <c r="CU14" s="573"/>
      <c r="CV14" s="573"/>
      <c r="CW14" s="573"/>
      <c r="CX14" s="573"/>
      <c r="CY14" s="573"/>
      <c r="CZ14" s="573"/>
      <c r="DA14" s="574"/>
      <c r="DB14" s="572">
        <v>2.2999999999999998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143</v>
      </c>
      <c r="N15" s="566"/>
      <c r="O15" s="566"/>
      <c r="P15" s="566"/>
      <c r="Q15" s="567"/>
      <c r="R15" s="568">
        <v>5502</v>
      </c>
      <c r="S15" s="569"/>
      <c r="T15" s="569"/>
      <c r="U15" s="569"/>
      <c r="V15" s="570"/>
      <c r="W15" s="556" t="s">
        <v>144</v>
      </c>
      <c r="X15" s="478"/>
      <c r="Y15" s="478"/>
      <c r="Z15" s="478"/>
      <c r="AA15" s="478"/>
      <c r="AB15" s="479"/>
      <c r="AC15" s="441">
        <v>914</v>
      </c>
      <c r="AD15" s="442"/>
      <c r="AE15" s="442"/>
      <c r="AF15" s="442"/>
      <c r="AG15" s="443"/>
      <c r="AH15" s="441">
        <v>1045</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686695</v>
      </c>
      <c r="BO15" s="461"/>
      <c r="BP15" s="461"/>
      <c r="BQ15" s="461"/>
      <c r="BR15" s="461"/>
      <c r="BS15" s="461"/>
      <c r="BT15" s="461"/>
      <c r="BU15" s="462"/>
      <c r="BV15" s="460">
        <v>688638</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33.200000000000003</v>
      </c>
      <c r="AD16" s="562"/>
      <c r="AE16" s="562"/>
      <c r="AF16" s="562"/>
      <c r="AG16" s="563"/>
      <c r="AH16" s="561">
        <v>36.799999999999997</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2771530</v>
      </c>
      <c r="BO16" s="466"/>
      <c r="BP16" s="466"/>
      <c r="BQ16" s="466"/>
      <c r="BR16" s="466"/>
      <c r="BS16" s="466"/>
      <c r="BT16" s="466"/>
      <c r="BU16" s="467"/>
      <c r="BV16" s="465">
        <v>2839895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1557</v>
      </c>
      <c r="AD17" s="442"/>
      <c r="AE17" s="442"/>
      <c r="AF17" s="442"/>
      <c r="AG17" s="443"/>
      <c r="AH17" s="441">
        <v>1589</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865345</v>
      </c>
      <c r="BO17" s="466"/>
      <c r="BP17" s="466"/>
      <c r="BQ17" s="466"/>
      <c r="BR17" s="466"/>
      <c r="BS17" s="466"/>
      <c r="BT17" s="466"/>
      <c r="BU17" s="467"/>
      <c r="BV17" s="465">
        <v>868083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154</v>
      </c>
      <c r="C18" s="528"/>
      <c r="D18" s="528"/>
      <c r="E18" s="529"/>
      <c r="F18" s="529"/>
      <c r="G18" s="529"/>
      <c r="H18" s="529"/>
      <c r="I18" s="529"/>
      <c r="J18" s="529"/>
      <c r="K18" s="529"/>
      <c r="L18" s="530">
        <v>393.19</v>
      </c>
      <c r="M18" s="530"/>
      <c r="N18" s="530"/>
      <c r="O18" s="530"/>
      <c r="P18" s="530"/>
      <c r="Q18" s="530"/>
      <c r="R18" s="531"/>
      <c r="S18" s="531"/>
      <c r="T18" s="531"/>
      <c r="U18" s="531"/>
      <c r="V18" s="532"/>
      <c r="W18" s="546"/>
      <c r="X18" s="547"/>
      <c r="Y18" s="547"/>
      <c r="Z18" s="547"/>
      <c r="AA18" s="547"/>
      <c r="AB18" s="557"/>
      <c r="AC18" s="429">
        <v>56.5</v>
      </c>
      <c r="AD18" s="430"/>
      <c r="AE18" s="430"/>
      <c r="AF18" s="430"/>
      <c r="AG18" s="533"/>
      <c r="AH18" s="429">
        <v>55.9</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2999952</v>
      </c>
      <c r="BO18" s="466"/>
      <c r="BP18" s="466"/>
      <c r="BQ18" s="466"/>
      <c r="BR18" s="466"/>
      <c r="BS18" s="466"/>
      <c r="BT18" s="466"/>
      <c r="BU18" s="467"/>
      <c r="BV18" s="465">
        <v>2934800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156</v>
      </c>
      <c r="C19" s="528"/>
      <c r="D19" s="528"/>
      <c r="E19" s="529"/>
      <c r="F19" s="529"/>
      <c r="G19" s="529"/>
      <c r="H19" s="529"/>
      <c r="I19" s="529"/>
      <c r="J19" s="529"/>
      <c r="K19" s="529"/>
      <c r="L19" s="535">
        <v>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3921156</v>
      </c>
      <c r="BO19" s="466"/>
      <c r="BP19" s="466"/>
      <c r="BQ19" s="466"/>
      <c r="BR19" s="466"/>
      <c r="BS19" s="466"/>
      <c r="BT19" s="466"/>
      <c r="BU19" s="467"/>
      <c r="BV19" s="465">
        <v>4169892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158</v>
      </c>
      <c r="C20" s="528"/>
      <c r="D20" s="528"/>
      <c r="E20" s="529"/>
      <c r="F20" s="529"/>
      <c r="G20" s="529"/>
      <c r="H20" s="529"/>
      <c r="I20" s="529"/>
      <c r="J20" s="529"/>
      <c r="K20" s="529"/>
      <c r="L20" s="535">
        <v>1785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6590034</v>
      </c>
      <c r="BO23" s="466"/>
      <c r="BP23" s="466"/>
      <c r="BQ23" s="466"/>
      <c r="BR23" s="466"/>
      <c r="BS23" s="466"/>
      <c r="BT23" s="466"/>
      <c r="BU23" s="467"/>
      <c r="BV23" s="465">
        <v>6736910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167</v>
      </c>
      <c r="F24" s="439"/>
      <c r="G24" s="439"/>
      <c r="H24" s="439"/>
      <c r="I24" s="439"/>
      <c r="J24" s="439"/>
      <c r="K24" s="440"/>
      <c r="L24" s="441">
        <v>1</v>
      </c>
      <c r="M24" s="442"/>
      <c r="N24" s="442"/>
      <c r="O24" s="442"/>
      <c r="P24" s="443"/>
      <c r="Q24" s="441">
        <v>7380</v>
      </c>
      <c r="R24" s="442"/>
      <c r="S24" s="442"/>
      <c r="T24" s="442"/>
      <c r="U24" s="442"/>
      <c r="V24" s="443"/>
      <c r="W24" s="507"/>
      <c r="X24" s="498"/>
      <c r="Y24" s="499"/>
      <c r="Z24" s="438" t="s">
        <v>168</v>
      </c>
      <c r="AA24" s="439"/>
      <c r="AB24" s="439"/>
      <c r="AC24" s="439"/>
      <c r="AD24" s="439"/>
      <c r="AE24" s="439"/>
      <c r="AF24" s="439"/>
      <c r="AG24" s="440"/>
      <c r="AH24" s="441">
        <v>91</v>
      </c>
      <c r="AI24" s="442"/>
      <c r="AJ24" s="442"/>
      <c r="AK24" s="442"/>
      <c r="AL24" s="443"/>
      <c r="AM24" s="441">
        <v>284921</v>
      </c>
      <c r="AN24" s="442"/>
      <c r="AO24" s="442"/>
      <c r="AP24" s="442"/>
      <c r="AQ24" s="442"/>
      <c r="AR24" s="443"/>
      <c r="AS24" s="441">
        <v>3131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6465451</v>
      </c>
      <c r="BO24" s="466"/>
      <c r="BP24" s="466"/>
      <c r="BQ24" s="466"/>
      <c r="BR24" s="466"/>
      <c r="BS24" s="466"/>
      <c r="BT24" s="466"/>
      <c r="BU24" s="467"/>
      <c r="BV24" s="465">
        <v>6592779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170</v>
      </c>
      <c r="F25" s="439"/>
      <c r="G25" s="439"/>
      <c r="H25" s="439"/>
      <c r="I25" s="439"/>
      <c r="J25" s="439"/>
      <c r="K25" s="440"/>
      <c r="L25" s="441">
        <v>1</v>
      </c>
      <c r="M25" s="442"/>
      <c r="N25" s="442"/>
      <c r="O25" s="442"/>
      <c r="P25" s="443"/>
      <c r="Q25" s="441">
        <v>6033</v>
      </c>
      <c r="R25" s="442"/>
      <c r="S25" s="442"/>
      <c r="T25" s="442"/>
      <c r="U25" s="442"/>
      <c r="V25" s="443"/>
      <c r="W25" s="507"/>
      <c r="X25" s="498"/>
      <c r="Y25" s="499"/>
      <c r="Z25" s="438" t="s">
        <v>171</v>
      </c>
      <c r="AA25" s="439"/>
      <c r="AB25" s="439"/>
      <c r="AC25" s="439"/>
      <c r="AD25" s="439"/>
      <c r="AE25" s="439"/>
      <c r="AF25" s="439"/>
      <c r="AG25" s="440"/>
      <c r="AH25" s="441" t="s">
        <v>127</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140767</v>
      </c>
      <c r="BO25" s="461"/>
      <c r="BP25" s="461"/>
      <c r="BQ25" s="461"/>
      <c r="BR25" s="461"/>
      <c r="BS25" s="461"/>
      <c r="BT25" s="461"/>
      <c r="BU25" s="462"/>
      <c r="BV25" s="460">
        <v>69030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5578</v>
      </c>
      <c r="R26" s="442"/>
      <c r="S26" s="442"/>
      <c r="T26" s="442"/>
      <c r="U26" s="442"/>
      <c r="V26" s="443"/>
      <c r="W26" s="507"/>
      <c r="X26" s="498"/>
      <c r="Y26" s="499"/>
      <c r="Z26" s="438" t="s">
        <v>175</v>
      </c>
      <c r="AA26" s="520"/>
      <c r="AB26" s="520"/>
      <c r="AC26" s="520"/>
      <c r="AD26" s="520"/>
      <c r="AE26" s="520"/>
      <c r="AF26" s="520"/>
      <c r="AG26" s="521"/>
      <c r="AH26" s="441">
        <v>7</v>
      </c>
      <c r="AI26" s="442"/>
      <c r="AJ26" s="442"/>
      <c r="AK26" s="442"/>
      <c r="AL26" s="443"/>
      <c r="AM26" s="441">
        <v>22540</v>
      </c>
      <c r="AN26" s="442"/>
      <c r="AO26" s="442"/>
      <c r="AP26" s="442"/>
      <c r="AQ26" s="442"/>
      <c r="AR26" s="443"/>
      <c r="AS26" s="441">
        <v>3220</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3100</v>
      </c>
      <c r="R27" s="442"/>
      <c r="S27" s="442"/>
      <c r="T27" s="442"/>
      <c r="U27" s="442"/>
      <c r="V27" s="443"/>
      <c r="W27" s="507"/>
      <c r="X27" s="498"/>
      <c r="Y27" s="499"/>
      <c r="Z27" s="438" t="s">
        <v>178</v>
      </c>
      <c r="AA27" s="439"/>
      <c r="AB27" s="439"/>
      <c r="AC27" s="439"/>
      <c r="AD27" s="439"/>
      <c r="AE27" s="439"/>
      <c r="AF27" s="439"/>
      <c r="AG27" s="440"/>
      <c r="AH27" s="441">
        <v>1</v>
      </c>
      <c r="AI27" s="442"/>
      <c r="AJ27" s="442"/>
      <c r="AK27" s="442"/>
      <c r="AL27" s="443"/>
      <c r="AM27" s="441" t="s">
        <v>179</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128325</v>
      </c>
      <c r="BO27" s="469"/>
      <c r="BP27" s="469"/>
      <c r="BQ27" s="469"/>
      <c r="BR27" s="469"/>
      <c r="BS27" s="469"/>
      <c r="BT27" s="469"/>
      <c r="BU27" s="470"/>
      <c r="BV27" s="468">
        <v>128277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2500</v>
      </c>
      <c r="R28" s="442"/>
      <c r="S28" s="442"/>
      <c r="T28" s="442"/>
      <c r="U28" s="442"/>
      <c r="V28" s="443"/>
      <c r="W28" s="507"/>
      <c r="X28" s="498"/>
      <c r="Y28" s="499"/>
      <c r="Z28" s="438" t="s">
        <v>183</v>
      </c>
      <c r="AA28" s="439"/>
      <c r="AB28" s="439"/>
      <c r="AC28" s="439"/>
      <c r="AD28" s="439"/>
      <c r="AE28" s="439"/>
      <c r="AF28" s="439"/>
      <c r="AG28" s="440"/>
      <c r="AH28" s="441" t="s">
        <v>172</v>
      </c>
      <c r="AI28" s="442"/>
      <c r="AJ28" s="442"/>
      <c r="AK28" s="442"/>
      <c r="AL28" s="443"/>
      <c r="AM28" s="441" t="s">
        <v>184</v>
      </c>
      <c r="AN28" s="442"/>
      <c r="AO28" s="442"/>
      <c r="AP28" s="442"/>
      <c r="AQ28" s="442"/>
      <c r="AR28" s="443"/>
      <c r="AS28" s="441" t="s">
        <v>172</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1327597</v>
      </c>
      <c r="BO28" s="461"/>
      <c r="BP28" s="461"/>
      <c r="BQ28" s="461"/>
      <c r="BR28" s="461"/>
      <c r="BS28" s="461"/>
      <c r="BT28" s="461"/>
      <c r="BU28" s="462"/>
      <c r="BV28" s="460">
        <v>1446942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8</v>
      </c>
      <c r="M29" s="442"/>
      <c r="N29" s="442"/>
      <c r="O29" s="442"/>
      <c r="P29" s="443"/>
      <c r="Q29" s="441">
        <v>2350</v>
      </c>
      <c r="R29" s="442"/>
      <c r="S29" s="442"/>
      <c r="T29" s="442"/>
      <c r="U29" s="442"/>
      <c r="V29" s="443"/>
      <c r="W29" s="508"/>
      <c r="X29" s="509"/>
      <c r="Y29" s="510"/>
      <c r="Z29" s="438" t="s">
        <v>187</v>
      </c>
      <c r="AA29" s="439"/>
      <c r="AB29" s="439"/>
      <c r="AC29" s="439"/>
      <c r="AD29" s="439"/>
      <c r="AE29" s="439"/>
      <c r="AF29" s="439"/>
      <c r="AG29" s="440"/>
      <c r="AH29" s="441">
        <v>92</v>
      </c>
      <c r="AI29" s="442"/>
      <c r="AJ29" s="442"/>
      <c r="AK29" s="442"/>
      <c r="AL29" s="443"/>
      <c r="AM29" s="441">
        <v>289107</v>
      </c>
      <c r="AN29" s="442"/>
      <c r="AO29" s="442"/>
      <c r="AP29" s="442"/>
      <c r="AQ29" s="442"/>
      <c r="AR29" s="443"/>
      <c r="AS29" s="441">
        <v>3142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860699</v>
      </c>
      <c r="BO29" s="466"/>
      <c r="BP29" s="466"/>
      <c r="BQ29" s="466"/>
      <c r="BR29" s="466"/>
      <c r="BS29" s="466"/>
      <c r="BT29" s="466"/>
      <c r="BU29" s="467"/>
      <c r="BV29" s="465">
        <v>952707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628395</v>
      </c>
      <c r="BO30" s="469"/>
      <c r="BP30" s="469"/>
      <c r="BQ30" s="469"/>
      <c r="BR30" s="469"/>
      <c r="BS30" s="469"/>
      <c r="BT30" s="469"/>
      <c r="BU30" s="470"/>
      <c r="BV30" s="468">
        <v>717542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西川町総合開発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月山観光開発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宅地造成事業特別会計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米月山</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介護保険特別会計（介護サービス）</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西村山広域行政事務組合（普通会計分）</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西村山広域行政事務組合（事業会計分）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山形県後期高齢者医療広域連合（普通会計分）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山形県後期高齢者医療広域連合（事業会計分）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js63lPKY0U7NijjZjI5Dyej3PePLXymE8UuUq4jzcNqxuiH3thIZv6qliFqN75j/vJ23ScjOwUQuZvt1iZT3TQ==" saltValue="/UrspKgDRKYdCTI0Kf10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7" t="s">
        <v>563</v>
      </c>
      <c r="D34" s="1247"/>
      <c r="E34" s="1248"/>
      <c r="F34" s="32">
        <v>9.7799999999999994</v>
      </c>
      <c r="G34" s="33">
        <v>9.6300000000000008</v>
      </c>
      <c r="H34" s="33">
        <v>10.24</v>
      </c>
      <c r="I34" s="33">
        <v>10.17</v>
      </c>
      <c r="J34" s="34">
        <v>10.95</v>
      </c>
      <c r="K34" s="22"/>
      <c r="L34" s="22"/>
      <c r="M34" s="22"/>
      <c r="N34" s="22"/>
      <c r="O34" s="22"/>
      <c r="P34" s="22"/>
    </row>
    <row r="35" spans="1:16" ht="39" customHeight="1">
      <c r="A35" s="22"/>
      <c r="B35" s="35"/>
      <c r="C35" s="1241" t="s">
        <v>564</v>
      </c>
      <c r="D35" s="1242"/>
      <c r="E35" s="1243"/>
      <c r="F35" s="36">
        <v>4.68</v>
      </c>
      <c r="G35" s="37">
        <v>5.25</v>
      </c>
      <c r="H35" s="37">
        <v>6.13</v>
      </c>
      <c r="I35" s="37">
        <v>7.07</v>
      </c>
      <c r="J35" s="38">
        <v>7.19</v>
      </c>
      <c r="K35" s="22"/>
      <c r="L35" s="22"/>
      <c r="M35" s="22"/>
      <c r="N35" s="22"/>
      <c r="O35" s="22"/>
      <c r="P35" s="22"/>
    </row>
    <row r="36" spans="1:16" ht="39" customHeight="1">
      <c r="A36" s="22"/>
      <c r="B36" s="35"/>
      <c r="C36" s="1241" t="s">
        <v>565</v>
      </c>
      <c r="D36" s="1242"/>
      <c r="E36" s="1243"/>
      <c r="F36" s="36">
        <v>5.36</v>
      </c>
      <c r="G36" s="37">
        <v>7.15</v>
      </c>
      <c r="H36" s="37">
        <v>8.43</v>
      </c>
      <c r="I36" s="37">
        <v>4.93</v>
      </c>
      <c r="J36" s="38">
        <v>6.17</v>
      </c>
      <c r="K36" s="22"/>
      <c r="L36" s="22"/>
      <c r="M36" s="22"/>
      <c r="N36" s="22"/>
      <c r="O36" s="22"/>
      <c r="P36" s="22"/>
    </row>
    <row r="37" spans="1:16" ht="39" customHeight="1">
      <c r="A37" s="22"/>
      <c r="B37" s="35"/>
      <c r="C37" s="1241" t="s">
        <v>566</v>
      </c>
      <c r="D37" s="1242"/>
      <c r="E37" s="1243"/>
      <c r="F37" s="36">
        <v>1.1200000000000001</v>
      </c>
      <c r="G37" s="37">
        <v>1.5</v>
      </c>
      <c r="H37" s="37">
        <v>1.5</v>
      </c>
      <c r="I37" s="37">
        <v>1.34</v>
      </c>
      <c r="J37" s="38">
        <v>2.34</v>
      </c>
      <c r="K37" s="22"/>
      <c r="L37" s="22"/>
      <c r="M37" s="22"/>
      <c r="N37" s="22"/>
      <c r="O37" s="22"/>
      <c r="P37" s="22"/>
    </row>
    <row r="38" spans="1:16" ht="39" customHeight="1">
      <c r="A38" s="22"/>
      <c r="B38" s="35"/>
      <c r="C38" s="1241" t="s">
        <v>567</v>
      </c>
      <c r="D38" s="1242"/>
      <c r="E38" s="1243"/>
      <c r="F38" s="36">
        <v>1.19</v>
      </c>
      <c r="G38" s="37">
        <v>1.07</v>
      </c>
      <c r="H38" s="37">
        <v>0.36</v>
      </c>
      <c r="I38" s="37">
        <v>0.33</v>
      </c>
      <c r="J38" s="38">
        <v>0.31</v>
      </c>
      <c r="K38" s="22"/>
      <c r="L38" s="22"/>
      <c r="M38" s="22"/>
      <c r="N38" s="22"/>
      <c r="O38" s="22"/>
      <c r="P38" s="22"/>
    </row>
    <row r="39" spans="1:16" ht="39" customHeight="1">
      <c r="A39" s="22"/>
      <c r="B39" s="35"/>
      <c r="C39" s="1241" t="s">
        <v>568</v>
      </c>
      <c r="D39" s="1242"/>
      <c r="E39" s="1243"/>
      <c r="F39" s="36">
        <v>0</v>
      </c>
      <c r="G39" s="37">
        <v>0.19</v>
      </c>
      <c r="H39" s="37">
        <v>0.28999999999999998</v>
      </c>
      <c r="I39" s="37">
        <v>0</v>
      </c>
      <c r="J39" s="38">
        <v>0.11</v>
      </c>
      <c r="K39" s="22"/>
      <c r="L39" s="22"/>
      <c r="M39" s="22"/>
      <c r="N39" s="22"/>
      <c r="O39" s="22"/>
      <c r="P39" s="22"/>
    </row>
    <row r="40" spans="1:16" ht="39" customHeight="1">
      <c r="A40" s="22"/>
      <c r="B40" s="35"/>
      <c r="C40" s="1241" t="s">
        <v>569</v>
      </c>
      <c r="D40" s="1242"/>
      <c r="E40" s="1243"/>
      <c r="F40" s="36">
        <v>0.02</v>
      </c>
      <c r="G40" s="37">
        <v>0.02</v>
      </c>
      <c r="H40" s="37">
        <v>0.02</v>
      </c>
      <c r="I40" s="37">
        <v>0.02</v>
      </c>
      <c r="J40" s="38">
        <v>0.02</v>
      </c>
      <c r="K40" s="22"/>
      <c r="L40" s="22"/>
      <c r="M40" s="22"/>
      <c r="N40" s="22"/>
      <c r="O40" s="22"/>
      <c r="P40" s="22"/>
    </row>
    <row r="41" spans="1:16" ht="39" customHeight="1">
      <c r="A41" s="22"/>
      <c r="B41" s="35"/>
      <c r="C41" s="1241" t="s">
        <v>570</v>
      </c>
      <c r="D41" s="1242"/>
      <c r="E41" s="1243"/>
      <c r="F41" s="36">
        <v>0.01</v>
      </c>
      <c r="G41" s="37">
        <v>0.01</v>
      </c>
      <c r="H41" s="37">
        <v>0.01</v>
      </c>
      <c r="I41" s="37">
        <v>0.01</v>
      </c>
      <c r="J41" s="38">
        <v>0.01</v>
      </c>
      <c r="K41" s="22"/>
      <c r="L41" s="22"/>
      <c r="M41" s="22"/>
      <c r="N41" s="22"/>
      <c r="O41" s="22"/>
      <c r="P41" s="22"/>
    </row>
    <row r="42" spans="1:16" ht="39" customHeight="1">
      <c r="A42" s="22"/>
      <c r="B42" s="39"/>
      <c r="C42" s="1241" t="s">
        <v>571</v>
      </c>
      <c r="D42" s="1242"/>
      <c r="E42" s="1243"/>
      <c r="F42" s="36" t="s">
        <v>512</v>
      </c>
      <c r="G42" s="37" t="s">
        <v>512</v>
      </c>
      <c r="H42" s="37" t="s">
        <v>512</v>
      </c>
      <c r="I42" s="37" t="s">
        <v>512</v>
      </c>
      <c r="J42" s="38" t="s">
        <v>512</v>
      </c>
      <c r="K42" s="22"/>
      <c r="L42" s="22"/>
      <c r="M42" s="22"/>
      <c r="N42" s="22"/>
      <c r="O42" s="22"/>
      <c r="P42" s="22"/>
    </row>
    <row r="43" spans="1:16" ht="39" customHeight="1" thickBot="1">
      <c r="A43" s="22"/>
      <c r="B43" s="40"/>
      <c r="C43" s="1244" t="s">
        <v>572</v>
      </c>
      <c r="D43" s="1245"/>
      <c r="E43" s="1246"/>
      <c r="F43" s="41">
        <v>0.03</v>
      </c>
      <c r="G43" s="42">
        <v>0.01</v>
      </c>
      <c r="H43" s="42">
        <v>0.04</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dM1yM44eXpLXPgMcjvjdHJLLzS3rc3GYdOTk/H2ilP/3O9y9f0TmHBYrduAqoOBqIfFwMvsinACXvu6Qq1iLQ==" saltValue="Q/Csa1mjKoXzkwXwBU+/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67" t="s">
        <v>11</v>
      </c>
      <c r="C45" s="1268"/>
      <c r="D45" s="58"/>
      <c r="E45" s="1273" t="s">
        <v>12</v>
      </c>
      <c r="F45" s="1273"/>
      <c r="G45" s="1273"/>
      <c r="H45" s="1273"/>
      <c r="I45" s="1273"/>
      <c r="J45" s="1274"/>
      <c r="K45" s="59">
        <v>684</v>
      </c>
      <c r="L45" s="60">
        <v>659</v>
      </c>
      <c r="M45" s="60">
        <v>579</v>
      </c>
      <c r="N45" s="60">
        <v>605</v>
      </c>
      <c r="O45" s="61">
        <v>608</v>
      </c>
      <c r="P45" s="48"/>
      <c r="Q45" s="48"/>
      <c r="R45" s="48"/>
      <c r="S45" s="48"/>
      <c r="T45" s="48"/>
      <c r="U45" s="48"/>
    </row>
    <row r="46" spans="1:21" ht="30.75" customHeight="1">
      <c r="A46" s="48"/>
      <c r="B46" s="1269"/>
      <c r="C46" s="1270"/>
      <c r="D46" s="62"/>
      <c r="E46" s="1251" t="s">
        <v>13</v>
      </c>
      <c r="F46" s="1251"/>
      <c r="G46" s="1251"/>
      <c r="H46" s="1251"/>
      <c r="I46" s="1251"/>
      <c r="J46" s="1252"/>
      <c r="K46" s="63" t="s">
        <v>512</v>
      </c>
      <c r="L46" s="64" t="s">
        <v>512</v>
      </c>
      <c r="M46" s="64" t="s">
        <v>512</v>
      </c>
      <c r="N46" s="64" t="s">
        <v>512</v>
      </c>
      <c r="O46" s="65" t="s">
        <v>512</v>
      </c>
      <c r="P46" s="48"/>
      <c r="Q46" s="48"/>
      <c r="R46" s="48"/>
      <c r="S46" s="48"/>
      <c r="T46" s="48"/>
      <c r="U46" s="48"/>
    </row>
    <row r="47" spans="1:21" ht="30.75" customHeight="1">
      <c r="A47" s="48"/>
      <c r="B47" s="1269"/>
      <c r="C47" s="1270"/>
      <c r="D47" s="62"/>
      <c r="E47" s="1251" t="s">
        <v>14</v>
      </c>
      <c r="F47" s="1251"/>
      <c r="G47" s="1251"/>
      <c r="H47" s="1251"/>
      <c r="I47" s="1251"/>
      <c r="J47" s="1252"/>
      <c r="K47" s="63" t="s">
        <v>512</v>
      </c>
      <c r="L47" s="64" t="s">
        <v>512</v>
      </c>
      <c r="M47" s="64" t="s">
        <v>512</v>
      </c>
      <c r="N47" s="64" t="s">
        <v>512</v>
      </c>
      <c r="O47" s="65" t="s">
        <v>512</v>
      </c>
      <c r="P47" s="48"/>
      <c r="Q47" s="48"/>
      <c r="R47" s="48"/>
      <c r="S47" s="48"/>
      <c r="T47" s="48"/>
      <c r="U47" s="48"/>
    </row>
    <row r="48" spans="1:21" ht="30.75" customHeight="1">
      <c r="A48" s="48"/>
      <c r="B48" s="1269"/>
      <c r="C48" s="1270"/>
      <c r="D48" s="62"/>
      <c r="E48" s="1251" t="s">
        <v>15</v>
      </c>
      <c r="F48" s="1251"/>
      <c r="G48" s="1251"/>
      <c r="H48" s="1251"/>
      <c r="I48" s="1251"/>
      <c r="J48" s="1252"/>
      <c r="K48" s="63">
        <v>168</v>
      </c>
      <c r="L48" s="64">
        <v>158</v>
      </c>
      <c r="M48" s="64">
        <v>156</v>
      </c>
      <c r="N48" s="64">
        <v>160</v>
      </c>
      <c r="O48" s="65">
        <v>155</v>
      </c>
      <c r="P48" s="48"/>
      <c r="Q48" s="48"/>
      <c r="R48" s="48"/>
      <c r="S48" s="48"/>
      <c r="T48" s="48"/>
      <c r="U48" s="48"/>
    </row>
    <row r="49" spans="1:21" ht="30.75" customHeight="1">
      <c r="A49" s="48"/>
      <c r="B49" s="1269"/>
      <c r="C49" s="1270"/>
      <c r="D49" s="62"/>
      <c r="E49" s="1251" t="s">
        <v>16</v>
      </c>
      <c r="F49" s="1251"/>
      <c r="G49" s="1251"/>
      <c r="H49" s="1251"/>
      <c r="I49" s="1251"/>
      <c r="J49" s="1252"/>
      <c r="K49" s="63">
        <v>1</v>
      </c>
      <c r="L49" s="64">
        <v>4</v>
      </c>
      <c r="M49" s="64">
        <v>6</v>
      </c>
      <c r="N49" s="64">
        <v>6</v>
      </c>
      <c r="O49" s="65">
        <v>5</v>
      </c>
      <c r="P49" s="48"/>
      <c r="Q49" s="48"/>
      <c r="R49" s="48"/>
      <c r="S49" s="48"/>
      <c r="T49" s="48"/>
      <c r="U49" s="48"/>
    </row>
    <row r="50" spans="1:21" ht="30.75" customHeight="1">
      <c r="A50" s="48"/>
      <c r="B50" s="1269"/>
      <c r="C50" s="1270"/>
      <c r="D50" s="62"/>
      <c r="E50" s="1251" t="s">
        <v>17</v>
      </c>
      <c r="F50" s="1251"/>
      <c r="G50" s="1251"/>
      <c r="H50" s="1251"/>
      <c r="I50" s="1251"/>
      <c r="J50" s="1252"/>
      <c r="K50" s="63">
        <v>45</v>
      </c>
      <c r="L50" s="64">
        <v>43</v>
      </c>
      <c r="M50" s="64">
        <v>32</v>
      </c>
      <c r="N50" s="64">
        <v>2</v>
      </c>
      <c r="O50" s="65">
        <v>0</v>
      </c>
      <c r="P50" s="48"/>
      <c r="Q50" s="48"/>
      <c r="R50" s="48"/>
      <c r="S50" s="48"/>
      <c r="T50" s="48"/>
      <c r="U50" s="48"/>
    </row>
    <row r="51" spans="1:21" ht="30.75" customHeight="1">
      <c r="A51" s="48"/>
      <c r="B51" s="1271"/>
      <c r="C51" s="1272"/>
      <c r="D51" s="66"/>
      <c r="E51" s="1251" t="s">
        <v>18</v>
      </c>
      <c r="F51" s="1251"/>
      <c r="G51" s="1251"/>
      <c r="H51" s="1251"/>
      <c r="I51" s="1251"/>
      <c r="J51" s="1252"/>
      <c r="K51" s="63" t="s">
        <v>512</v>
      </c>
      <c r="L51" s="64" t="s">
        <v>512</v>
      </c>
      <c r="M51" s="64" t="s">
        <v>512</v>
      </c>
      <c r="N51" s="64" t="s">
        <v>512</v>
      </c>
      <c r="O51" s="65" t="s">
        <v>512</v>
      </c>
      <c r="P51" s="48"/>
      <c r="Q51" s="48"/>
      <c r="R51" s="48"/>
      <c r="S51" s="48"/>
      <c r="T51" s="48"/>
      <c r="U51" s="48"/>
    </row>
    <row r="52" spans="1:21" ht="30.75" customHeight="1">
      <c r="A52" s="48"/>
      <c r="B52" s="1249" t="s">
        <v>19</v>
      </c>
      <c r="C52" s="1250"/>
      <c r="D52" s="66"/>
      <c r="E52" s="1251" t="s">
        <v>20</v>
      </c>
      <c r="F52" s="1251"/>
      <c r="G52" s="1251"/>
      <c r="H52" s="1251"/>
      <c r="I52" s="1251"/>
      <c r="J52" s="1252"/>
      <c r="K52" s="63">
        <v>617</v>
      </c>
      <c r="L52" s="64">
        <v>587</v>
      </c>
      <c r="M52" s="64">
        <v>531</v>
      </c>
      <c r="N52" s="64">
        <v>537</v>
      </c>
      <c r="O52" s="65">
        <v>531</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281</v>
      </c>
      <c r="L53" s="69">
        <v>277</v>
      </c>
      <c r="M53" s="69">
        <v>242</v>
      </c>
      <c r="N53" s="69">
        <v>236</v>
      </c>
      <c r="O53" s="70">
        <v>237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57" t="s">
        <v>25</v>
      </c>
      <c r="C57" s="1258"/>
      <c r="D57" s="1261" t="s">
        <v>26</v>
      </c>
      <c r="E57" s="1262"/>
      <c r="F57" s="1262"/>
      <c r="G57" s="1262"/>
      <c r="H57" s="1262"/>
      <c r="I57" s="1262"/>
      <c r="J57" s="1263"/>
      <c r="K57" s="82" t="s">
        <v>596</v>
      </c>
      <c r="L57" s="83" t="s">
        <v>596</v>
      </c>
      <c r="M57" s="83" t="s">
        <v>596</v>
      </c>
      <c r="N57" s="83" t="s">
        <v>596</v>
      </c>
      <c r="O57" s="84" t="s">
        <v>596</v>
      </c>
    </row>
    <row r="58" spans="1:21" ht="31.5" customHeight="1" thickBot="1">
      <c r="B58" s="1259"/>
      <c r="C58" s="1260"/>
      <c r="D58" s="1264" t="s">
        <v>27</v>
      </c>
      <c r="E58" s="1265"/>
      <c r="F58" s="1265"/>
      <c r="G58" s="1265"/>
      <c r="H58" s="1265"/>
      <c r="I58" s="1265"/>
      <c r="J58" s="1266"/>
      <c r="K58" s="85" t="s">
        <v>596</v>
      </c>
      <c r="L58" s="86" t="s">
        <v>596</v>
      </c>
      <c r="M58" s="86" t="s">
        <v>596</v>
      </c>
      <c r="N58" s="86" t="s">
        <v>596</v>
      </c>
      <c r="O58" s="87" t="s">
        <v>596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hNvkZ5IqdEw6W20nFPQX+LQqdyxoW3+C4wxi1DB/9s+BAz+5eKaVQyQOm0TFLd+fu/hULSODVObLncn3k+dg==" saltValue="MuXc5ThBr5rbeS9jLsVb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87" t="s">
        <v>30</v>
      </c>
      <c r="C41" s="1288"/>
      <c r="D41" s="101"/>
      <c r="E41" s="1289" t="s">
        <v>31</v>
      </c>
      <c r="F41" s="1289"/>
      <c r="G41" s="1289"/>
      <c r="H41" s="1290"/>
      <c r="I41" s="102">
        <v>6053</v>
      </c>
      <c r="J41" s="103">
        <v>6266</v>
      </c>
      <c r="K41" s="103">
        <v>6775</v>
      </c>
      <c r="L41" s="103">
        <v>6737</v>
      </c>
      <c r="M41" s="104">
        <v>6590</v>
      </c>
    </row>
    <row r="42" spans="2:13" ht="27.75" customHeight="1">
      <c r="B42" s="1277"/>
      <c r="C42" s="1278"/>
      <c r="D42" s="105"/>
      <c r="E42" s="1281" t="s">
        <v>32</v>
      </c>
      <c r="F42" s="1281"/>
      <c r="G42" s="1281"/>
      <c r="H42" s="1282"/>
      <c r="I42" s="106">
        <v>75</v>
      </c>
      <c r="J42" s="107">
        <v>34</v>
      </c>
      <c r="K42" s="107">
        <v>2</v>
      </c>
      <c r="L42" s="107" t="s">
        <v>512</v>
      </c>
      <c r="M42" s="108" t="s">
        <v>512</v>
      </c>
    </row>
    <row r="43" spans="2:13" ht="27.75" customHeight="1">
      <c r="B43" s="1277"/>
      <c r="C43" s="1278"/>
      <c r="D43" s="105"/>
      <c r="E43" s="1281" t="s">
        <v>33</v>
      </c>
      <c r="F43" s="1281"/>
      <c r="G43" s="1281"/>
      <c r="H43" s="1282"/>
      <c r="I43" s="106">
        <v>1833</v>
      </c>
      <c r="J43" s="107">
        <v>1665</v>
      </c>
      <c r="K43" s="107">
        <v>1566</v>
      </c>
      <c r="L43" s="107">
        <v>1465</v>
      </c>
      <c r="M43" s="108">
        <v>1335</v>
      </c>
    </row>
    <row r="44" spans="2:13" ht="27.75" customHeight="1">
      <c r="B44" s="1277"/>
      <c r="C44" s="1278"/>
      <c r="D44" s="105"/>
      <c r="E44" s="1281" t="s">
        <v>34</v>
      </c>
      <c r="F44" s="1281"/>
      <c r="G44" s="1281"/>
      <c r="H44" s="1282"/>
      <c r="I44" s="106">
        <v>35</v>
      </c>
      <c r="J44" s="107">
        <v>77</v>
      </c>
      <c r="K44" s="107">
        <v>108</v>
      </c>
      <c r="L44" s="107">
        <v>108</v>
      </c>
      <c r="M44" s="108">
        <v>102</v>
      </c>
    </row>
    <row r="45" spans="2:13" ht="27.75" customHeight="1">
      <c r="B45" s="1277"/>
      <c r="C45" s="1278"/>
      <c r="D45" s="105"/>
      <c r="E45" s="1281" t="s">
        <v>35</v>
      </c>
      <c r="F45" s="1281"/>
      <c r="G45" s="1281"/>
      <c r="H45" s="1282"/>
      <c r="I45" s="106">
        <v>878</v>
      </c>
      <c r="J45" s="107">
        <v>943</v>
      </c>
      <c r="K45" s="107">
        <v>909</v>
      </c>
      <c r="L45" s="107">
        <v>900</v>
      </c>
      <c r="M45" s="108">
        <v>858</v>
      </c>
    </row>
    <row r="46" spans="2:13" ht="27.75" customHeight="1">
      <c r="B46" s="1277"/>
      <c r="C46" s="1278"/>
      <c r="D46" s="109"/>
      <c r="E46" s="1281" t="s">
        <v>36</v>
      </c>
      <c r="F46" s="1281"/>
      <c r="G46" s="1281"/>
      <c r="H46" s="1282"/>
      <c r="I46" s="106" t="s">
        <v>512</v>
      </c>
      <c r="J46" s="107" t="s">
        <v>512</v>
      </c>
      <c r="K46" s="107" t="s">
        <v>512</v>
      </c>
      <c r="L46" s="107" t="s">
        <v>512</v>
      </c>
      <c r="M46" s="108" t="s">
        <v>512</v>
      </c>
    </row>
    <row r="47" spans="2:13" ht="27.75" customHeight="1">
      <c r="B47" s="1277"/>
      <c r="C47" s="1278"/>
      <c r="D47" s="110"/>
      <c r="E47" s="1291" t="s">
        <v>37</v>
      </c>
      <c r="F47" s="1292"/>
      <c r="G47" s="1292"/>
      <c r="H47" s="1293"/>
      <c r="I47" s="106" t="s">
        <v>512</v>
      </c>
      <c r="J47" s="107" t="s">
        <v>512</v>
      </c>
      <c r="K47" s="107" t="s">
        <v>512</v>
      </c>
      <c r="L47" s="107" t="s">
        <v>512</v>
      </c>
      <c r="M47" s="108" t="s">
        <v>512</v>
      </c>
    </row>
    <row r="48" spans="2:13" ht="27.75" customHeight="1">
      <c r="B48" s="1277"/>
      <c r="C48" s="1278"/>
      <c r="D48" s="105"/>
      <c r="E48" s="1281" t="s">
        <v>38</v>
      </c>
      <c r="F48" s="1281"/>
      <c r="G48" s="1281"/>
      <c r="H48" s="1282"/>
      <c r="I48" s="106" t="s">
        <v>512</v>
      </c>
      <c r="J48" s="107" t="s">
        <v>512</v>
      </c>
      <c r="K48" s="107" t="s">
        <v>512</v>
      </c>
      <c r="L48" s="107" t="s">
        <v>512</v>
      </c>
      <c r="M48" s="108" t="s">
        <v>512</v>
      </c>
    </row>
    <row r="49" spans="2:13" ht="27.75" customHeight="1">
      <c r="B49" s="1279"/>
      <c r="C49" s="1280"/>
      <c r="D49" s="105"/>
      <c r="E49" s="1281" t="s">
        <v>39</v>
      </c>
      <c r="F49" s="1281"/>
      <c r="G49" s="1281"/>
      <c r="H49" s="1282"/>
      <c r="I49" s="106" t="s">
        <v>512</v>
      </c>
      <c r="J49" s="107" t="s">
        <v>512</v>
      </c>
      <c r="K49" s="107" t="s">
        <v>512</v>
      </c>
      <c r="L49" s="107" t="s">
        <v>512</v>
      </c>
      <c r="M49" s="108" t="s">
        <v>512</v>
      </c>
    </row>
    <row r="50" spans="2:13" ht="27.75" customHeight="1">
      <c r="B50" s="1275" t="s">
        <v>40</v>
      </c>
      <c r="C50" s="1276"/>
      <c r="D50" s="111"/>
      <c r="E50" s="1281" t="s">
        <v>41</v>
      </c>
      <c r="F50" s="1281"/>
      <c r="G50" s="1281"/>
      <c r="H50" s="1282"/>
      <c r="I50" s="106">
        <v>3423</v>
      </c>
      <c r="J50" s="107">
        <v>3461</v>
      </c>
      <c r="K50" s="107">
        <v>3455</v>
      </c>
      <c r="L50" s="107">
        <v>3513</v>
      </c>
      <c r="M50" s="108">
        <v>3219</v>
      </c>
    </row>
    <row r="51" spans="2:13" ht="27.75" customHeight="1">
      <c r="B51" s="1277"/>
      <c r="C51" s="1278"/>
      <c r="D51" s="105"/>
      <c r="E51" s="1281" t="s">
        <v>42</v>
      </c>
      <c r="F51" s="1281"/>
      <c r="G51" s="1281"/>
      <c r="H51" s="1282"/>
      <c r="I51" s="106">
        <v>43</v>
      </c>
      <c r="J51" s="107">
        <v>38</v>
      </c>
      <c r="K51" s="107">
        <v>37</v>
      </c>
      <c r="L51" s="107">
        <v>32</v>
      </c>
      <c r="M51" s="108">
        <v>22</v>
      </c>
    </row>
    <row r="52" spans="2:13" ht="27.75" customHeight="1">
      <c r="B52" s="1279"/>
      <c r="C52" s="1280"/>
      <c r="D52" s="105"/>
      <c r="E52" s="1281" t="s">
        <v>43</v>
      </c>
      <c r="F52" s="1281"/>
      <c r="G52" s="1281"/>
      <c r="H52" s="1282"/>
      <c r="I52" s="106">
        <v>5245</v>
      </c>
      <c r="J52" s="107">
        <v>5287</v>
      </c>
      <c r="K52" s="107">
        <v>5680</v>
      </c>
      <c r="L52" s="107">
        <v>5603</v>
      </c>
      <c r="M52" s="108">
        <v>5444</v>
      </c>
    </row>
    <row r="53" spans="2:13" ht="27.75" customHeight="1" thickBot="1">
      <c r="B53" s="1283" t="s">
        <v>44</v>
      </c>
      <c r="C53" s="1284"/>
      <c r="D53" s="112"/>
      <c r="E53" s="1285" t="s">
        <v>45</v>
      </c>
      <c r="F53" s="1285"/>
      <c r="G53" s="1285"/>
      <c r="H53" s="1286"/>
      <c r="I53" s="113">
        <v>163</v>
      </c>
      <c r="J53" s="114">
        <v>199</v>
      </c>
      <c r="K53" s="114">
        <v>188</v>
      </c>
      <c r="L53" s="114">
        <v>62</v>
      </c>
      <c r="M53" s="115">
        <v>200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eha2ttJHx1XaeKK8Kqny4a9wU7ALs4gnfMKHIwRB9tDJQEbvzXbAs1q5ya7keoKfmPwDQGMnLa45Uevy55emw==" saltValue="nnOIxE9IUq/LCXKMDsTZ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302" t="s">
        <v>48</v>
      </c>
      <c r="D55" s="1302"/>
      <c r="E55" s="1303"/>
      <c r="F55" s="127">
        <v>1706</v>
      </c>
      <c r="G55" s="127">
        <v>1447</v>
      </c>
      <c r="H55" s="128">
        <v>1328</v>
      </c>
    </row>
    <row r="56" spans="2:8" ht="52.5" customHeight="1">
      <c r="B56" s="129"/>
      <c r="C56" s="1304" t="s">
        <v>49</v>
      </c>
      <c r="D56" s="1304"/>
      <c r="E56" s="1305"/>
      <c r="F56" s="130">
        <v>945</v>
      </c>
      <c r="G56" s="130">
        <v>953</v>
      </c>
      <c r="H56" s="131">
        <v>861</v>
      </c>
    </row>
    <row r="57" spans="2:8" ht="53.25" customHeight="1">
      <c r="B57" s="129"/>
      <c r="C57" s="1306" t="s">
        <v>50</v>
      </c>
      <c r="D57" s="1306"/>
      <c r="E57" s="1307"/>
      <c r="F57" s="132">
        <v>425</v>
      </c>
      <c r="G57" s="132">
        <v>718</v>
      </c>
      <c r="H57" s="133">
        <v>628</v>
      </c>
    </row>
    <row r="58" spans="2:8" ht="45.75" customHeight="1">
      <c r="B58" s="134"/>
      <c r="C58" s="1294" t="s">
        <v>591</v>
      </c>
      <c r="D58" s="1295"/>
      <c r="E58" s="1296"/>
      <c r="F58" s="135">
        <v>223</v>
      </c>
      <c r="G58" s="135">
        <v>423</v>
      </c>
      <c r="H58" s="136">
        <v>379</v>
      </c>
    </row>
    <row r="59" spans="2:8" ht="45.75" customHeight="1">
      <c r="B59" s="134"/>
      <c r="C59" s="1294" t="s">
        <v>592</v>
      </c>
      <c r="D59" s="1295"/>
      <c r="E59" s="1296"/>
      <c r="F59" s="135">
        <v>103</v>
      </c>
      <c r="G59" s="135">
        <v>220</v>
      </c>
      <c r="H59" s="136">
        <v>147</v>
      </c>
    </row>
    <row r="60" spans="2:8" ht="45.75" customHeight="1">
      <c r="B60" s="134"/>
      <c r="C60" s="1294" t="s">
        <v>593</v>
      </c>
      <c r="D60" s="1295"/>
      <c r="E60" s="1296"/>
      <c r="F60" s="135">
        <v>82</v>
      </c>
      <c r="G60" s="135">
        <v>52</v>
      </c>
      <c r="H60" s="136">
        <v>72</v>
      </c>
    </row>
    <row r="61" spans="2:8" ht="45.75" customHeight="1">
      <c r="B61" s="134"/>
      <c r="C61" s="1294" t="s">
        <v>594</v>
      </c>
      <c r="D61" s="1295"/>
      <c r="E61" s="1296"/>
      <c r="F61" s="135">
        <v>13</v>
      </c>
      <c r="G61" s="135">
        <v>19</v>
      </c>
      <c r="H61" s="136">
        <v>27</v>
      </c>
    </row>
    <row r="62" spans="2:8" ht="45.75" customHeight="1" thickBot="1">
      <c r="B62" s="137"/>
      <c r="C62" s="1297" t="s">
        <v>595</v>
      </c>
      <c r="D62" s="1298"/>
      <c r="E62" s="1299"/>
      <c r="F62" s="138">
        <v>4</v>
      </c>
      <c r="G62" s="138">
        <v>4</v>
      </c>
      <c r="H62" s="139">
        <v>3</v>
      </c>
    </row>
    <row r="63" spans="2:8" ht="52.5" customHeight="1" thickBot="1">
      <c r="B63" s="140"/>
      <c r="C63" s="1300" t="s">
        <v>51</v>
      </c>
      <c r="D63" s="1300"/>
      <c r="E63" s="1301"/>
      <c r="F63" s="141">
        <v>3076</v>
      </c>
      <c r="G63" s="141">
        <v>3117</v>
      </c>
      <c r="H63" s="142">
        <v>2817</v>
      </c>
    </row>
    <row r="64" spans="2:8" ht="15" customHeight="1"/>
    <row r="65" ht="0" hidden="1" customHeight="1"/>
    <row r="66" ht="0" hidden="1" customHeight="1"/>
  </sheetData>
  <sheetProtection algorithmName="SHA-512" hashValue="l6v576k9L/OTm+9UYCBmlufx4RkzIC9MbroNG8Y26IS4iHtf3O0qBGpjk+nJUghMWWyGp2NRMIgNUEdp84eVYQ==" saltValue="XwPbG51GQqpk8zy4FfXo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1" t="s">
        <v>603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c r="B51" s="394"/>
      <c r="G51" s="1316"/>
      <c r="H51" s="1316"/>
      <c r="I51" s="1330"/>
      <c r="J51" s="1330"/>
      <c r="K51" s="1315"/>
      <c r="L51" s="1315"/>
      <c r="M51" s="1315"/>
      <c r="N51" s="1315"/>
      <c r="AM51" s="403"/>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v>7.2</v>
      </c>
      <c r="BY51" s="1308"/>
      <c r="BZ51" s="1308"/>
      <c r="CA51" s="1308"/>
      <c r="CB51" s="1308"/>
      <c r="CC51" s="1308"/>
      <c r="CD51" s="1308"/>
      <c r="CE51" s="1308"/>
      <c r="CF51" s="1308">
        <v>6.9</v>
      </c>
      <c r="CG51" s="1308"/>
      <c r="CH51" s="1308"/>
      <c r="CI51" s="1308"/>
      <c r="CJ51" s="1308"/>
      <c r="CK51" s="1308"/>
      <c r="CL51" s="1308"/>
      <c r="CM51" s="1308"/>
      <c r="CN51" s="1308">
        <v>2.2999999999999998</v>
      </c>
      <c r="CO51" s="1308"/>
      <c r="CP51" s="1308"/>
      <c r="CQ51" s="1308"/>
      <c r="CR51" s="1308"/>
      <c r="CS51" s="1308"/>
      <c r="CT51" s="1308"/>
      <c r="CU51" s="1308"/>
      <c r="CV51" s="1308">
        <v>7.8</v>
      </c>
      <c r="CW51" s="1308"/>
      <c r="CX51" s="1308"/>
      <c r="CY51" s="1308"/>
      <c r="CZ51" s="1308"/>
      <c r="DA51" s="1308"/>
      <c r="DB51" s="1308"/>
      <c r="DC51" s="1308"/>
    </row>
    <row r="52" spans="1:109">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52.2</v>
      </c>
      <c r="BY53" s="1308"/>
      <c r="BZ53" s="1308"/>
      <c r="CA53" s="1308"/>
      <c r="CB53" s="1308"/>
      <c r="CC53" s="1308"/>
      <c r="CD53" s="1308"/>
      <c r="CE53" s="1308"/>
      <c r="CF53" s="1308">
        <v>52</v>
      </c>
      <c r="CG53" s="1308"/>
      <c r="CH53" s="1308"/>
      <c r="CI53" s="1308"/>
      <c r="CJ53" s="1308"/>
      <c r="CK53" s="1308"/>
      <c r="CL53" s="1308"/>
      <c r="CM53" s="1308"/>
      <c r="CN53" s="1308">
        <v>51.8</v>
      </c>
      <c r="CO53" s="1308"/>
      <c r="CP53" s="1308"/>
      <c r="CQ53" s="1308"/>
      <c r="CR53" s="1308"/>
      <c r="CS53" s="1308"/>
      <c r="CT53" s="1308"/>
      <c r="CU53" s="1308"/>
      <c r="CV53" s="1308">
        <v>52.3</v>
      </c>
      <c r="CW53" s="1308"/>
      <c r="CX53" s="1308"/>
      <c r="CY53" s="1308"/>
      <c r="CZ53" s="1308"/>
      <c r="DA53" s="1308"/>
      <c r="DB53" s="1308"/>
      <c r="DC53" s="1308"/>
    </row>
    <row r="54" spans="1:109">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14"/>
      <c r="H55" s="1314"/>
      <c r="I55" s="1314"/>
      <c r="J55" s="1314"/>
      <c r="K55" s="1315"/>
      <c r="L55" s="1315"/>
      <c r="M55" s="1315"/>
      <c r="N55" s="1315"/>
      <c r="AN55" s="1313" t="s">
        <v>608</v>
      </c>
      <c r="AO55" s="1313"/>
      <c r="AP55" s="1313"/>
      <c r="AQ55" s="1313"/>
      <c r="AR55" s="1313"/>
      <c r="AS55" s="1313"/>
      <c r="AT55" s="1313"/>
      <c r="AU55" s="1313"/>
      <c r="AV55" s="1313"/>
      <c r="AW55" s="1313"/>
      <c r="AX55" s="1313"/>
      <c r="AY55" s="1313"/>
      <c r="AZ55" s="1313"/>
      <c r="BA55" s="1313"/>
      <c r="BB55" s="1311" t="s">
        <v>609</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0.8</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607</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56.2</v>
      </c>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08">
        <v>61.2</v>
      </c>
      <c r="CW57" s="1308"/>
      <c r="CX57" s="1308"/>
      <c r="CY57" s="1308"/>
      <c r="CZ57" s="1308"/>
      <c r="DA57" s="1308"/>
      <c r="DB57" s="1308"/>
      <c r="DC57" s="1308"/>
      <c r="DD57" s="407"/>
      <c r="DE57" s="406"/>
    </row>
    <row r="58" spans="1:109" s="402" customFormat="1">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c r="B73" s="394"/>
      <c r="G73" s="1316"/>
      <c r="H73" s="1316"/>
      <c r="I73" s="1316"/>
      <c r="J73" s="1316"/>
      <c r="K73" s="1312"/>
      <c r="L73" s="1312"/>
      <c r="M73" s="1312"/>
      <c r="N73" s="1312"/>
      <c r="AM73" s="403"/>
      <c r="AN73" s="1311" t="s">
        <v>605</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08">
        <v>6.2</v>
      </c>
      <c r="BQ73" s="1308"/>
      <c r="BR73" s="1308"/>
      <c r="BS73" s="1308"/>
      <c r="BT73" s="1308"/>
      <c r="BU73" s="1308"/>
      <c r="BV73" s="1308"/>
      <c r="BW73" s="1308"/>
      <c r="BX73" s="1308">
        <v>7.2</v>
      </c>
      <c r="BY73" s="1308"/>
      <c r="BZ73" s="1308"/>
      <c r="CA73" s="1308"/>
      <c r="CB73" s="1308"/>
      <c r="CC73" s="1308"/>
      <c r="CD73" s="1308"/>
      <c r="CE73" s="1308"/>
      <c r="CF73" s="1308">
        <v>6.9</v>
      </c>
      <c r="CG73" s="1308"/>
      <c r="CH73" s="1308"/>
      <c r="CI73" s="1308"/>
      <c r="CJ73" s="1308"/>
      <c r="CK73" s="1308"/>
      <c r="CL73" s="1308"/>
      <c r="CM73" s="1308"/>
      <c r="CN73" s="1308">
        <v>2.2999999999999998</v>
      </c>
      <c r="CO73" s="1308"/>
      <c r="CP73" s="1308"/>
      <c r="CQ73" s="1308"/>
      <c r="CR73" s="1308"/>
      <c r="CS73" s="1308"/>
      <c r="CT73" s="1308"/>
      <c r="CU73" s="1308"/>
      <c r="CV73" s="1308">
        <v>7.8</v>
      </c>
      <c r="CW73" s="1308"/>
      <c r="CX73" s="1308"/>
      <c r="CY73" s="1308"/>
      <c r="CZ73" s="1308"/>
      <c r="DA73" s="1308"/>
      <c r="DB73" s="1308"/>
      <c r="DC73" s="1308"/>
    </row>
    <row r="74" spans="2:107">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11</v>
      </c>
      <c r="BQ75" s="1308"/>
      <c r="BR75" s="1308"/>
      <c r="BS75" s="1308"/>
      <c r="BT75" s="1308"/>
      <c r="BU75" s="1308"/>
      <c r="BV75" s="1308"/>
      <c r="BW75" s="1308"/>
      <c r="BX75" s="1308">
        <v>10.4</v>
      </c>
      <c r="BY75" s="1308"/>
      <c r="BZ75" s="1308"/>
      <c r="CA75" s="1308"/>
      <c r="CB75" s="1308"/>
      <c r="CC75" s="1308"/>
      <c r="CD75" s="1308"/>
      <c r="CE75" s="1308"/>
      <c r="CF75" s="1308">
        <v>9.9</v>
      </c>
      <c r="CG75" s="1308"/>
      <c r="CH75" s="1308"/>
      <c r="CI75" s="1308"/>
      <c r="CJ75" s="1308"/>
      <c r="CK75" s="1308"/>
      <c r="CL75" s="1308"/>
      <c r="CM75" s="1308"/>
      <c r="CN75" s="1308">
        <v>9.3000000000000007</v>
      </c>
      <c r="CO75" s="1308"/>
      <c r="CP75" s="1308"/>
      <c r="CQ75" s="1308"/>
      <c r="CR75" s="1308"/>
      <c r="CS75" s="1308"/>
      <c r="CT75" s="1308"/>
      <c r="CU75" s="1308"/>
      <c r="CV75" s="1308">
        <v>9.1</v>
      </c>
      <c r="CW75" s="1308"/>
      <c r="CX75" s="1308"/>
      <c r="CY75" s="1308"/>
      <c r="CZ75" s="1308"/>
      <c r="DA75" s="1308"/>
      <c r="DB75" s="1308"/>
      <c r="DC75" s="1308"/>
    </row>
    <row r="76" spans="2:107">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14"/>
      <c r="H77" s="1314"/>
      <c r="I77" s="1314"/>
      <c r="J77" s="1314"/>
      <c r="K77" s="1312"/>
      <c r="L77" s="1312"/>
      <c r="M77" s="1312"/>
      <c r="N77" s="1312"/>
      <c r="AN77" s="1313" t="s">
        <v>608</v>
      </c>
      <c r="AO77" s="1313"/>
      <c r="AP77" s="1313"/>
      <c r="AQ77" s="1313"/>
      <c r="AR77" s="1313"/>
      <c r="AS77" s="1313"/>
      <c r="AT77" s="1313"/>
      <c r="AU77" s="1313"/>
      <c r="AV77" s="1313"/>
      <c r="AW77" s="1313"/>
      <c r="AX77" s="1313"/>
      <c r="AY77" s="1313"/>
      <c r="AZ77" s="1313"/>
      <c r="BA77" s="1313"/>
      <c r="BB77" s="1311" t="s">
        <v>609</v>
      </c>
      <c r="BC77" s="1311"/>
      <c r="BD77" s="1311"/>
      <c r="BE77" s="1311"/>
      <c r="BF77" s="1311"/>
      <c r="BG77" s="1311"/>
      <c r="BH77" s="1311"/>
      <c r="BI77" s="1311"/>
      <c r="BJ77" s="1311"/>
      <c r="BK77" s="1311"/>
      <c r="BL77" s="1311"/>
      <c r="BM77" s="1311"/>
      <c r="BN77" s="1311"/>
      <c r="BO77" s="1311"/>
      <c r="BP77" s="1308">
        <v>17.899999999999999</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612</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WxEjqUbLKGFsmgtfuZ86Hl5HI4+h2QkMaJ/24IjiCmlipIgMm+vcJVKds0VIjyHCcY9Z+/G63qnpXnZj+249g==" saltValue="gT9QBVMC8AZbVuAYU/bguA==" spinCount="100000" sheet="1" objects="1" scenarios="1" formatCells="0"/>
  <dataConsolidate link="1"/>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LxUWUMf14jv8aNmWT1sA9S0StTHi6Ce45VComscvxdrpAJ+0u0AxkLLdhJ7Fmo43aY7v2YlbXtiMY3/f0IFTA==" saltValue="vrvFxFWALEPf8Fk/TCPSQ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sV2M+GMC72UzuGSLV1HMLM5QTI2BaS3eyPymOyDjtQN3idGNMPT3/Gp/NfbR4A2oQOxqLyMIipAmbZQRpJc9A==" saltValue="VJmeD+8e78Ew2ZEQr/Usu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186113</v>
      </c>
      <c r="E3" s="161"/>
      <c r="F3" s="162">
        <v>119685</v>
      </c>
      <c r="G3" s="163"/>
      <c r="H3" s="164"/>
    </row>
    <row r="4" spans="1:8">
      <c r="A4" s="165"/>
      <c r="B4" s="166"/>
      <c r="C4" s="167"/>
      <c r="D4" s="168">
        <v>134488</v>
      </c>
      <c r="E4" s="169"/>
      <c r="F4" s="170">
        <v>68464</v>
      </c>
      <c r="G4" s="171"/>
      <c r="H4" s="172"/>
    </row>
    <row r="5" spans="1:8">
      <c r="A5" s="153" t="s">
        <v>546</v>
      </c>
      <c r="B5" s="158"/>
      <c r="C5" s="159"/>
      <c r="D5" s="160">
        <v>184435</v>
      </c>
      <c r="E5" s="161"/>
      <c r="F5" s="162">
        <v>128611</v>
      </c>
      <c r="G5" s="163"/>
      <c r="H5" s="164"/>
    </row>
    <row r="6" spans="1:8">
      <c r="A6" s="165"/>
      <c r="B6" s="166"/>
      <c r="C6" s="167"/>
      <c r="D6" s="168">
        <v>109167</v>
      </c>
      <c r="E6" s="169"/>
      <c r="F6" s="170">
        <v>61552</v>
      </c>
      <c r="G6" s="171"/>
      <c r="H6" s="172"/>
    </row>
    <row r="7" spans="1:8">
      <c r="A7" s="153" t="s">
        <v>547</v>
      </c>
      <c r="B7" s="158"/>
      <c r="C7" s="159"/>
      <c r="D7" s="160">
        <v>287120</v>
      </c>
      <c r="E7" s="161"/>
      <c r="F7" s="162">
        <v>138651</v>
      </c>
      <c r="G7" s="163"/>
      <c r="H7" s="164"/>
    </row>
    <row r="8" spans="1:8">
      <c r="A8" s="165"/>
      <c r="B8" s="166"/>
      <c r="C8" s="167"/>
      <c r="D8" s="168">
        <v>124260</v>
      </c>
      <c r="E8" s="169"/>
      <c r="F8" s="170">
        <v>71211</v>
      </c>
      <c r="G8" s="171"/>
      <c r="H8" s="172"/>
    </row>
    <row r="9" spans="1:8">
      <c r="A9" s="153" t="s">
        <v>548</v>
      </c>
      <c r="B9" s="158"/>
      <c r="C9" s="159"/>
      <c r="D9" s="160">
        <v>200655</v>
      </c>
      <c r="E9" s="161"/>
      <c r="F9" s="162">
        <v>122882</v>
      </c>
      <c r="G9" s="163"/>
      <c r="H9" s="164"/>
    </row>
    <row r="10" spans="1:8">
      <c r="A10" s="165"/>
      <c r="B10" s="166"/>
      <c r="C10" s="167"/>
      <c r="D10" s="168">
        <v>87808</v>
      </c>
      <c r="E10" s="169"/>
      <c r="F10" s="170">
        <v>65785</v>
      </c>
      <c r="G10" s="171"/>
      <c r="H10" s="172"/>
    </row>
    <row r="11" spans="1:8">
      <c r="A11" s="153" t="s">
        <v>549</v>
      </c>
      <c r="B11" s="158"/>
      <c r="C11" s="159"/>
      <c r="D11" s="160">
        <v>134276</v>
      </c>
      <c r="E11" s="161"/>
      <c r="F11" s="162">
        <v>114790</v>
      </c>
      <c r="G11" s="163"/>
      <c r="H11" s="164"/>
    </row>
    <row r="12" spans="1:8">
      <c r="A12" s="165"/>
      <c r="B12" s="166"/>
      <c r="C12" s="173"/>
      <c r="D12" s="168">
        <v>92076</v>
      </c>
      <c r="E12" s="169"/>
      <c r="F12" s="170">
        <v>55601</v>
      </c>
      <c r="G12" s="171"/>
      <c r="H12" s="172"/>
    </row>
    <row r="13" spans="1:8">
      <c r="A13" s="153"/>
      <c r="B13" s="158"/>
      <c r="C13" s="174"/>
      <c r="D13" s="175">
        <v>198520</v>
      </c>
      <c r="E13" s="176"/>
      <c r="F13" s="177">
        <v>124924</v>
      </c>
      <c r="G13" s="178"/>
      <c r="H13" s="164"/>
    </row>
    <row r="14" spans="1:8">
      <c r="A14" s="165"/>
      <c r="B14" s="166"/>
      <c r="C14" s="167"/>
      <c r="D14" s="168">
        <v>109560</v>
      </c>
      <c r="E14" s="169"/>
      <c r="F14" s="170">
        <v>64523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5.37</v>
      </c>
      <c r="C19" s="179">
        <f>ROUND(VALUE(SUBSTITUTE(実質収支比率等に係る経年分析!G$48,"▲","-")),2)</f>
        <v>7.16</v>
      </c>
      <c r="D19" s="179">
        <f>ROUND(VALUE(SUBSTITUTE(実質収支比率等に係る経年分析!H$48,"▲","-")),2)</f>
        <v>8.43</v>
      </c>
      <c r="E19" s="179">
        <f>ROUND(VALUE(SUBSTITUTE(実質収支比率等に係る経年分析!I$48,"▲","-")),2)</f>
        <v>4.9400000000000004</v>
      </c>
      <c r="F19" s="179">
        <f>ROUND(VALUE(SUBSTITUTE(実質収支比率等に係る経年分析!J$48,"▲","-")),2)</f>
        <v>6.18</v>
      </c>
    </row>
    <row r="20" spans="1:11">
      <c r="A20" s="179" t="s">
        <v>55</v>
      </c>
      <c r="B20" s="179">
        <f>ROUND(VALUE(SUBSTITUTE(実質収支比率等に係る経年分析!F$47,"▲","-")),2)</f>
        <v>57.19</v>
      </c>
      <c r="C20" s="179">
        <f>ROUND(VALUE(SUBSTITUTE(実質収支比率等に係る経年分析!G$47,"▲","-")),2)</f>
        <v>57.92</v>
      </c>
      <c r="D20" s="179">
        <f>ROUND(VALUE(SUBSTITUTE(実質収支比率等に係る経年分析!H$47,"▲","-")),2)</f>
        <v>52.91</v>
      </c>
      <c r="E20" s="179">
        <f>ROUND(VALUE(SUBSTITUTE(実質収支比率等に係る経年分析!I$47,"▲","-")),2)</f>
        <v>45.93</v>
      </c>
      <c r="F20" s="179">
        <f>ROUND(VALUE(SUBSTITUTE(実質収支比率等に係る経年分析!J$47,"▲","-")),2)</f>
        <v>43.08</v>
      </c>
    </row>
    <row r="21" spans="1:11">
      <c r="A21" s="179" t="s">
        <v>56</v>
      </c>
      <c r="B21" s="179">
        <f>IF(ISNUMBER(VALUE(SUBSTITUTE(実質収支比率等に係る経年分析!F$49,"▲","-"))),ROUND(VALUE(SUBSTITUTE(実質収支比率等に係る経年分析!F$49,"▲","-")),2),NA())</f>
        <v>-13.14</v>
      </c>
      <c r="C21" s="179">
        <f>IF(ISNUMBER(VALUE(SUBSTITUTE(実質収支比率等に係る経年分析!G$49,"▲","-"))),ROUND(VALUE(SUBSTITUTE(実質収支比率等に係る経年分析!G$49,"▲","-")),2),NA())</f>
        <v>2</v>
      </c>
      <c r="D21" s="179">
        <f>IF(ISNUMBER(VALUE(SUBSTITUTE(実質収支比率等に係る経年分析!H$49,"▲","-"))),ROUND(VALUE(SUBSTITUTE(実質収支比率等に係る経年分析!H$49,"▲","-")),2),NA())</f>
        <v>-9.82</v>
      </c>
      <c r="E21" s="179">
        <f>IF(ISNUMBER(VALUE(SUBSTITUTE(実質収支比率等に係る経年分析!I$49,"▲","-"))),ROUND(VALUE(SUBSTITUTE(実質収支比率等に係る経年分析!I$49,"▲","-")),2),NA())</f>
        <v>-16.36</v>
      </c>
      <c r="F21" s="179">
        <f>IF(ISNUMBER(VALUE(SUBSTITUTE(実質収支比率等に係る経年分析!J$49,"▲","-"))),ROUND(VALUE(SUBSTITUTE(実質収支比率等に係る経年分析!J$49,"▲","-")),2),NA())</f>
        <v>-5.34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宅地造成事業特別会計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6.17</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7.19</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9.7799999999999994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9.6300000000000008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10.95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617</v>
      </c>
      <c r="E42" s="181"/>
      <c r="F42" s="181"/>
      <c r="G42" s="181">
        <f>'実質公債費比率（分子）の構造'!L$52</f>
        <v>587</v>
      </c>
      <c r="H42" s="181"/>
      <c r="I42" s="181"/>
      <c r="J42" s="181">
        <f>'実質公債費比率（分子）の構造'!M$52</f>
        <v>531</v>
      </c>
      <c r="K42" s="181"/>
      <c r="L42" s="181"/>
      <c r="M42" s="181">
        <f>'実質公債費比率（分子）の構造'!N$52</f>
        <v>537</v>
      </c>
      <c r="N42" s="181"/>
      <c r="O42" s="181"/>
      <c r="P42" s="181">
        <f>'実質公債費比率（分子）の構造'!O$52</f>
        <v>531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45</v>
      </c>
      <c r="C44" s="181"/>
      <c r="D44" s="181"/>
      <c r="E44" s="181">
        <f>'実質公債費比率（分子）の構造'!L$50</f>
        <v>43</v>
      </c>
      <c r="F44" s="181"/>
      <c r="G44" s="181"/>
      <c r="H44" s="181">
        <f>'実質公債費比率（分子）の構造'!M$50</f>
        <v>32</v>
      </c>
      <c r="I44" s="181"/>
      <c r="J44" s="181"/>
      <c r="K44" s="181">
        <f>'実質公債費比率（分子）の構造'!N$50</f>
        <v>2</v>
      </c>
      <c r="L44" s="181"/>
      <c r="M44" s="181"/>
      <c r="N44" s="181">
        <f>'実質公債費比率（分子）の構造'!O$50</f>
        <v>0</v>
      </c>
      <c r="O44" s="181"/>
      <c r="P44" s="181"/>
    </row>
    <row r="45" spans="1:16">
      <c r="A45" s="181" t="s">
        <v>66</v>
      </c>
      <c r="B45" s="181">
        <f>'実質公債費比率（分子）の構造'!K$49</f>
        <v>1</v>
      </c>
      <c r="C45" s="181"/>
      <c r="D45" s="181"/>
      <c r="E45" s="181">
        <f>'実質公債費比率（分子）の構造'!L$49</f>
        <v>4</v>
      </c>
      <c r="F45" s="181"/>
      <c r="G45" s="181"/>
      <c r="H45" s="181">
        <f>'実質公債費比率（分子）の構造'!M$49</f>
        <v>6</v>
      </c>
      <c r="I45" s="181"/>
      <c r="J45" s="181"/>
      <c r="K45" s="181">
        <f>'実質公債費比率（分子）の構造'!N$49</f>
        <v>6</v>
      </c>
      <c r="L45" s="181"/>
      <c r="M45" s="181"/>
      <c r="N45" s="181">
        <f>'実質公債費比率（分子）の構造'!O$49</f>
        <v>5</v>
      </c>
      <c r="O45" s="181"/>
      <c r="P45" s="181"/>
    </row>
    <row r="46" spans="1:16">
      <c r="A46" s="181" t="s">
        <v>67</v>
      </c>
      <c r="B46" s="181">
        <f>'実質公債費比率（分子）の構造'!K$48</f>
        <v>168</v>
      </c>
      <c r="C46" s="181"/>
      <c r="D46" s="181"/>
      <c r="E46" s="181">
        <f>'実質公債費比率（分子）の構造'!L$48</f>
        <v>158</v>
      </c>
      <c r="F46" s="181"/>
      <c r="G46" s="181"/>
      <c r="H46" s="181">
        <f>'実質公債費比率（分子）の構造'!M$48</f>
        <v>156</v>
      </c>
      <c r="I46" s="181"/>
      <c r="J46" s="181"/>
      <c r="K46" s="181">
        <f>'実質公債費比率（分子）の構造'!N$48</f>
        <v>160</v>
      </c>
      <c r="L46" s="181"/>
      <c r="M46" s="181"/>
      <c r="N46" s="181">
        <f>'実質公債費比率（分子）の構造'!O$48</f>
        <v>155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684</v>
      </c>
      <c r="C49" s="181"/>
      <c r="D49" s="181"/>
      <c r="E49" s="181">
        <f>'実質公債費比率（分子）の構造'!L$45</f>
        <v>659</v>
      </c>
      <c r="F49" s="181"/>
      <c r="G49" s="181"/>
      <c r="H49" s="181">
        <f>'実質公債費比率（分子）の構造'!M$45</f>
        <v>579</v>
      </c>
      <c r="I49" s="181"/>
      <c r="J49" s="181"/>
      <c r="K49" s="181">
        <f>'実質公債費比率（分子）の構造'!N$45</f>
        <v>605</v>
      </c>
      <c r="L49" s="181"/>
      <c r="M49" s="181"/>
      <c r="N49" s="181">
        <f>'実質公債費比率（分子）の構造'!O$45</f>
        <v>608</v>
      </c>
      <c r="O49" s="181"/>
      <c r="P49" s="181"/>
    </row>
    <row r="50" spans="1:16">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277</v>
      </c>
      <c r="G50" s="181" t="e">
        <f>NA()</f>
        <v>#N/A</v>
      </c>
      <c r="H50" s="181" t="e">
        <f>NA()</f>
        <v>#N/A</v>
      </c>
      <c r="I50" s="181">
        <f>IF(ISNUMBER('実質公債費比率（分子）の構造'!M$53),'実質公債費比率（分子）の構造'!M$53,NA())</f>
        <v>242</v>
      </c>
      <c r="J50" s="181" t="e">
        <f>NA()</f>
        <v>#N/A</v>
      </c>
      <c r="K50" s="181" t="e">
        <f>NA()</f>
        <v>#N/A</v>
      </c>
      <c r="L50" s="181">
        <f>IF(ISNUMBER('実質公債費比率（分子）の構造'!N$53),'実質公債費比率（分子）の構造'!N$53,NA())</f>
        <v>236</v>
      </c>
      <c r="M50" s="181" t="e">
        <f>NA()</f>
        <v>#N/A</v>
      </c>
      <c r="N50" s="181" t="e">
        <f>NA()</f>
        <v>#N/A</v>
      </c>
      <c r="O50" s="181">
        <f>IF(ISNUMBER('実質公債費比率（分子）の構造'!O$53),'実質公債費比率（分子）の構造'!O$53,NA())</f>
        <v>237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5245</v>
      </c>
      <c r="E56" s="180"/>
      <c r="F56" s="180"/>
      <c r="G56" s="180">
        <f>'将来負担比率（分子）の構造'!J$52</f>
        <v>5287</v>
      </c>
      <c r="H56" s="180"/>
      <c r="I56" s="180"/>
      <c r="J56" s="180">
        <f>'将来負担比率（分子）の構造'!K$52</f>
        <v>5680</v>
      </c>
      <c r="K56" s="180"/>
      <c r="L56" s="180"/>
      <c r="M56" s="180">
        <f>'将来負担比率（分子）の構造'!L$52</f>
        <v>5603</v>
      </c>
      <c r="N56" s="180"/>
      <c r="O56" s="180"/>
      <c r="P56" s="180">
        <f>'将来負担比率（分子）の構造'!M$52</f>
        <v>5444</v>
      </c>
    </row>
    <row r="57" spans="1:16">
      <c r="A57" s="180" t="s">
        <v>42</v>
      </c>
      <c r="B57" s="180"/>
      <c r="C57" s="180"/>
      <c r="D57" s="180">
        <f>'将来負担比率（分子）の構造'!I$51</f>
        <v>43</v>
      </c>
      <c r="E57" s="180"/>
      <c r="F57" s="180"/>
      <c r="G57" s="180">
        <f>'将来負担比率（分子）の構造'!J$51</f>
        <v>38</v>
      </c>
      <c r="H57" s="180"/>
      <c r="I57" s="180"/>
      <c r="J57" s="180">
        <f>'将来負担比率（分子）の構造'!K$51</f>
        <v>37</v>
      </c>
      <c r="K57" s="180"/>
      <c r="L57" s="180"/>
      <c r="M57" s="180">
        <f>'将来負担比率（分子）の構造'!L$51</f>
        <v>32</v>
      </c>
      <c r="N57" s="180"/>
      <c r="O57" s="180"/>
      <c r="P57" s="180">
        <f>'将来負担比率（分子）の構造'!M$51</f>
        <v>22</v>
      </c>
    </row>
    <row r="58" spans="1:16">
      <c r="A58" s="180" t="s">
        <v>41</v>
      </c>
      <c r="B58" s="180"/>
      <c r="C58" s="180"/>
      <c r="D58" s="180">
        <f>'将来負担比率（分子）の構造'!I$50</f>
        <v>3423</v>
      </c>
      <c r="E58" s="180"/>
      <c r="F58" s="180"/>
      <c r="G58" s="180">
        <f>'将来負担比率（分子）の構造'!J$50</f>
        <v>3461</v>
      </c>
      <c r="H58" s="180"/>
      <c r="I58" s="180"/>
      <c r="J58" s="180">
        <f>'将来負担比率（分子）の構造'!K$50</f>
        <v>3455</v>
      </c>
      <c r="K58" s="180"/>
      <c r="L58" s="180"/>
      <c r="M58" s="180">
        <f>'将来負担比率（分子）の構造'!L$50</f>
        <v>3513</v>
      </c>
      <c r="N58" s="180"/>
      <c r="O58" s="180"/>
      <c r="P58" s="180">
        <f>'将来負担比率（分子）の構造'!M$50</f>
        <v>3219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878</v>
      </c>
      <c r="C62" s="180"/>
      <c r="D62" s="180"/>
      <c r="E62" s="180">
        <f>'将来負担比率（分子）の構造'!J$45</f>
        <v>943</v>
      </c>
      <c r="F62" s="180"/>
      <c r="G62" s="180"/>
      <c r="H62" s="180">
        <f>'将来負担比率（分子）の構造'!K$45</f>
        <v>909</v>
      </c>
      <c r="I62" s="180"/>
      <c r="J62" s="180"/>
      <c r="K62" s="180">
        <f>'将来負担比率（分子）の構造'!L$45</f>
        <v>900</v>
      </c>
      <c r="L62" s="180"/>
      <c r="M62" s="180"/>
      <c r="N62" s="180">
        <f>'将来負担比率（分子）の構造'!M$45</f>
        <v>858</v>
      </c>
      <c r="O62" s="180"/>
      <c r="P62" s="180"/>
    </row>
    <row r="63" spans="1:16">
      <c r="A63" s="180" t="s">
        <v>34</v>
      </c>
      <c r="B63" s="180">
        <f>'将来負担比率（分子）の構造'!I$44</f>
        <v>35</v>
      </c>
      <c r="C63" s="180"/>
      <c r="D63" s="180"/>
      <c r="E63" s="180">
        <f>'将来負担比率（分子）の構造'!J$44</f>
        <v>77</v>
      </c>
      <c r="F63" s="180"/>
      <c r="G63" s="180"/>
      <c r="H63" s="180">
        <f>'将来負担比率（分子）の構造'!K$44</f>
        <v>108</v>
      </c>
      <c r="I63" s="180"/>
      <c r="J63" s="180"/>
      <c r="K63" s="180">
        <f>'将来負担比率（分子）の構造'!L$44</f>
        <v>108</v>
      </c>
      <c r="L63" s="180"/>
      <c r="M63" s="180"/>
      <c r="N63" s="180">
        <f>'将来負担比率（分子）の構造'!M$44</f>
        <v>102</v>
      </c>
      <c r="O63" s="180"/>
      <c r="P63" s="180"/>
    </row>
    <row r="64" spans="1:16">
      <c r="A64" s="180" t="s">
        <v>33</v>
      </c>
      <c r="B64" s="180">
        <f>'将来負担比率（分子）の構造'!I$43</f>
        <v>1833</v>
      </c>
      <c r="C64" s="180"/>
      <c r="D64" s="180"/>
      <c r="E64" s="180">
        <f>'将来負担比率（分子）の構造'!J$43</f>
        <v>1665</v>
      </c>
      <c r="F64" s="180"/>
      <c r="G64" s="180"/>
      <c r="H64" s="180">
        <f>'将来負担比率（分子）の構造'!K$43</f>
        <v>1566</v>
      </c>
      <c r="I64" s="180"/>
      <c r="J64" s="180"/>
      <c r="K64" s="180">
        <f>'将来負担比率（分子）の構造'!L$43</f>
        <v>1465</v>
      </c>
      <c r="L64" s="180"/>
      <c r="M64" s="180"/>
      <c r="N64" s="180">
        <f>'将来負担比率（分子）の構造'!M$43</f>
        <v>1335</v>
      </c>
      <c r="O64" s="180"/>
      <c r="P64" s="180"/>
    </row>
    <row r="65" spans="1:16">
      <c r="A65" s="180" t="s">
        <v>32</v>
      </c>
      <c r="B65" s="180">
        <f>'将来負担比率（分子）の構造'!I$42</f>
        <v>75</v>
      </c>
      <c r="C65" s="180"/>
      <c r="D65" s="180"/>
      <c r="E65" s="180">
        <f>'将来負担比率（分子）の構造'!J$42</f>
        <v>34</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6053</v>
      </c>
      <c r="C66" s="180"/>
      <c r="D66" s="180"/>
      <c r="E66" s="180">
        <f>'将来負担比率（分子）の構造'!J$41</f>
        <v>6266</v>
      </c>
      <c r="F66" s="180"/>
      <c r="G66" s="180"/>
      <c r="H66" s="180">
        <f>'将来負担比率（分子）の構造'!K$41</f>
        <v>6775</v>
      </c>
      <c r="I66" s="180"/>
      <c r="J66" s="180"/>
      <c r="K66" s="180">
        <f>'将来負担比率（分子）の構造'!L$41</f>
        <v>6737</v>
      </c>
      <c r="L66" s="180"/>
      <c r="M66" s="180"/>
      <c r="N66" s="180">
        <f>'将来負担比率（分子）の構造'!M$41</f>
        <v>6590</v>
      </c>
      <c r="O66" s="180"/>
      <c r="P66" s="180"/>
    </row>
    <row r="67" spans="1:16">
      <c r="A67" s="180" t="s">
        <v>75</v>
      </c>
      <c r="B67" s="180" t="e">
        <f>NA()</f>
        <v>#N/A</v>
      </c>
      <c r="C67" s="180">
        <f>IF(ISNUMBER('将来負担比率（分子）の構造'!I$53), IF('将来負担比率（分子）の構造'!I$53 &lt; 0, 0, '将来負担比率（分子）の構造'!I$53), NA())</f>
        <v>163</v>
      </c>
      <c r="D67" s="180" t="e">
        <f>NA()</f>
        <v>#N/A</v>
      </c>
      <c r="E67" s="180" t="e">
        <f>NA()</f>
        <v>#N/A</v>
      </c>
      <c r="F67" s="180">
        <f>IF(ISNUMBER('将来負担比率（分子）の構造'!J$53), IF('将来負担比率（分子）の構造'!J$53 &lt; 0, 0, '将来負担比率（分子）の構造'!J$53), NA())</f>
        <v>199</v>
      </c>
      <c r="G67" s="180" t="e">
        <f>NA()</f>
        <v>#N/A</v>
      </c>
      <c r="H67" s="180" t="e">
        <f>NA()</f>
        <v>#N/A</v>
      </c>
      <c r="I67" s="180">
        <f>IF(ISNUMBER('将来負担比率（分子）の構造'!K$53), IF('将来負担比率（分子）の構造'!K$53 &lt; 0, 0, '将来負担比率（分子）の構造'!K$53), NA())</f>
        <v>188</v>
      </c>
      <c r="J67" s="180" t="e">
        <f>NA()</f>
        <v>#N/A</v>
      </c>
      <c r="K67" s="180" t="e">
        <f>NA()</f>
        <v>#N/A</v>
      </c>
      <c r="L67" s="180">
        <f>IF(ISNUMBER('将来負担比率（分子）の構造'!L$53), IF('将来負担比率（分子）の構造'!L$53 &lt; 0, 0, '将来負担比率（分子）の構造'!L$53), NA())</f>
        <v>62</v>
      </c>
      <c r="M67" s="180" t="e">
        <f>NA()</f>
        <v>#N/A</v>
      </c>
      <c r="N67" s="180" t="e">
        <f>NA()</f>
        <v>#N/A</v>
      </c>
      <c r="O67" s="180">
        <f>IF(ISNUMBER('将来負担比率（分子）の構造'!M$53), IF('将来負担比率（分子）の構造'!M$53 &lt; 0, 0, '将来負担比率（分子）の構造'!M$53), NA())</f>
        <v>200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1706</v>
      </c>
      <c r="C72" s="184">
        <f>基金残高に係る経年分析!G55</f>
        <v>1447</v>
      </c>
      <c r="D72" s="184">
        <f>基金残高に係る経年分析!H55</f>
        <v>1328</v>
      </c>
    </row>
    <row r="73" spans="1:16">
      <c r="A73" s="183" t="s">
        <v>78</v>
      </c>
      <c r="B73" s="184">
        <f>基金残高に係る経年分析!F56</f>
        <v>945</v>
      </c>
      <c r="C73" s="184">
        <f>基金残高に係る経年分析!G56</f>
        <v>953</v>
      </c>
      <c r="D73" s="184">
        <f>基金残高に係る経年分析!H56</f>
        <v>861</v>
      </c>
    </row>
    <row r="74" spans="1:16">
      <c r="A74" s="183" t="s">
        <v>79</v>
      </c>
      <c r="B74" s="184">
        <f>基金残高に係る経年分析!F57</f>
        <v>425</v>
      </c>
      <c r="C74" s="184">
        <f>基金残高に係る経年分析!G57</f>
        <v>718</v>
      </c>
      <c r="D74" s="184">
        <f>基金残高に係る経年分析!H57</f>
        <v>628</v>
      </c>
    </row>
  </sheetData>
  <sheetProtection algorithmName="SHA-512" hashValue="2HdHGAJqiNTUnrgTtjRWyWVO3U8c3j+Qw/XuNBTOlKiRlAtmMYKnf80/8+F5oRzDY0dfPnbAOgv5bTw25SS9/w==" saltValue="Xv/PQiOXcqSRnQk0PKq9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753854</v>
      </c>
      <c r="S5" s="727"/>
      <c r="T5" s="727"/>
      <c r="U5" s="727"/>
      <c r="V5" s="727"/>
      <c r="W5" s="727"/>
      <c r="X5" s="727"/>
      <c r="Y5" s="773"/>
      <c r="Z5" s="791">
        <v>14.9</v>
      </c>
      <c r="AA5" s="791"/>
      <c r="AB5" s="791"/>
      <c r="AC5" s="791"/>
      <c r="AD5" s="792">
        <v>753854</v>
      </c>
      <c r="AE5" s="792"/>
      <c r="AF5" s="792"/>
      <c r="AG5" s="792"/>
      <c r="AH5" s="792"/>
      <c r="AI5" s="792"/>
      <c r="AJ5" s="792"/>
      <c r="AK5" s="792"/>
      <c r="AL5" s="774">
        <v>25</v>
      </c>
      <c r="AM5" s="743"/>
      <c r="AN5" s="743"/>
      <c r="AO5" s="775"/>
      <c r="AP5" s="760" t="s">
        <v>227</v>
      </c>
      <c r="AQ5" s="761"/>
      <c r="AR5" s="761"/>
      <c r="AS5" s="761"/>
      <c r="AT5" s="761"/>
      <c r="AU5" s="761"/>
      <c r="AV5" s="761"/>
      <c r="AW5" s="761"/>
      <c r="AX5" s="761"/>
      <c r="AY5" s="761"/>
      <c r="AZ5" s="761"/>
      <c r="BA5" s="761"/>
      <c r="BB5" s="761"/>
      <c r="BC5" s="761"/>
      <c r="BD5" s="761"/>
      <c r="BE5" s="761"/>
      <c r="BF5" s="762"/>
      <c r="BG5" s="661">
        <v>742849</v>
      </c>
      <c r="BH5" s="664"/>
      <c r="BI5" s="664"/>
      <c r="BJ5" s="664"/>
      <c r="BK5" s="664"/>
      <c r="BL5" s="664"/>
      <c r="BM5" s="664"/>
      <c r="BN5" s="665"/>
      <c r="BO5" s="723">
        <v>98.5</v>
      </c>
      <c r="BP5" s="723"/>
      <c r="BQ5" s="723"/>
      <c r="BR5" s="723"/>
      <c r="BS5" s="724">
        <v>50159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55194</v>
      </c>
      <c r="S6" s="664"/>
      <c r="T6" s="664"/>
      <c r="U6" s="664"/>
      <c r="V6" s="664"/>
      <c r="W6" s="664"/>
      <c r="X6" s="664"/>
      <c r="Y6" s="665"/>
      <c r="Z6" s="723">
        <v>1.1000000000000001</v>
      </c>
      <c r="AA6" s="723"/>
      <c r="AB6" s="723"/>
      <c r="AC6" s="723"/>
      <c r="AD6" s="724">
        <v>55194</v>
      </c>
      <c r="AE6" s="724"/>
      <c r="AF6" s="724"/>
      <c r="AG6" s="724"/>
      <c r="AH6" s="724"/>
      <c r="AI6" s="724"/>
      <c r="AJ6" s="724"/>
      <c r="AK6" s="724"/>
      <c r="AL6" s="666">
        <v>1.8</v>
      </c>
      <c r="AM6" s="667"/>
      <c r="AN6" s="667"/>
      <c r="AO6" s="725"/>
      <c r="AP6" s="658" t="s">
        <v>232</v>
      </c>
      <c r="AQ6" s="659"/>
      <c r="AR6" s="659"/>
      <c r="AS6" s="659"/>
      <c r="AT6" s="659"/>
      <c r="AU6" s="659"/>
      <c r="AV6" s="659"/>
      <c r="AW6" s="659"/>
      <c r="AX6" s="659"/>
      <c r="AY6" s="659"/>
      <c r="AZ6" s="659"/>
      <c r="BA6" s="659"/>
      <c r="BB6" s="659"/>
      <c r="BC6" s="659"/>
      <c r="BD6" s="659"/>
      <c r="BE6" s="659"/>
      <c r="BF6" s="660"/>
      <c r="BG6" s="661">
        <v>742849</v>
      </c>
      <c r="BH6" s="664"/>
      <c r="BI6" s="664"/>
      <c r="BJ6" s="664"/>
      <c r="BK6" s="664"/>
      <c r="BL6" s="664"/>
      <c r="BM6" s="664"/>
      <c r="BN6" s="665"/>
      <c r="BO6" s="723">
        <v>98.5</v>
      </c>
      <c r="BP6" s="723"/>
      <c r="BQ6" s="723"/>
      <c r="BR6" s="723"/>
      <c r="BS6" s="724">
        <v>50159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77623</v>
      </c>
      <c r="CS6" s="664"/>
      <c r="CT6" s="664"/>
      <c r="CU6" s="664"/>
      <c r="CV6" s="664"/>
      <c r="CW6" s="664"/>
      <c r="CX6" s="664"/>
      <c r="CY6" s="665"/>
      <c r="CZ6" s="774">
        <v>1.6</v>
      </c>
      <c r="DA6" s="743"/>
      <c r="DB6" s="743"/>
      <c r="DC6" s="777"/>
      <c r="DD6" s="669" t="s">
        <v>127</v>
      </c>
      <c r="DE6" s="664"/>
      <c r="DF6" s="664"/>
      <c r="DG6" s="664"/>
      <c r="DH6" s="664"/>
      <c r="DI6" s="664"/>
      <c r="DJ6" s="664"/>
      <c r="DK6" s="664"/>
      <c r="DL6" s="664"/>
      <c r="DM6" s="664"/>
      <c r="DN6" s="664"/>
      <c r="DO6" s="664"/>
      <c r="DP6" s="665"/>
      <c r="DQ6" s="669">
        <v>77623</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859</v>
      </c>
      <c r="S7" s="664"/>
      <c r="T7" s="664"/>
      <c r="U7" s="664"/>
      <c r="V7" s="664"/>
      <c r="W7" s="664"/>
      <c r="X7" s="664"/>
      <c r="Y7" s="665"/>
      <c r="Z7" s="723">
        <v>0</v>
      </c>
      <c r="AA7" s="723"/>
      <c r="AB7" s="723"/>
      <c r="AC7" s="723"/>
      <c r="AD7" s="724">
        <v>859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197224</v>
      </c>
      <c r="BH7" s="664"/>
      <c r="BI7" s="664"/>
      <c r="BJ7" s="664"/>
      <c r="BK7" s="664"/>
      <c r="BL7" s="664"/>
      <c r="BM7" s="664"/>
      <c r="BN7" s="665"/>
      <c r="BO7" s="723">
        <v>26.2</v>
      </c>
      <c r="BP7" s="723"/>
      <c r="BQ7" s="723"/>
      <c r="BR7" s="723"/>
      <c r="BS7" s="724">
        <v>2192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692023</v>
      </c>
      <c r="CS7" s="664"/>
      <c r="CT7" s="664"/>
      <c r="CU7" s="664"/>
      <c r="CV7" s="664"/>
      <c r="CW7" s="664"/>
      <c r="CX7" s="664"/>
      <c r="CY7" s="665"/>
      <c r="CZ7" s="723">
        <v>14.4</v>
      </c>
      <c r="DA7" s="723"/>
      <c r="DB7" s="723"/>
      <c r="DC7" s="723"/>
      <c r="DD7" s="669">
        <v>29948</v>
      </c>
      <c r="DE7" s="664"/>
      <c r="DF7" s="664"/>
      <c r="DG7" s="664"/>
      <c r="DH7" s="664"/>
      <c r="DI7" s="664"/>
      <c r="DJ7" s="664"/>
      <c r="DK7" s="664"/>
      <c r="DL7" s="664"/>
      <c r="DM7" s="664"/>
      <c r="DN7" s="664"/>
      <c r="DO7" s="664"/>
      <c r="DP7" s="665"/>
      <c r="DQ7" s="669">
        <v>629005</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1031</v>
      </c>
      <c r="S8" s="664"/>
      <c r="T8" s="664"/>
      <c r="U8" s="664"/>
      <c r="V8" s="664"/>
      <c r="W8" s="664"/>
      <c r="X8" s="664"/>
      <c r="Y8" s="665"/>
      <c r="Z8" s="723">
        <v>0</v>
      </c>
      <c r="AA8" s="723"/>
      <c r="AB8" s="723"/>
      <c r="AC8" s="723"/>
      <c r="AD8" s="724">
        <v>1031</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9649</v>
      </c>
      <c r="BH8" s="664"/>
      <c r="BI8" s="664"/>
      <c r="BJ8" s="664"/>
      <c r="BK8" s="664"/>
      <c r="BL8" s="664"/>
      <c r="BM8" s="664"/>
      <c r="BN8" s="665"/>
      <c r="BO8" s="723">
        <v>1.3</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833092</v>
      </c>
      <c r="CS8" s="664"/>
      <c r="CT8" s="664"/>
      <c r="CU8" s="664"/>
      <c r="CV8" s="664"/>
      <c r="CW8" s="664"/>
      <c r="CX8" s="664"/>
      <c r="CY8" s="665"/>
      <c r="CZ8" s="723">
        <v>17.3</v>
      </c>
      <c r="DA8" s="723"/>
      <c r="DB8" s="723"/>
      <c r="DC8" s="723"/>
      <c r="DD8" s="669">
        <v>13260</v>
      </c>
      <c r="DE8" s="664"/>
      <c r="DF8" s="664"/>
      <c r="DG8" s="664"/>
      <c r="DH8" s="664"/>
      <c r="DI8" s="664"/>
      <c r="DJ8" s="664"/>
      <c r="DK8" s="664"/>
      <c r="DL8" s="664"/>
      <c r="DM8" s="664"/>
      <c r="DN8" s="664"/>
      <c r="DO8" s="664"/>
      <c r="DP8" s="665"/>
      <c r="DQ8" s="669">
        <v>548319</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912</v>
      </c>
      <c r="S9" s="664"/>
      <c r="T9" s="664"/>
      <c r="U9" s="664"/>
      <c r="V9" s="664"/>
      <c r="W9" s="664"/>
      <c r="X9" s="664"/>
      <c r="Y9" s="665"/>
      <c r="Z9" s="723">
        <v>0</v>
      </c>
      <c r="AA9" s="723"/>
      <c r="AB9" s="723"/>
      <c r="AC9" s="723"/>
      <c r="AD9" s="724">
        <v>912</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163745</v>
      </c>
      <c r="BH9" s="664"/>
      <c r="BI9" s="664"/>
      <c r="BJ9" s="664"/>
      <c r="BK9" s="664"/>
      <c r="BL9" s="664"/>
      <c r="BM9" s="664"/>
      <c r="BN9" s="665"/>
      <c r="BO9" s="723">
        <v>21.7</v>
      </c>
      <c r="BP9" s="723"/>
      <c r="BQ9" s="723"/>
      <c r="BR9" s="723"/>
      <c r="BS9" s="669" t="s">
        <v>127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563180</v>
      </c>
      <c r="CS9" s="664"/>
      <c r="CT9" s="664"/>
      <c r="CU9" s="664"/>
      <c r="CV9" s="664"/>
      <c r="CW9" s="664"/>
      <c r="CX9" s="664"/>
      <c r="CY9" s="665"/>
      <c r="CZ9" s="723">
        <v>11.7</v>
      </c>
      <c r="DA9" s="723"/>
      <c r="DB9" s="723"/>
      <c r="DC9" s="723"/>
      <c r="DD9" s="669">
        <v>3660</v>
      </c>
      <c r="DE9" s="664"/>
      <c r="DF9" s="664"/>
      <c r="DG9" s="664"/>
      <c r="DH9" s="664"/>
      <c r="DI9" s="664"/>
      <c r="DJ9" s="664"/>
      <c r="DK9" s="664"/>
      <c r="DL9" s="664"/>
      <c r="DM9" s="664"/>
      <c r="DN9" s="664"/>
      <c r="DO9" s="664"/>
      <c r="DP9" s="665"/>
      <c r="DQ9" s="669">
        <v>516087</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245</v>
      </c>
      <c r="S10" s="664"/>
      <c r="T10" s="664"/>
      <c r="U10" s="664"/>
      <c r="V10" s="664"/>
      <c r="W10" s="664"/>
      <c r="X10" s="664"/>
      <c r="Y10" s="665"/>
      <c r="Z10" s="723" t="s">
        <v>127</v>
      </c>
      <c r="AA10" s="723"/>
      <c r="AB10" s="723"/>
      <c r="AC10" s="723"/>
      <c r="AD10" s="724" t="s">
        <v>239</v>
      </c>
      <c r="AE10" s="724"/>
      <c r="AF10" s="724"/>
      <c r="AG10" s="724"/>
      <c r="AH10" s="724"/>
      <c r="AI10" s="724"/>
      <c r="AJ10" s="724"/>
      <c r="AK10" s="724"/>
      <c r="AL10" s="666" t="s">
        <v>239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11980</v>
      </c>
      <c r="BH10" s="664"/>
      <c r="BI10" s="664"/>
      <c r="BJ10" s="664"/>
      <c r="BK10" s="664"/>
      <c r="BL10" s="664"/>
      <c r="BM10" s="664"/>
      <c r="BN10" s="665"/>
      <c r="BO10" s="723">
        <v>1.6</v>
      </c>
      <c r="BP10" s="723"/>
      <c r="BQ10" s="723"/>
      <c r="BR10" s="723"/>
      <c r="BS10" s="669" t="s">
        <v>239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3404</v>
      </c>
      <c r="CS10" s="664"/>
      <c r="CT10" s="664"/>
      <c r="CU10" s="664"/>
      <c r="CV10" s="664"/>
      <c r="CW10" s="664"/>
      <c r="CX10" s="664"/>
      <c r="CY10" s="665"/>
      <c r="CZ10" s="723">
        <v>0.1</v>
      </c>
      <c r="DA10" s="723"/>
      <c r="DB10" s="723"/>
      <c r="DC10" s="723"/>
      <c r="DD10" s="669" t="s">
        <v>239</v>
      </c>
      <c r="DE10" s="664"/>
      <c r="DF10" s="664"/>
      <c r="DG10" s="664"/>
      <c r="DH10" s="664"/>
      <c r="DI10" s="664"/>
      <c r="DJ10" s="664"/>
      <c r="DK10" s="664"/>
      <c r="DL10" s="664"/>
      <c r="DM10" s="664"/>
      <c r="DN10" s="664"/>
      <c r="DO10" s="664"/>
      <c r="DP10" s="665"/>
      <c r="DQ10" s="669">
        <v>384</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239</v>
      </c>
      <c r="AA11" s="723"/>
      <c r="AB11" s="723"/>
      <c r="AC11" s="723"/>
      <c r="AD11" s="724" t="s">
        <v>239</v>
      </c>
      <c r="AE11" s="724"/>
      <c r="AF11" s="724"/>
      <c r="AG11" s="724"/>
      <c r="AH11" s="724"/>
      <c r="AI11" s="724"/>
      <c r="AJ11" s="724"/>
      <c r="AK11" s="724"/>
      <c r="AL11" s="666" t="s">
        <v>127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11850</v>
      </c>
      <c r="BH11" s="664"/>
      <c r="BI11" s="664"/>
      <c r="BJ11" s="664"/>
      <c r="BK11" s="664"/>
      <c r="BL11" s="664"/>
      <c r="BM11" s="664"/>
      <c r="BN11" s="665"/>
      <c r="BO11" s="723">
        <v>1.6</v>
      </c>
      <c r="BP11" s="723"/>
      <c r="BQ11" s="723"/>
      <c r="BR11" s="723"/>
      <c r="BS11" s="669">
        <v>2192</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344236</v>
      </c>
      <c r="CS11" s="664"/>
      <c r="CT11" s="664"/>
      <c r="CU11" s="664"/>
      <c r="CV11" s="664"/>
      <c r="CW11" s="664"/>
      <c r="CX11" s="664"/>
      <c r="CY11" s="665"/>
      <c r="CZ11" s="723">
        <v>7.2</v>
      </c>
      <c r="DA11" s="723"/>
      <c r="DB11" s="723"/>
      <c r="DC11" s="723"/>
      <c r="DD11" s="669">
        <v>87688</v>
      </c>
      <c r="DE11" s="664"/>
      <c r="DF11" s="664"/>
      <c r="DG11" s="664"/>
      <c r="DH11" s="664"/>
      <c r="DI11" s="664"/>
      <c r="DJ11" s="664"/>
      <c r="DK11" s="664"/>
      <c r="DL11" s="664"/>
      <c r="DM11" s="664"/>
      <c r="DN11" s="664"/>
      <c r="DO11" s="664"/>
      <c r="DP11" s="665"/>
      <c r="DQ11" s="669">
        <v>225088</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100825</v>
      </c>
      <c r="S12" s="664"/>
      <c r="T12" s="664"/>
      <c r="U12" s="664"/>
      <c r="V12" s="664"/>
      <c r="W12" s="664"/>
      <c r="X12" s="664"/>
      <c r="Y12" s="665"/>
      <c r="Z12" s="723">
        <v>2</v>
      </c>
      <c r="AA12" s="723"/>
      <c r="AB12" s="723"/>
      <c r="AC12" s="723"/>
      <c r="AD12" s="724">
        <v>100825</v>
      </c>
      <c r="AE12" s="724"/>
      <c r="AF12" s="724"/>
      <c r="AG12" s="724"/>
      <c r="AH12" s="724"/>
      <c r="AI12" s="724"/>
      <c r="AJ12" s="724"/>
      <c r="AK12" s="724"/>
      <c r="AL12" s="666">
        <v>3.3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506242</v>
      </c>
      <c r="BH12" s="664"/>
      <c r="BI12" s="664"/>
      <c r="BJ12" s="664"/>
      <c r="BK12" s="664"/>
      <c r="BL12" s="664"/>
      <c r="BM12" s="664"/>
      <c r="BN12" s="665"/>
      <c r="BO12" s="723">
        <v>67.2</v>
      </c>
      <c r="BP12" s="723"/>
      <c r="BQ12" s="723"/>
      <c r="BR12" s="723"/>
      <c r="BS12" s="669">
        <v>47967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115290</v>
      </c>
      <c r="CS12" s="664"/>
      <c r="CT12" s="664"/>
      <c r="CU12" s="664"/>
      <c r="CV12" s="664"/>
      <c r="CW12" s="664"/>
      <c r="CX12" s="664"/>
      <c r="CY12" s="665"/>
      <c r="CZ12" s="723">
        <v>2.4</v>
      </c>
      <c r="DA12" s="723"/>
      <c r="DB12" s="723"/>
      <c r="DC12" s="723"/>
      <c r="DD12" s="669" t="s">
        <v>127</v>
      </c>
      <c r="DE12" s="664"/>
      <c r="DF12" s="664"/>
      <c r="DG12" s="664"/>
      <c r="DH12" s="664"/>
      <c r="DI12" s="664"/>
      <c r="DJ12" s="664"/>
      <c r="DK12" s="664"/>
      <c r="DL12" s="664"/>
      <c r="DM12" s="664"/>
      <c r="DN12" s="664"/>
      <c r="DO12" s="664"/>
      <c r="DP12" s="665"/>
      <c r="DQ12" s="669">
        <v>91406</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239</v>
      </c>
      <c r="S13" s="664"/>
      <c r="T13" s="664"/>
      <c r="U13" s="664"/>
      <c r="V13" s="664"/>
      <c r="W13" s="664"/>
      <c r="X13" s="664"/>
      <c r="Y13" s="665"/>
      <c r="Z13" s="723" t="s">
        <v>245</v>
      </c>
      <c r="AA13" s="723"/>
      <c r="AB13" s="723"/>
      <c r="AC13" s="723"/>
      <c r="AD13" s="724" t="s">
        <v>127</v>
      </c>
      <c r="AE13" s="724"/>
      <c r="AF13" s="724"/>
      <c r="AG13" s="724"/>
      <c r="AH13" s="724"/>
      <c r="AI13" s="724"/>
      <c r="AJ13" s="724"/>
      <c r="AK13" s="724"/>
      <c r="AL13" s="666" t="s">
        <v>127</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376256</v>
      </c>
      <c r="BH13" s="664"/>
      <c r="BI13" s="664"/>
      <c r="BJ13" s="664"/>
      <c r="BK13" s="664"/>
      <c r="BL13" s="664"/>
      <c r="BM13" s="664"/>
      <c r="BN13" s="665"/>
      <c r="BO13" s="723">
        <v>49.9</v>
      </c>
      <c r="BP13" s="723"/>
      <c r="BQ13" s="723"/>
      <c r="BR13" s="723"/>
      <c r="BS13" s="669">
        <v>47967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840907</v>
      </c>
      <c r="CS13" s="664"/>
      <c r="CT13" s="664"/>
      <c r="CU13" s="664"/>
      <c r="CV13" s="664"/>
      <c r="CW13" s="664"/>
      <c r="CX13" s="664"/>
      <c r="CY13" s="665"/>
      <c r="CZ13" s="723">
        <v>17.5</v>
      </c>
      <c r="DA13" s="723"/>
      <c r="DB13" s="723"/>
      <c r="DC13" s="723"/>
      <c r="DD13" s="669">
        <v>479466</v>
      </c>
      <c r="DE13" s="664"/>
      <c r="DF13" s="664"/>
      <c r="DG13" s="664"/>
      <c r="DH13" s="664"/>
      <c r="DI13" s="664"/>
      <c r="DJ13" s="664"/>
      <c r="DK13" s="664"/>
      <c r="DL13" s="664"/>
      <c r="DM13" s="664"/>
      <c r="DN13" s="664"/>
      <c r="DO13" s="664"/>
      <c r="DP13" s="665"/>
      <c r="DQ13" s="669">
        <v>426341</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239</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18250</v>
      </c>
      <c r="BH14" s="664"/>
      <c r="BI14" s="664"/>
      <c r="BJ14" s="664"/>
      <c r="BK14" s="664"/>
      <c r="BL14" s="664"/>
      <c r="BM14" s="664"/>
      <c r="BN14" s="665"/>
      <c r="BO14" s="723">
        <v>2.4</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198158</v>
      </c>
      <c r="CS14" s="664"/>
      <c r="CT14" s="664"/>
      <c r="CU14" s="664"/>
      <c r="CV14" s="664"/>
      <c r="CW14" s="664"/>
      <c r="CX14" s="664"/>
      <c r="CY14" s="665"/>
      <c r="CZ14" s="723">
        <v>4.0999999999999996</v>
      </c>
      <c r="DA14" s="723"/>
      <c r="DB14" s="723"/>
      <c r="DC14" s="723"/>
      <c r="DD14" s="669">
        <v>5805</v>
      </c>
      <c r="DE14" s="664"/>
      <c r="DF14" s="664"/>
      <c r="DG14" s="664"/>
      <c r="DH14" s="664"/>
      <c r="DI14" s="664"/>
      <c r="DJ14" s="664"/>
      <c r="DK14" s="664"/>
      <c r="DL14" s="664"/>
      <c r="DM14" s="664"/>
      <c r="DN14" s="664"/>
      <c r="DO14" s="664"/>
      <c r="DP14" s="665"/>
      <c r="DQ14" s="669">
        <v>165348</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15431</v>
      </c>
      <c r="S15" s="664"/>
      <c r="T15" s="664"/>
      <c r="U15" s="664"/>
      <c r="V15" s="664"/>
      <c r="W15" s="664"/>
      <c r="X15" s="664"/>
      <c r="Y15" s="665"/>
      <c r="Z15" s="723">
        <v>0.3</v>
      </c>
      <c r="AA15" s="723"/>
      <c r="AB15" s="723"/>
      <c r="AC15" s="723"/>
      <c r="AD15" s="724">
        <v>15431</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21133</v>
      </c>
      <c r="BH15" s="664"/>
      <c r="BI15" s="664"/>
      <c r="BJ15" s="664"/>
      <c r="BK15" s="664"/>
      <c r="BL15" s="664"/>
      <c r="BM15" s="664"/>
      <c r="BN15" s="665"/>
      <c r="BO15" s="723">
        <v>2.8</v>
      </c>
      <c r="BP15" s="723"/>
      <c r="BQ15" s="723"/>
      <c r="BR15" s="723"/>
      <c r="BS15" s="669" t="s">
        <v>239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494357</v>
      </c>
      <c r="CS15" s="664"/>
      <c r="CT15" s="664"/>
      <c r="CU15" s="664"/>
      <c r="CV15" s="664"/>
      <c r="CW15" s="664"/>
      <c r="CX15" s="664"/>
      <c r="CY15" s="665"/>
      <c r="CZ15" s="723">
        <v>10.3</v>
      </c>
      <c r="DA15" s="723"/>
      <c r="DB15" s="723"/>
      <c r="DC15" s="723"/>
      <c r="DD15" s="669">
        <v>103519</v>
      </c>
      <c r="DE15" s="664"/>
      <c r="DF15" s="664"/>
      <c r="DG15" s="664"/>
      <c r="DH15" s="664"/>
      <c r="DI15" s="664"/>
      <c r="DJ15" s="664"/>
      <c r="DK15" s="664"/>
      <c r="DL15" s="664"/>
      <c r="DM15" s="664"/>
      <c r="DN15" s="664"/>
      <c r="DO15" s="664"/>
      <c r="DP15" s="665"/>
      <c r="DQ15" s="669">
        <v>347386</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239</v>
      </c>
      <c r="S16" s="664"/>
      <c r="T16" s="664"/>
      <c r="U16" s="664"/>
      <c r="V16" s="664"/>
      <c r="W16" s="664"/>
      <c r="X16" s="664"/>
      <c r="Y16" s="665"/>
      <c r="Z16" s="723" t="s">
        <v>239</v>
      </c>
      <c r="AA16" s="723"/>
      <c r="AB16" s="723"/>
      <c r="AC16" s="723"/>
      <c r="AD16" s="724" t="s">
        <v>127</v>
      </c>
      <c r="AE16" s="724"/>
      <c r="AF16" s="724"/>
      <c r="AG16" s="724"/>
      <c r="AH16" s="724"/>
      <c r="AI16" s="724"/>
      <c r="AJ16" s="724"/>
      <c r="AK16" s="724"/>
      <c r="AL16" s="666" t="s">
        <v>239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43035</v>
      </c>
      <c r="CS16" s="664"/>
      <c r="CT16" s="664"/>
      <c r="CU16" s="664"/>
      <c r="CV16" s="664"/>
      <c r="CW16" s="664"/>
      <c r="CX16" s="664"/>
      <c r="CY16" s="665"/>
      <c r="CZ16" s="723">
        <v>0.9</v>
      </c>
      <c r="DA16" s="723"/>
      <c r="DB16" s="723"/>
      <c r="DC16" s="723"/>
      <c r="DD16" s="669" t="s">
        <v>245</v>
      </c>
      <c r="DE16" s="664"/>
      <c r="DF16" s="664"/>
      <c r="DG16" s="664"/>
      <c r="DH16" s="664"/>
      <c r="DI16" s="664"/>
      <c r="DJ16" s="664"/>
      <c r="DK16" s="664"/>
      <c r="DL16" s="664"/>
      <c r="DM16" s="664"/>
      <c r="DN16" s="664"/>
      <c r="DO16" s="664"/>
      <c r="DP16" s="665"/>
      <c r="DQ16" s="669">
        <v>39328</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1391</v>
      </c>
      <c r="S17" s="664"/>
      <c r="T17" s="664"/>
      <c r="U17" s="664"/>
      <c r="V17" s="664"/>
      <c r="W17" s="664"/>
      <c r="X17" s="664"/>
      <c r="Y17" s="665"/>
      <c r="Z17" s="723">
        <v>0</v>
      </c>
      <c r="AA17" s="723"/>
      <c r="AB17" s="723"/>
      <c r="AC17" s="723"/>
      <c r="AD17" s="724">
        <v>1391</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239</v>
      </c>
      <c r="BP17" s="723"/>
      <c r="BQ17" s="723"/>
      <c r="BR17" s="723"/>
      <c r="BS17" s="669" t="s">
        <v>239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607592</v>
      </c>
      <c r="CS17" s="664"/>
      <c r="CT17" s="664"/>
      <c r="CU17" s="664"/>
      <c r="CV17" s="664"/>
      <c r="CW17" s="664"/>
      <c r="CX17" s="664"/>
      <c r="CY17" s="665"/>
      <c r="CZ17" s="723">
        <v>12.6</v>
      </c>
      <c r="DA17" s="723"/>
      <c r="DB17" s="723"/>
      <c r="DC17" s="723"/>
      <c r="DD17" s="669" t="s">
        <v>127</v>
      </c>
      <c r="DE17" s="664"/>
      <c r="DF17" s="664"/>
      <c r="DG17" s="664"/>
      <c r="DH17" s="664"/>
      <c r="DI17" s="664"/>
      <c r="DJ17" s="664"/>
      <c r="DK17" s="664"/>
      <c r="DL17" s="664"/>
      <c r="DM17" s="664"/>
      <c r="DN17" s="664"/>
      <c r="DO17" s="664"/>
      <c r="DP17" s="665"/>
      <c r="DQ17" s="669">
        <v>605675</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2409750</v>
      </c>
      <c r="S18" s="664"/>
      <c r="T18" s="664"/>
      <c r="U18" s="664"/>
      <c r="V18" s="664"/>
      <c r="W18" s="664"/>
      <c r="X18" s="664"/>
      <c r="Y18" s="665"/>
      <c r="Z18" s="723">
        <v>47.6</v>
      </c>
      <c r="AA18" s="723"/>
      <c r="AB18" s="723"/>
      <c r="AC18" s="723"/>
      <c r="AD18" s="724">
        <v>2086180</v>
      </c>
      <c r="AE18" s="724"/>
      <c r="AF18" s="724"/>
      <c r="AG18" s="724"/>
      <c r="AH18" s="724"/>
      <c r="AI18" s="724"/>
      <c r="AJ18" s="724"/>
      <c r="AK18" s="724"/>
      <c r="AL18" s="666">
        <v>69.099999999999994</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2086180</v>
      </c>
      <c r="S19" s="664"/>
      <c r="T19" s="664"/>
      <c r="U19" s="664"/>
      <c r="V19" s="664"/>
      <c r="W19" s="664"/>
      <c r="X19" s="664"/>
      <c r="Y19" s="665"/>
      <c r="Z19" s="723">
        <v>41.2</v>
      </c>
      <c r="AA19" s="723"/>
      <c r="AB19" s="723"/>
      <c r="AC19" s="723"/>
      <c r="AD19" s="724">
        <v>2086180</v>
      </c>
      <c r="AE19" s="724"/>
      <c r="AF19" s="724"/>
      <c r="AG19" s="724"/>
      <c r="AH19" s="724"/>
      <c r="AI19" s="724"/>
      <c r="AJ19" s="724"/>
      <c r="AK19" s="724"/>
      <c r="AL19" s="666">
        <v>69.099999999999994</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11005</v>
      </c>
      <c r="BH19" s="664"/>
      <c r="BI19" s="664"/>
      <c r="BJ19" s="664"/>
      <c r="BK19" s="664"/>
      <c r="BL19" s="664"/>
      <c r="BM19" s="664"/>
      <c r="BN19" s="665"/>
      <c r="BO19" s="723">
        <v>1.5</v>
      </c>
      <c r="BP19" s="723"/>
      <c r="BQ19" s="723"/>
      <c r="BR19" s="723"/>
      <c r="BS19" s="669" t="s">
        <v>239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239</v>
      </c>
      <c r="CS19" s="664"/>
      <c r="CT19" s="664"/>
      <c r="CU19" s="664"/>
      <c r="CV19" s="664"/>
      <c r="CW19" s="664"/>
      <c r="CX19" s="664"/>
      <c r="CY19" s="665"/>
      <c r="CZ19" s="723" t="s">
        <v>239</v>
      </c>
      <c r="DA19" s="723"/>
      <c r="DB19" s="723"/>
      <c r="DC19" s="723"/>
      <c r="DD19" s="669" t="s">
        <v>127</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323570</v>
      </c>
      <c r="S20" s="664"/>
      <c r="T20" s="664"/>
      <c r="U20" s="664"/>
      <c r="V20" s="664"/>
      <c r="W20" s="664"/>
      <c r="X20" s="664"/>
      <c r="Y20" s="665"/>
      <c r="Z20" s="723">
        <v>6.4</v>
      </c>
      <c r="AA20" s="723"/>
      <c r="AB20" s="723"/>
      <c r="AC20" s="723"/>
      <c r="AD20" s="724" t="s">
        <v>245</v>
      </c>
      <c r="AE20" s="724"/>
      <c r="AF20" s="724"/>
      <c r="AG20" s="724"/>
      <c r="AH20" s="724"/>
      <c r="AI20" s="724"/>
      <c r="AJ20" s="724"/>
      <c r="AK20" s="724"/>
      <c r="AL20" s="666" t="s">
        <v>127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11005</v>
      </c>
      <c r="BH20" s="664"/>
      <c r="BI20" s="664"/>
      <c r="BJ20" s="664"/>
      <c r="BK20" s="664"/>
      <c r="BL20" s="664"/>
      <c r="BM20" s="664"/>
      <c r="BN20" s="665"/>
      <c r="BO20" s="723">
        <v>1.5</v>
      </c>
      <c r="BP20" s="723"/>
      <c r="BQ20" s="723"/>
      <c r="BR20" s="723"/>
      <c r="BS20" s="669" t="s">
        <v>239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4812897</v>
      </c>
      <c r="CS20" s="664"/>
      <c r="CT20" s="664"/>
      <c r="CU20" s="664"/>
      <c r="CV20" s="664"/>
      <c r="CW20" s="664"/>
      <c r="CX20" s="664"/>
      <c r="CY20" s="665"/>
      <c r="CZ20" s="723">
        <v>100</v>
      </c>
      <c r="DA20" s="723"/>
      <c r="DB20" s="723"/>
      <c r="DC20" s="723"/>
      <c r="DD20" s="669">
        <v>723346</v>
      </c>
      <c r="DE20" s="664"/>
      <c r="DF20" s="664"/>
      <c r="DG20" s="664"/>
      <c r="DH20" s="664"/>
      <c r="DI20" s="664"/>
      <c r="DJ20" s="664"/>
      <c r="DK20" s="664"/>
      <c r="DL20" s="664"/>
      <c r="DM20" s="664"/>
      <c r="DN20" s="664"/>
      <c r="DO20" s="664"/>
      <c r="DP20" s="665"/>
      <c r="DQ20" s="669">
        <v>3671990</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239</v>
      </c>
      <c r="AA21" s="723"/>
      <c r="AB21" s="723"/>
      <c r="AC21" s="723"/>
      <c r="AD21" s="724" t="s">
        <v>127</v>
      </c>
      <c r="AE21" s="724"/>
      <c r="AF21" s="724"/>
      <c r="AG21" s="724"/>
      <c r="AH21" s="724"/>
      <c r="AI21" s="724"/>
      <c r="AJ21" s="724"/>
      <c r="AK21" s="724"/>
      <c r="AL21" s="666" t="s">
        <v>239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11005</v>
      </c>
      <c r="BH21" s="664"/>
      <c r="BI21" s="664"/>
      <c r="BJ21" s="664"/>
      <c r="BK21" s="664"/>
      <c r="BL21" s="664"/>
      <c r="BM21" s="664"/>
      <c r="BN21" s="665"/>
      <c r="BO21" s="723">
        <v>1.5</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3339247</v>
      </c>
      <c r="S22" s="664"/>
      <c r="T22" s="664"/>
      <c r="U22" s="664"/>
      <c r="V22" s="664"/>
      <c r="W22" s="664"/>
      <c r="X22" s="664"/>
      <c r="Y22" s="665"/>
      <c r="Z22" s="723">
        <v>66</v>
      </c>
      <c r="AA22" s="723"/>
      <c r="AB22" s="723"/>
      <c r="AC22" s="723"/>
      <c r="AD22" s="724">
        <v>3015677</v>
      </c>
      <c r="AE22" s="724"/>
      <c r="AF22" s="724"/>
      <c r="AG22" s="724"/>
      <c r="AH22" s="724"/>
      <c r="AI22" s="724"/>
      <c r="AJ22" s="724"/>
      <c r="AK22" s="724"/>
      <c r="AL22" s="666">
        <v>99.9</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239</v>
      </c>
      <c r="BP22" s="723"/>
      <c r="BQ22" s="723"/>
      <c r="BR22" s="723"/>
      <c r="BS22" s="669" t="s">
        <v>239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1258</v>
      </c>
      <c r="S23" s="664"/>
      <c r="T23" s="664"/>
      <c r="U23" s="664"/>
      <c r="V23" s="664"/>
      <c r="W23" s="664"/>
      <c r="X23" s="664"/>
      <c r="Y23" s="665"/>
      <c r="Z23" s="723">
        <v>0</v>
      </c>
      <c r="AA23" s="723"/>
      <c r="AB23" s="723"/>
      <c r="AC23" s="723"/>
      <c r="AD23" s="724">
        <v>1258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1697</v>
      </c>
      <c r="S24" s="664"/>
      <c r="T24" s="664"/>
      <c r="U24" s="664"/>
      <c r="V24" s="664"/>
      <c r="W24" s="664"/>
      <c r="X24" s="664"/>
      <c r="Y24" s="665"/>
      <c r="Z24" s="723">
        <v>0</v>
      </c>
      <c r="AA24" s="723"/>
      <c r="AB24" s="723"/>
      <c r="AC24" s="723"/>
      <c r="AD24" s="724" t="s">
        <v>127</v>
      </c>
      <c r="AE24" s="724"/>
      <c r="AF24" s="724"/>
      <c r="AG24" s="724"/>
      <c r="AH24" s="724"/>
      <c r="AI24" s="724"/>
      <c r="AJ24" s="724"/>
      <c r="AK24" s="724"/>
      <c r="AL24" s="666" t="s">
        <v>239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239</v>
      </c>
      <c r="BH24" s="664"/>
      <c r="BI24" s="664"/>
      <c r="BJ24" s="664"/>
      <c r="BK24" s="664"/>
      <c r="BL24" s="664"/>
      <c r="BM24" s="664"/>
      <c r="BN24" s="665"/>
      <c r="BO24" s="723" t="s">
        <v>239</v>
      </c>
      <c r="BP24" s="723"/>
      <c r="BQ24" s="723"/>
      <c r="BR24" s="723"/>
      <c r="BS24" s="669" t="s">
        <v>127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1727867</v>
      </c>
      <c r="CS24" s="727"/>
      <c r="CT24" s="727"/>
      <c r="CU24" s="727"/>
      <c r="CV24" s="727"/>
      <c r="CW24" s="727"/>
      <c r="CX24" s="727"/>
      <c r="CY24" s="773"/>
      <c r="CZ24" s="774">
        <v>35.9</v>
      </c>
      <c r="DA24" s="743"/>
      <c r="DB24" s="743"/>
      <c r="DC24" s="777"/>
      <c r="DD24" s="772">
        <v>1524823</v>
      </c>
      <c r="DE24" s="727"/>
      <c r="DF24" s="727"/>
      <c r="DG24" s="727"/>
      <c r="DH24" s="727"/>
      <c r="DI24" s="727"/>
      <c r="DJ24" s="727"/>
      <c r="DK24" s="773"/>
      <c r="DL24" s="772">
        <v>1516703</v>
      </c>
      <c r="DM24" s="727"/>
      <c r="DN24" s="727"/>
      <c r="DO24" s="727"/>
      <c r="DP24" s="727"/>
      <c r="DQ24" s="727"/>
      <c r="DR24" s="727"/>
      <c r="DS24" s="727"/>
      <c r="DT24" s="727"/>
      <c r="DU24" s="727"/>
      <c r="DV24" s="773"/>
      <c r="DW24" s="774">
        <v>48.2</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65508</v>
      </c>
      <c r="S25" s="664"/>
      <c r="T25" s="664"/>
      <c r="U25" s="664"/>
      <c r="V25" s="664"/>
      <c r="W25" s="664"/>
      <c r="X25" s="664"/>
      <c r="Y25" s="665"/>
      <c r="Z25" s="723">
        <v>1.3</v>
      </c>
      <c r="AA25" s="723"/>
      <c r="AB25" s="723"/>
      <c r="AC25" s="723"/>
      <c r="AD25" s="724">
        <v>1591</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239</v>
      </c>
      <c r="BP25" s="723"/>
      <c r="BQ25" s="723"/>
      <c r="BR25" s="723"/>
      <c r="BS25" s="669" t="s">
        <v>239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867172</v>
      </c>
      <c r="CS25" s="662"/>
      <c r="CT25" s="662"/>
      <c r="CU25" s="662"/>
      <c r="CV25" s="662"/>
      <c r="CW25" s="662"/>
      <c r="CX25" s="662"/>
      <c r="CY25" s="663"/>
      <c r="CZ25" s="666">
        <v>18</v>
      </c>
      <c r="DA25" s="695"/>
      <c r="DB25" s="695"/>
      <c r="DC25" s="696"/>
      <c r="DD25" s="669">
        <v>824280</v>
      </c>
      <c r="DE25" s="662"/>
      <c r="DF25" s="662"/>
      <c r="DG25" s="662"/>
      <c r="DH25" s="662"/>
      <c r="DI25" s="662"/>
      <c r="DJ25" s="662"/>
      <c r="DK25" s="663"/>
      <c r="DL25" s="669">
        <v>817663</v>
      </c>
      <c r="DM25" s="662"/>
      <c r="DN25" s="662"/>
      <c r="DO25" s="662"/>
      <c r="DP25" s="662"/>
      <c r="DQ25" s="662"/>
      <c r="DR25" s="662"/>
      <c r="DS25" s="662"/>
      <c r="DT25" s="662"/>
      <c r="DU25" s="662"/>
      <c r="DV25" s="663"/>
      <c r="DW25" s="666">
        <v>26</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4096</v>
      </c>
      <c r="S26" s="664"/>
      <c r="T26" s="664"/>
      <c r="U26" s="664"/>
      <c r="V26" s="664"/>
      <c r="W26" s="664"/>
      <c r="X26" s="664"/>
      <c r="Y26" s="665"/>
      <c r="Z26" s="723">
        <v>0.1</v>
      </c>
      <c r="AA26" s="723"/>
      <c r="AB26" s="723"/>
      <c r="AC26" s="723"/>
      <c r="AD26" s="724" t="s">
        <v>127</v>
      </c>
      <c r="AE26" s="724"/>
      <c r="AF26" s="724"/>
      <c r="AG26" s="724"/>
      <c r="AH26" s="724"/>
      <c r="AI26" s="724"/>
      <c r="AJ26" s="724"/>
      <c r="AK26" s="724"/>
      <c r="AL26" s="666" t="s">
        <v>127</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239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537854</v>
      </c>
      <c r="CS26" s="664"/>
      <c r="CT26" s="664"/>
      <c r="CU26" s="664"/>
      <c r="CV26" s="664"/>
      <c r="CW26" s="664"/>
      <c r="CX26" s="664"/>
      <c r="CY26" s="665"/>
      <c r="CZ26" s="666">
        <v>11.2</v>
      </c>
      <c r="DA26" s="695"/>
      <c r="DB26" s="695"/>
      <c r="DC26" s="696"/>
      <c r="DD26" s="669">
        <v>496316</v>
      </c>
      <c r="DE26" s="664"/>
      <c r="DF26" s="664"/>
      <c r="DG26" s="664"/>
      <c r="DH26" s="664"/>
      <c r="DI26" s="664"/>
      <c r="DJ26" s="664"/>
      <c r="DK26" s="665"/>
      <c r="DL26" s="669" t="s">
        <v>239</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253207</v>
      </c>
      <c r="S27" s="664"/>
      <c r="T27" s="664"/>
      <c r="U27" s="664"/>
      <c r="V27" s="664"/>
      <c r="W27" s="664"/>
      <c r="X27" s="664"/>
      <c r="Y27" s="665"/>
      <c r="Z27" s="723">
        <v>5</v>
      </c>
      <c r="AA27" s="723"/>
      <c r="AB27" s="723"/>
      <c r="AC27" s="723"/>
      <c r="AD27" s="724" t="s">
        <v>127</v>
      </c>
      <c r="AE27" s="724"/>
      <c r="AF27" s="724"/>
      <c r="AG27" s="724"/>
      <c r="AH27" s="724"/>
      <c r="AI27" s="724"/>
      <c r="AJ27" s="724"/>
      <c r="AK27" s="724"/>
      <c r="AL27" s="666" t="s">
        <v>239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753854</v>
      </c>
      <c r="BH27" s="664"/>
      <c r="BI27" s="664"/>
      <c r="BJ27" s="664"/>
      <c r="BK27" s="664"/>
      <c r="BL27" s="664"/>
      <c r="BM27" s="664"/>
      <c r="BN27" s="665"/>
      <c r="BO27" s="723">
        <v>100</v>
      </c>
      <c r="BP27" s="723"/>
      <c r="BQ27" s="723"/>
      <c r="BR27" s="723"/>
      <c r="BS27" s="669">
        <v>50159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253103</v>
      </c>
      <c r="CS27" s="662"/>
      <c r="CT27" s="662"/>
      <c r="CU27" s="662"/>
      <c r="CV27" s="662"/>
      <c r="CW27" s="662"/>
      <c r="CX27" s="662"/>
      <c r="CY27" s="663"/>
      <c r="CZ27" s="666">
        <v>5.3</v>
      </c>
      <c r="DA27" s="695"/>
      <c r="DB27" s="695"/>
      <c r="DC27" s="696"/>
      <c r="DD27" s="669">
        <v>94868</v>
      </c>
      <c r="DE27" s="662"/>
      <c r="DF27" s="662"/>
      <c r="DG27" s="662"/>
      <c r="DH27" s="662"/>
      <c r="DI27" s="662"/>
      <c r="DJ27" s="662"/>
      <c r="DK27" s="663"/>
      <c r="DL27" s="669">
        <v>93365</v>
      </c>
      <c r="DM27" s="662"/>
      <c r="DN27" s="662"/>
      <c r="DO27" s="662"/>
      <c r="DP27" s="662"/>
      <c r="DQ27" s="662"/>
      <c r="DR27" s="662"/>
      <c r="DS27" s="662"/>
      <c r="DT27" s="662"/>
      <c r="DU27" s="662"/>
      <c r="DV27" s="663"/>
      <c r="DW27" s="666">
        <v>3</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239</v>
      </c>
      <c r="AE28" s="724"/>
      <c r="AF28" s="724"/>
      <c r="AG28" s="724"/>
      <c r="AH28" s="724"/>
      <c r="AI28" s="724"/>
      <c r="AJ28" s="724"/>
      <c r="AK28" s="724"/>
      <c r="AL28" s="666" t="s">
        <v>239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607592</v>
      </c>
      <c r="CS28" s="664"/>
      <c r="CT28" s="664"/>
      <c r="CU28" s="664"/>
      <c r="CV28" s="664"/>
      <c r="CW28" s="664"/>
      <c r="CX28" s="664"/>
      <c r="CY28" s="665"/>
      <c r="CZ28" s="666">
        <v>12.6</v>
      </c>
      <c r="DA28" s="695"/>
      <c r="DB28" s="695"/>
      <c r="DC28" s="696"/>
      <c r="DD28" s="669">
        <v>605675</v>
      </c>
      <c r="DE28" s="664"/>
      <c r="DF28" s="664"/>
      <c r="DG28" s="664"/>
      <c r="DH28" s="664"/>
      <c r="DI28" s="664"/>
      <c r="DJ28" s="664"/>
      <c r="DK28" s="665"/>
      <c r="DL28" s="669">
        <v>605675</v>
      </c>
      <c r="DM28" s="664"/>
      <c r="DN28" s="664"/>
      <c r="DO28" s="664"/>
      <c r="DP28" s="664"/>
      <c r="DQ28" s="664"/>
      <c r="DR28" s="664"/>
      <c r="DS28" s="664"/>
      <c r="DT28" s="664"/>
      <c r="DU28" s="664"/>
      <c r="DV28" s="665"/>
      <c r="DW28" s="666">
        <v>19.2</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230687</v>
      </c>
      <c r="S29" s="664"/>
      <c r="T29" s="664"/>
      <c r="U29" s="664"/>
      <c r="V29" s="664"/>
      <c r="W29" s="664"/>
      <c r="X29" s="664"/>
      <c r="Y29" s="665"/>
      <c r="Z29" s="723">
        <v>4.5999999999999996</v>
      </c>
      <c r="AA29" s="723"/>
      <c r="AB29" s="723"/>
      <c r="AC29" s="723"/>
      <c r="AD29" s="724" t="s">
        <v>239</v>
      </c>
      <c r="AE29" s="724"/>
      <c r="AF29" s="724"/>
      <c r="AG29" s="724"/>
      <c r="AH29" s="724"/>
      <c r="AI29" s="724"/>
      <c r="AJ29" s="724"/>
      <c r="AK29" s="724"/>
      <c r="AL29" s="666" t="s">
        <v>245</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607592</v>
      </c>
      <c r="CS29" s="662"/>
      <c r="CT29" s="662"/>
      <c r="CU29" s="662"/>
      <c r="CV29" s="662"/>
      <c r="CW29" s="662"/>
      <c r="CX29" s="662"/>
      <c r="CY29" s="663"/>
      <c r="CZ29" s="666">
        <v>12.6</v>
      </c>
      <c r="DA29" s="695"/>
      <c r="DB29" s="695"/>
      <c r="DC29" s="696"/>
      <c r="DD29" s="669">
        <v>605675</v>
      </c>
      <c r="DE29" s="662"/>
      <c r="DF29" s="662"/>
      <c r="DG29" s="662"/>
      <c r="DH29" s="662"/>
      <c r="DI29" s="662"/>
      <c r="DJ29" s="662"/>
      <c r="DK29" s="663"/>
      <c r="DL29" s="669">
        <v>605675</v>
      </c>
      <c r="DM29" s="662"/>
      <c r="DN29" s="662"/>
      <c r="DO29" s="662"/>
      <c r="DP29" s="662"/>
      <c r="DQ29" s="662"/>
      <c r="DR29" s="662"/>
      <c r="DS29" s="662"/>
      <c r="DT29" s="662"/>
      <c r="DU29" s="662"/>
      <c r="DV29" s="663"/>
      <c r="DW29" s="666">
        <v>19.2</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20865</v>
      </c>
      <c r="S30" s="664"/>
      <c r="T30" s="664"/>
      <c r="U30" s="664"/>
      <c r="V30" s="664"/>
      <c r="W30" s="664"/>
      <c r="X30" s="664"/>
      <c r="Y30" s="665"/>
      <c r="Z30" s="723">
        <v>0.4</v>
      </c>
      <c r="AA30" s="723"/>
      <c r="AB30" s="723"/>
      <c r="AC30" s="723"/>
      <c r="AD30" s="724" t="s">
        <v>127</v>
      </c>
      <c r="AE30" s="724"/>
      <c r="AF30" s="724"/>
      <c r="AG30" s="724"/>
      <c r="AH30" s="724"/>
      <c r="AI30" s="724"/>
      <c r="AJ30" s="724"/>
      <c r="AK30" s="724"/>
      <c r="AL30" s="666" t="s">
        <v>239</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99.4</v>
      </c>
      <c r="BH30" s="742"/>
      <c r="BI30" s="742"/>
      <c r="BJ30" s="742"/>
      <c r="BK30" s="742"/>
      <c r="BL30" s="742"/>
      <c r="BM30" s="743">
        <v>98.1</v>
      </c>
      <c r="BN30" s="742"/>
      <c r="BO30" s="742"/>
      <c r="BP30" s="742"/>
      <c r="BQ30" s="744"/>
      <c r="BR30" s="741">
        <v>99.3</v>
      </c>
      <c r="BS30" s="742"/>
      <c r="BT30" s="742"/>
      <c r="BU30" s="742"/>
      <c r="BV30" s="742"/>
      <c r="BW30" s="742"/>
      <c r="BX30" s="743">
        <v>98.6</v>
      </c>
      <c r="BY30" s="742"/>
      <c r="BZ30" s="742"/>
      <c r="CA30" s="742"/>
      <c r="CB30" s="744"/>
      <c r="CD30" s="747"/>
      <c r="CE30" s="748"/>
      <c r="CF30" s="705" t="s">
        <v>312</v>
      </c>
      <c r="CG30" s="702"/>
      <c r="CH30" s="702"/>
      <c r="CI30" s="702"/>
      <c r="CJ30" s="702"/>
      <c r="CK30" s="702"/>
      <c r="CL30" s="702"/>
      <c r="CM30" s="702"/>
      <c r="CN30" s="702"/>
      <c r="CO30" s="702"/>
      <c r="CP30" s="702"/>
      <c r="CQ30" s="703"/>
      <c r="CR30" s="661">
        <v>569976</v>
      </c>
      <c r="CS30" s="664"/>
      <c r="CT30" s="664"/>
      <c r="CU30" s="664"/>
      <c r="CV30" s="664"/>
      <c r="CW30" s="664"/>
      <c r="CX30" s="664"/>
      <c r="CY30" s="665"/>
      <c r="CZ30" s="666">
        <v>11.8</v>
      </c>
      <c r="DA30" s="695"/>
      <c r="DB30" s="695"/>
      <c r="DC30" s="696"/>
      <c r="DD30" s="669">
        <v>568315</v>
      </c>
      <c r="DE30" s="664"/>
      <c r="DF30" s="664"/>
      <c r="DG30" s="664"/>
      <c r="DH30" s="664"/>
      <c r="DI30" s="664"/>
      <c r="DJ30" s="664"/>
      <c r="DK30" s="665"/>
      <c r="DL30" s="669">
        <v>568315</v>
      </c>
      <c r="DM30" s="664"/>
      <c r="DN30" s="664"/>
      <c r="DO30" s="664"/>
      <c r="DP30" s="664"/>
      <c r="DQ30" s="664"/>
      <c r="DR30" s="664"/>
      <c r="DS30" s="664"/>
      <c r="DT30" s="664"/>
      <c r="DU30" s="664"/>
      <c r="DV30" s="665"/>
      <c r="DW30" s="666">
        <v>18</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47033</v>
      </c>
      <c r="S31" s="664"/>
      <c r="T31" s="664"/>
      <c r="U31" s="664"/>
      <c r="V31" s="664"/>
      <c r="W31" s="664"/>
      <c r="X31" s="664"/>
      <c r="Y31" s="665"/>
      <c r="Z31" s="723">
        <v>0.9</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99.7</v>
      </c>
      <c r="BH31" s="662"/>
      <c r="BI31" s="662"/>
      <c r="BJ31" s="662"/>
      <c r="BK31" s="662"/>
      <c r="BL31" s="662"/>
      <c r="BM31" s="667">
        <v>98.4</v>
      </c>
      <c r="BN31" s="740"/>
      <c r="BO31" s="740"/>
      <c r="BP31" s="740"/>
      <c r="BQ31" s="701"/>
      <c r="BR31" s="739">
        <v>99</v>
      </c>
      <c r="BS31" s="662"/>
      <c r="BT31" s="662"/>
      <c r="BU31" s="662"/>
      <c r="BV31" s="662"/>
      <c r="BW31" s="662"/>
      <c r="BX31" s="667">
        <v>98.5</v>
      </c>
      <c r="BY31" s="740"/>
      <c r="BZ31" s="740"/>
      <c r="CA31" s="740"/>
      <c r="CB31" s="701"/>
      <c r="CD31" s="747"/>
      <c r="CE31" s="748"/>
      <c r="CF31" s="705" t="s">
        <v>316</v>
      </c>
      <c r="CG31" s="702"/>
      <c r="CH31" s="702"/>
      <c r="CI31" s="702"/>
      <c r="CJ31" s="702"/>
      <c r="CK31" s="702"/>
      <c r="CL31" s="702"/>
      <c r="CM31" s="702"/>
      <c r="CN31" s="702"/>
      <c r="CO31" s="702"/>
      <c r="CP31" s="702"/>
      <c r="CQ31" s="703"/>
      <c r="CR31" s="661">
        <v>37616</v>
      </c>
      <c r="CS31" s="662"/>
      <c r="CT31" s="662"/>
      <c r="CU31" s="662"/>
      <c r="CV31" s="662"/>
      <c r="CW31" s="662"/>
      <c r="CX31" s="662"/>
      <c r="CY31" s="663"/>
      <c r="CZ31" s="666">
        <v>0.8</v>
      </c>
      <c r="DA31" s="695"/>
      <c r="DB31" s="695"/>
      <c r="DC31" s="696"/>
      <c r="DD31" s="669">
        <v>37360</v>
      </c>
      <c r="DE31" s="662"/>
      <c r="DF31" s="662"/>
      <c r="DG31" s="662"/>
      <c r="DH31" s="662"/>
      <c r="DI31" s="662"/>
      <c r="DJ31" s="662"/>
      <c r="DK31" s="663"/>
      <c r="DL31" s="669">
        <v>37360</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453170</v>
      </c>
      <c r="S32" s="664"/>
      <c r="T32" s="664"/>
      <c r="U32" s="664"/>
      <c r="V32" s="664"/>
      <c r="W32" s="664"/>
      <c r="X32" s="664"/>
      <c r="Y32" s="665"/>
      <c r="Z32" s="723">
        <v>9</v>
      </c>
      <c r="AA32" s="723"/>
      <c r="AB32" s="723"/>
      <c r="AC32" s="723"/>
      <c r="AD32" s="724" t="s">
        <v>239</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v>
      </c>
      <c r="BH32" s="677"/>
      <c r="BI32" s="677"/>
      <c r="BJ32" s="677"/>
      <c r="BK32" s="677"/>
      <c r="BL32" s="677"/>
      <c r="BM32" s="721">
        <v>97</v>
      </c>
      <c r="BN32" s="677"/>
      <c r="BO32" s="677"/>
      <c r="BP32" s="677"/>
      <c r="BQ32" s="714"/>
      <c r="BR32" s="738">
        <v>99.1</v>
      </c>
      <c r="BS32" s="677"/>
      <c r="BT32" s="677"/>
      <c r="BU32" s="677"/>
      <c r="BV32" s="677"/>
      <c r="BW32" s="677"/>
      <c r="BX32" s="721">
        <v>97.9</v>
      </c>
      <c r="BY32" s="677"/>
      <c r="BZ32" s="677"/>
      <c r="CA32" s="677"/>
      <c r="CB32" s="714"/>
      <c r="CD32" s="749"/>
      <c r="CE32" s="750"/>
      <c r="CF32" s="705" t="s">
        <v>319</v>
      </c>
      <c r="CG32" s="702"/>
      <c r="CH32" s="702"/>
      <c r="CI32" s="702"/>
      <c r="CJ32" s="702"/>
      <c r="CK32" s="702"/>
      <c r="CL32" s="702"/>
      <c r="CM32" s="702"/>
      <c r="CN32" s="702"/>
      <c r="CO32" s="702"/>
      <c r="CP32" s="702"/>
      <c r="CQ32" s="703"/>
      <c r="CR32" s="661" t="s">
        <v>239</v>
      </c>
      <c r="CS32" s="664"/>
      <c r="CT32" s="664"/>
      <c r="CU32" s="664"/>
      <c r="CV32" s="664"/>
      <c r="CW32" s="664"/>
      <c r="CX32" s="664"/>
      <c r="CY32" s="665"/>
      <c r="CZ32" s="666" t="s">
        <v>239</v>
      </c>
      <c r="DA32" s="695"/>
      <c r="DB32" s="695"/>
      <c r="DC32" s="696"/>
      <c r="DD32" s="669" t="s">
        <v>127</v>
      </c>
      <c r="DE32" s="664"/>
      <c r="DF32" s="664"/>
      <c r="DG32" s="664"/>
      <c r="DH32" s="664"/>
      <c r="DI32" s="664"/>
      <c r="DJ32" s="664"/>
      <c r="DK32" s="665"/>
      <c r="DL32" s="669" t="s">
        <v>239</v>
      </c>
      <c r="DM32" s="664"/>
      <c r="DN32" s="664"/>
      <c r="DO32" s="664"/>
      <c r="DP32" s="664"/>
      <c r="DQ32" s="664"/>
      <c r="DR32" s="664"/>
      <c r="DS32" s="664"/>
      <c r="DT32" s="664"/>
      <c r="DU32" s="664"/>
      <c r="DV32" s="665"/>
      <c r="DW32" s="666" t="s">
        <v>239</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147436</v>
      </c>
      <c r="S33" s="664"/>
      <c r="T33" s="664"/>
      <c r="U33" s="664"/>
      <c r="V33" s="664"/>
      <c r="W33" s="664"/>
      <c r="X33" s="664"/>
      <c r="Y33" s="665"/>
      <c r="Z33" s="723">
        <v>2.9</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2318649</v>
      </c>
      <c r="CS33" s="662"/>
      <c r="CT33" s="662"/>
      <c r="CU33" s="662"/>
      <c r="CV33" s="662"/>
      <c r="CW33" s="662"/>
      <c r="CX33" s="662"/>
      <c r="CY33" s="663"/>
      <c r="CZ33" s="666">
        <v>48.2</v>
      </c>
      <c r="DA33" s="695"/>
      <c r="DB33" s="695"/>
      <c r="DC33" s="696"/>
      <c r="DD33" s="669">
        <v>1880817</v>
      </c>
      <c r="DE33" s="662"/>
      <c r="DF33" s="662"/>
      <c r="DG33" s="662"/>
      <c r="DH33" s="662"/>
      <c r="DI33" s="662"/>
      <c r="DJ33" s="662"/>
      <c r="DK33" s="663"/>
      <c r="DL33" s="669">
        <v>1483249</v>
      </c>
      <c r="DM33" s="662"/>
      <c r="DN33" s="662"/>
      <c r="DO33" s="662"/>
      <c r="DP33" s="662"/>
      <c r="DQ33" s="662"/>
      <c r="DR33" s="662"/>
      <c r="DS33" s="662"/>
      <c r="DT33" s="662"/>
      <c r="DU33" s="662"/>
      <c r="DV33" s="663"/>
      <c r="DW33" s="666">
        <v>47.1</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74759</v>
      </c>
      <c r="S34" s="664"/>
      <c r="T34" s="664"/>
      <c r="U34" s="664"/>
      <c r="V34" s="664"/>
      <c r="W34" s="664"/>
      <c r="X34" s="664"/>
      <c r="Y34" s="665"/>
      <c r="Z34" s="723">
        <v>1.5</v>
      </c>
      <c r="AA34" s="723"/>
      <c r="AB34" s="723"/>
      <c r="AC34" s="723"/>
      <c r="AD34" s="724">
        <v>116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738749</v>
      </c>
      <c r="CS34" s="664"/>
      <c r="CT34" s="664"/>
      <c r="CU34" s="664"/>
      <c r="CV34" s="664"/>
      <c r="CW34" s="664"/>
      <c r="CX34" s="664"/>
      <c r="CY34" s="665"/>
      <c r="CZ34" s="666">
        <v>15.3</v>
      </c>
      <c r="DA34" s="695"/>
      <c r="DB34" s="695"/>
      <c r="DC34" s="696"/>
      <c r="DD34" s="669">
        <v>577795</v>
      </c>
      <c r="DE34" s="664"/>
      <c r="DF34" s="664"/>
      <c r="DG34" s="664"/>
      <c r="DH34" s="664"/>
      <c r="DI34" s="664"/>
      <c r="DJ34" s="664"/>
      <c r="DK34" s="665"/>
      <c r="DL34" s="669">
        <v>411607</v>
      </c>
      <c r="DM34" s="664"/>
      <c r="DN34" s="664"/>
      <c r="DO34" s="664"/>
      <c r="DP34" s="664"/>
      <c r="DQ34" s="664"/>
      <c r="DR34" s="664"/>
      <c r="DS34" s="664"/>
      <c r="DT34" s="664"/>
      <c r="DU34" s="664"/>
      <c r="DV34" s="665"/>
      <c r="DW34" s="666">
        <v>13.1</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423100</v>
      </c>
      <c r="S35" s="664"/>
      <c r="T35" s="664"/>
      <c r="U35" s="664"/>
      <c r="V35" s="664"/>
      <c r="W35" s="664"/>
      <c r="X35" s="664"/>
      <c r="Y35" s="665"/>
      <c r="Z35" s="723">
        <v>8.4</v>
      </c>
      <c r="AA35" s="723"/>
      <c r="AB35" s="723"/>
      <c r="AC35" s="723"/>
      <c r="AD35" s="724" t="s">
        <v>239</v>
      </c>
      <c r="AE35" s="724"/>
      <c r="AF35" s="724"/>
      <c r="AG35" s="724"/>
      <c r="AH35" s="724"/>
      <c r="AI35" s="724"/>
      <c r="AJ35" s="724"/>
      <c r="AK35" s="724"/>
      <c r="AL35" s="666" t="s">
        <v>239</v>
      </c>
      <c r="AM35" s="667"/>
      <c r="AN35" s="667"/>
      <c r="AO35" s="725"/>
      <c r="AP35" s="234"/>
      <c r="AQ35" s="729" t="s">
        <v>327</v>
      </c>
      <c r="AR35" s="730"/>
      <c r="AS35" s="730"/>
      <c r="AT35" s="730"/>
      <c r="AU35" s="730"/>
      <c r="AV35" s="730"/>
      <c r="AW35" s="730"/>
      <c r="AX35" s="730"/>
      <c r="AY35" s="731"/>
      <c r="AZ35" s="726">
        <v>748010</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72107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179796</v>
      </c>
      <c r="CS35" s="662"/>
      <c r="CT35" s="662"/>
      <c r="CU35" s="662"/>
      <c r="CV35" s="662"/>
      <c r="CW35" s="662"/>
      <c r="CX35" s="662"/>
      <c r="CY35" s="663"/>
      <c r="CZ35" s="666">
        <v>3.7</v>
      </c>
      <c r="DA35" s="695"/>
      <c r="DB35" s="695"/>
      <c r="DC35" s="696"/>
      <c r="DD35" s="669">
        <v>166192</v>
      </c>
      <c r="DE35" s="662"/>
      <c r="DF35" s="662"/>
      <c r="DG35" s="662"/>
      <c r="DH35" s="662"/>
      <c r="DI35" s="662"/>
      <c r="DJ35" s="662"/>
      <c r="DK35" s="663"/>
      <c r="DL35" s="669">
        <v>166192</v>
      </c>
      <c r="DM35" s="662"/>
      <c r="DN35" s="662"/>
      <c r="DO35" s="662"/>
      <c r="DP35" s="662"/>
      <c r="DQ35" s="662"/>
      <c r="DR35" s="662"/>
      <c r="DS35" s="662"/>
      <c r="DT35" s="662"/>
      <c r="DU35" s="662"/>
      <c r="DV35" s="663"/>
      <c r="DW35" s="666">
        <v>5.3</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239</v>
      </c>
      <c r="S36" s="664"/>
      <c r="T36" s="664"/>
      <c r="U36" s="664"/>
      <c r="V36" s="664"/>
      <c r="W36" s="664"/>
      <c r="X36" s="664"/>
      <c r="Y36" s="665"/>
      <c r="Z36" s="723" t="s">
        <v>127</v>
      </c>
      <c r="AA36" s="723"/>
      <c r="AB36" s="723"/>
      <c r="AC36" s="723"/>
      <c r="AD36" s="724" t="s">
        <v>239</v>
      </c>
      <c r="AE36" s="724"/>
      <c r="AF36" s="724"/>
      <c r="AG36" s="724"/>
      <c r="AH36" s="724"/>
      <c r="AI36" s="724"/>
      <c r="AJ36" s="724"/>
      <c r="AK36" s="724"/>
      <c r="AL36" s="666" t="s">
        <v>127</v>
      </c>
      <c r="AM36" s="667"/>
      <c r="AN36" s="667"/>
      <c r="AO36" s="725"/>
      <c r="AQ36" s="698" t="s">
        <v>331</v>
      </c>
      <c r="AR36" s="699"/>
      <c r="AS36" s="699"/>
      <c r="AT36" s="699"/>
      <c r="AU36" s="699"/>
      <c r="AV36" s="699"/>
      <c r="AW36" s="699"/>
      <c r="AX36" s="699"/>
      <c r="AY36" s="700"/>
      <c r="AZ36" s="661">
        <v>290000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41850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861899</v>
      </c>
      <c r="CS36" s="664"/>
      <c r="CT36" s="664"/>
      <c r="CU36" s="664"/>
      <c r="CV36" s="664"/>
      <c r="CW36" s="664"/>
      <c r="CX36" s="664"/>
      <c r="CY36" s="665"/>
      <c r="CZ36" s="666">
        <v>17.899999999999999</v>
      </c>
      <c r="DA36" s="695"/>
      <c r="DB36" s="695"/>
      <c r="DC36" s="696"/>
      <c r="DD36" s="669">
        <v>751369</v>
      </c>
      <c r="DE36" s="664"/>
      <c r="DF36" s="664"/>
      <c r="DG36" s="664"/>
      <c r="DH36" s="664"/>
      <c r="DI36" s="664"/>
      <c r="DJ36" s="664"/>
      <c r="DK36" s="665"/>
      <c r="DL36" s="669">
        <v>558995</v>
      </c>
      <c r="DM36" s="664"/>
      <c r="DN36" s="664"/>
      <c r="DO36" s="664"/>
      <c r="DP36" s="664"/>
      <c r="DQ36" s="664"/>
      <c r="DR36" s="664"/>
      <c r="DS36" s="664"/>
      <c r="DT36" s="664"/>
      <c r="DU36" s="664"/>
      <c r="DV36" s="665"/>
      <c r="DW36" s="666">
        <v>17.8</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130000</v>
      </c>
      <c r="S37" s="664"/>
      <c r="T37" s="664"/>
      <c r="U37" s="664"/>
      <c r="V37" s="664"/>
      <c r="W37" s="664"/>
      <c r="X37" s="664"/>
      <c r="Y37" s="665"/>
      <c r="Z37" s="723">
        <v>2.6</v>
      </c>
      <c r="AA37" s="723"/>
      <c r="AB37" s="723"/>
      <c r="AC37" s="723"/>
      <c r="AD37" s="724" t="s">
        <v>127</v>
      </c>
      <c r="AE37" s="724"/>
      <c r="AF37" s="724"/>
      <c r="AG37" s="724"/>
      <c r="AH37" s="724"/>
      <c r="AI37" s="724"/>
      <c r="AJ37" s="724"/>
      <c r="AK37" s="724"/>
      <c r="AL37" s="666" t="s">
        <v>239</v>
      </c>
      <c r="AM37" s="667"/>
      <c r="AN37" s="667"/>
      <c r="AO37" s="725"/>
      <c r="AQ37" s="698" t="s">
        <v>335</v>
      </c>
      <c r="AR37" s="699"/>
      <c r="AS37" s="699"/>
      <c r="AT37" s="699"/>
      <c r="AU37" s="699"/>
      <c r="AV37" s="699"/>
      <c r="AW37" s="699"/>
      <c r="AX37" s="699"/>
      <c r="AY37" s="700"/>
      <c r="AZ37" s="661">
        <v>138100</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733</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226472</v>
      </c>
      <c r="CS37" s="662"/>
      <c r="CT37" s="662"/>
      <c r="CU37" s="662"/>
      <c r="CV37" s="662"/>
      <c r="CW37" s="662"/>
      <c r="CX37" s="662"/>
      <c r="CY37" s="663"/>
      <c r="CZ37" s="666">
        <v>4.7</v>
      </c>
      <c r="DA37" s="695"/>
      <c r="DB37" s="695"/>
      <c r="DC37" s="696"/>
      <c r="DD37" s="669">
        <v>197572</v>
      </c>
      <c r="DE37" s="662"/>
      <c r="DF37" s="662"/>
      <c r="DG37" s="662"/>
      <c r="DH37" s="662"/>
      <c r="DI37" s="662"/>
      <c r="DJ37" s="662"/>
      <c r="DK37" s="663"/>
      <c r="DL37" s="669">
        <v>191765</v>
      </c>
      <c r="DM37" s="662"/>
      <c r="DN37" s="662"/>
      <c r="DO37" s="662"/>
      <c r="DP37" s="662"/>
      <c r="DQ37" s="662"/>
      <c r="DR37" s="662"/>
      <c r="DS37" s="662"/>
      <c r="DT37" s="662"/>
      <c r="DU37" s="662"/>
      <c r="DV37" s="663"/>
      <c r="DW37" s="666">
        <v>6.1</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5062063</v>
      </c>
      <c r="S38" s="713"/>
      <c r="T38" s="713"/>
      <c r="U38" s="713"/>
      <c r="V38" s="713"/>
      <c r="W38" s="713"/>
      <c r="X38" s="713"/>
      <c r="Y38" s="718"/>
      <c r="Z38" s="719">
        <v>100</v>
      </c>
      <c r="AA38" s="719"/>
      <c r="AB38" s="719"/>
      <c r="AC38" s="719"/>
      <c r="AD38" s="720">
        <v>3018642</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53100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1181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404910</v>
      </c>
      <c r="CS38" s="664"/>
      <c r="CT38" s="664"/>
      <c r="CU38" s="664"/>
      <c r="CV38" s="664"/>
      <c r="CW38" s="664"/>
      <c r="CX38" s="664"/>
      <c r="CY38" s="665"/>
      <c r="CZ38" s="666">
        <v>8.4</v>
      </c>
      <c r="DA38" s="695"/>
      <c r="DB38" s="695"/>
      <c r="DC38" s="696"/>
      <c r="DD38" s="669">
        <v>366139</v>
      </c>
      <c r="DE38" s="664"/>
      <c r="DF38" s="664"/>
      <c r="DG38" s="664"/>
      <c r="DH38" s="664"/>
      <c r="DI38" s="664"/>
      <c r="DJ38" s="664"/>
      <c r="DK38" s="665"/>
      <c r="DL38" s="669">
        <v>346455</v>
      </c>
      <c r="DM38" s="664"/>
      <c r="DN38" s="664"/>
      <c r="DO38" s="664"/>
      <c r="DP38" s="664"/>
      <c r="DQ38" s="664"/>
      <c r="DR38" s="664"/>
      <c r="DS38" s="664"/>
      <c r="DT38" s="664"/>
      <c r="DU38" s="664"/>
      <c r="DV38" s="665"/>
      <c r="DW38" s="666">
        <v>11</v>
      </c>
      <c r="DX38" s="695"/>
      <c r="DY38" s="695"/>
      <c r="DZ38" s="695"/>
      <c r="EA38" s="695"/>
      <c r="EB38" s="695"/>
      <c r="EC38" s="697"/>
    </row>
    <row r="39" spans="2:133" ht="11.25" customHeight="1">
      <c r="AQ39" s="698" t="s">
        <v>342</v>
      </c>
      <c r="AR39" s="699"/>
      <c r="AS39" s="699"/>
      <c r="AT39" s="699"/>
      <c r="AU39" s="699"/>
      <c r="AV39" s="699"/>
      <c r="AW39" s="699"/>
      <c r="AX39" s="699"/>
      <c r="AY39" s="700"/>
      <c r="AZ39" s="661" t="s">
        <v>127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89</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65000</v>
      </c>
      <c r="CS39" s="662"/>
      <c r="CT39" s="662"/>
      <c r="CU39" s="662"/>
      <c r="CV39" s="662"/>
      <c r="CW39" s="662"/>
      <c r="CX39" s="662"/>
      <c r="CY39" s="663"/>
      <c r="CZ39" s="666">
        <v>1.4</v>
      </c>
      <c r="DA39" s="695"/>
      <c r="DB39" s="695"/>
      <c r="DC39" s="696"/>
      <c r="DD39" s="669">
        <v>5022</v>
      </c>
      <c r="DE39" s="662"/>
      <c r="DF39" s="662"/>
      <c r="DG39" s="662"/>
      <c r="DH39" s="662"/>
      <c r="DI39" s="662"/>
      <c r="DJ39" s="662"/>
      <c r="DK39" s="663"/>
      <c r="DL39" s="669" t="s">
        <v>239</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346</v>
      </c>
      <c r="AR40" s="699"/>
      <c r="AS40" s="699"/>
      <c r="AT40" s="699"/>
      <c r="AU40" s="699"/>
      <c r="AV40" s="699"/>
      <c r="AW40" s="699"/>
      <c r="AX40" s="699"/>
      <c r="AY40" s="700"/>
      <c r="AZ40" s="661">
        <v>57453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127</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68295</v>
      </c>
      <c r="CS40" s="664"/>
      <c r="CT40" s="664"/>
      <c r="CU40" s="664"/>
      <c r="CV40" s="664"/>
      <c r="CW40" s="664"/>
      <c r="CX40" s="664"/>
      <c r="CY40" s="665"/>
      <c r="CZ40" s="666">
        <v>1.4</v>
      </c>
      <c r="DA40" s="695"/>
      <c r="DB40" s="695"/>
      <c r="DC40" s="696"/>
      <c r="DD40" s="669">
        <v>14300</v>
      </c>
      <c r="DE40" s="664"/>
      <c r="DF40" s="664"/>
      <c r="DG40" s="664"/>
      <c r="DH40" s="664"/>
      <c r="DI40" s="664"/>
      <c r="DJ40" s="664"/>
      <c r="DK40" s="665"/>
      <c r="DL40" s="669" t="s">
        <v>239</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349</v>
      </c>
      <c r="AR41" s="711"/>
      <c r="AS41" s="711"/>
      <c r="AT41" s="711"/>
      <c r="AU41" s="711"/>
      <c r="AV41" s="711"/>
      <c r="AW41" s="711"/>
      <c r="AX41" s="711"/>
      <c r="AY41" s="712"/>
      <c r="AZ41" s="676">
        <v>209357</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127</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766381</v>
      </c>
      <c r="CS42" s="664"/>
      <c r="CT42" s="664"/>
      <c r="CU42" s="664"/>
      <c r="CV42" s="664"/>
      <c r="CW42" s="664"/>
      <c r="CX42" s="664"/>
      <c r="CY42" s="665"/>
      <c r="CZ42" s="666">
        <v>15.9</v>
      </c>
      <c r="DA42" s="667"/>
      <c r="DB42" s="667"/>
      <c r="DC42" s="668"/>
      <c r="DD42" s="669">
        <v>266350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16057</v>
      </c>
      <c r="CS43" s="662"/>
      <c r="CT43" s="662"/>
      <c r="CU43" s="662"/>
      <c r="CV43" s="662"/>
      <c r="CW43" s="662"/>
      <c r="CX43" s="662"/>
      <c r="CY43" s="663"/>
      <c r="CZ43" s="666">
        <v>0.3</v>
      </c>
      <c r="DA43" s="695"/>
      <c r="DB43" s="695"/>
      <c r="DC43" s="696"/>
      <c r="DD43" s="669">
        <v>15746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307</v>
      </c>
      <c r="CE44" s="690"/>
      <c r="CF44" s="658" t="s">
        <v>357</v>
      </c>
      <c r="CG44" s="659"/>
      <c r="CH44" s="659"/>
      <c r="CI44" s="659"/>
      <c r="CJ44" s="659"/>
      <c r="CK44" s="659"/>
      <c r="CL44" s="659"/>
      <c r="CM44" s="659"/>
      <c r="CN44" s="659"/>
      <c r="CO44" s="659"/>
      <c r="CP44" s="659"/>
      <c r="CQ44" s="660"/>
      <c r="CR44" s="661">
        <v>723346</v>
      </c>
      <c r="CS44" s="664"/>
      <c r="CT44" s="664"/>
      <c r="CU44" s="664"/>
      <c r="CV44" s="664"/>
      <c r="CW44" s="664"/>
      <c r="CX44" s="664"/>
      <c r="CY44" s="665"/>
      <c r="CZ44" s="666">
        <v>15</v>
      </c>
      <c r="DA44" s="667"/>
      <c r="DB44" s="667"/>
      <c r="DC44" s="668"/>
      <c r="DD44" s="669">
        <v>227022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195468</v>
      </c>
      <c r="CS45" s="662"/>
      <c r="CT45" s="662"/>
      <c r="CU45" s="662"/>
      <c r="CV45" s="662"/>
      <c r="CW45" s="662"/>
      <c r="CX45" s="662"/>
      <c r="CY45" s="663"/>
      <c r="CZ45" s="666">
        <v>4.0999999999999996</v>
      </c>
      <c r="DA45" s="695"/>
      <c r="DB45" s="695"/>
      <c r="DC45" s="696"/>
      <c r="DD45" s="669">
        <v>37536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496015</v>
      </c>
      <c r="CS46" s="664"/>
      <c r="CT46" s="664"/>
      <c r="CU46" s="664"/>
      <c r="CV46" s="664"/>
      <c r="CW46" s="664"/>
      <c r="CX46" s="664"/>
      <c r="CY46" s="665"/>
      <c r="CZ46" s="666">
        <v>10.3</v>
      </c>
      <c r="DA46" s="667"/>
      <c r="DB46" s="667"/>
      <c r="DC46" s="668"/>
      <c r="DD46" s="669">
        <v>157623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v>43035</v>
      </c>
      <c r="CS47" s="662"/>
      <c r="CT47" s="662"/>
      <c r="CU47" s="662"/>
      <c r="CV47" s="662"/>
      <c r="CW47" s="662"/>
      <c r="CX47" s="662"/>
      <c r="CY47" s="663"/>
      <c r="CZ47" s="666">
        <v>0.9</v>
      </c>
      <c r="DA47" s="695"/>
      <c r="DB47" s="695"/>
      <c r="DC47" s="696"/>
      <c r="DD47" s="669">
        <v>39328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239</v>
      </c>
      <c r="CS48" s="664"/>
      <c r="CT48" s="664"/>
      <c r="CU48" s="664"/>
      <c r="CV48" s="664"/>
      <c r="CW48" s="664"/>
      <c r="CX48" s="664"/>
      <c r="CY48" s="665"/>
      <c r="CZ48" s="666" t="s">
        <v>127</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4812897</v>
      </c>
      <c r="CS49" s="677"/>
      <c r="CT49" s="677"/>
      <c r="CU49" s="677"/>
      <c r="CV49" s="677"/>
      <c r="CW49" s="677"/>
      <c r="CX49" s="677"/>
      <c r="CY49" s="678"/>
      <c r="CZ49" s="679">
        <v>100</v>
      </c>
      <c r="DA49" s="680"/>
      <c r="DB49" s="680"/>
      <c r="DC49" s="681"/>
      <c r="DD49" s="682">
        <v>3671990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WrRQ0iM2Zsk5LqpytdFtzHoORZk12vwtdoUI61H24YAHqYb1CPXvBHZmd5XGaBTSCQYNnC5oE8T14fKLLB1F/A==" saltValue="NlXnlWh2r2XHRJZToO1y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364</v>
      </c>
      <c r="DK2" s="1203"/>
      <c r="DL2" s="1203"/>
      <c r="DM2" s="1203"/>
      <c r="DN2" s="1203"/>
      <c r="DO2" s="1204"/>
      <c r="DP2" s="249"/>
      <c r="DQ2" s="1202" t="s">
        <v>365</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366</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5"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90" t="s">
        <v>382</v>
      </c>
      <c r="DH5" s="1191"/>
      <c r="DI5" s="1191"/>
      <c r="DJ5" s="1191"/>
      <c r="DK5" s="1192"/>
      <c r="DL5" s="1190" t="s">
        <v>383</v>
      </c>
      <c r="DM5" s="1191"/>
      <c r="DN5" s="1191"/>
      <c r="DO5" s="1191"/>
      <c r="DP5" s="1192"/>
      <c r="DQ5" s="1090" t="s">
        <v>384</v>
      </c>
      <c r="DR5" s="1091"/>
      <c r="DS5" s="1091"/>
      <c r="DT5" s="1091"/>
      <c r="DU5" s="1092"/>
      <c r="DV5" s="1090" t="s">
        <v>375</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c r="A7" s="258">
        <v>1</v>
      </c>
      <c r="B7" s="1142" t="s">
        <v>385</v>
      </c>
      <c r="C7" s="1143"/>
      <c r="D7" s="1143"/>
      <c r="E7" s="1143"/>
      <c r="F7" s="1143"/>
      <c r="G7" s="1143"/>
      <c r="H7" s="1143"/>
      <c r="I7" s="1143"/>
      <c r="J7" s="1143"/>
      <c r="K7" s="1143"/>
      <c r="L7" s="1143"/>
      <c r="M7" s="1143"/>
      <c r="N7" s="1143"/>
      <c r="O7" s="1143"/>
      <c r="P7" s="1144"/>
      <c r="Q7" s="1196">
        <v>5066</v>
      </c>
      <c r="R7" s="1197"/>
      <c r="S7" s="1197"/>
      <c r="T7" s="1197"/>
      <c r="U7" s="1197"/>
      <c r="V7" s="1197">
        <v>4817</v>
      </c>
      <c r="W7" s="1197"/>
      <c r="X7" s="1197"/>
      <c r="Y7" s="1197"/>
      <c r="Z7" s="1197"/>
      <c r="AA7" s="1197">
        <v>249</v>
      </c>
      <c r="AB7" s="1197"/>
      <c r="AC7" s="1197"/>
      <c r="AD7" s="1197"/>
      <c r="AE7" s="1198"/>
      <c r="AF7" s="1199">
        <v>190</v>
      </c>
      <c r="AG7" s="1200"/>
      <c r="AH7" s="1200"/>
      <c r="AI7" s="1200"/>
      <c r="AJ7" s="1201"/>
      <c r="AK7" s="1183">
        <v>2</v>
      </c>
      <c r="AL7" s="1184"/>
      <c r="AM7" s="1184"/>
      <c r="AN7" s="1184"/>
      <c r="AO7" s="1184"/>
      <c r="AP7" s="1184">
        <v>6590</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588</v>
      </c>
      <c r="BT7" s="1188"/>
      <c r="BU7" s="1188"/>
      <c r="BV7" s="1188"/>
      <c r="BW7" s="1188"/>
      <c r="BX7" s="1188"/>
      <c r="BY7" s="1188"/>
      <c r="BZ7" s="1188"/>
      <c r="CA7" s="1188"/>
      <c r="CB7" s="1188"/>
      <c r="CC7" s="1188"/>
      <c r="CD7" s="1188"/>
      <c r="CE7" s="1188"/>
      <c r="CF7" s="1188"/>
      <c r="CG7" s="1189"/>
      <c r="CH7" s="1180">
        <v>7</v>
      </c>
      <c r="CI7" s="1181"/>
      <c r="CJ7" s="1181"/>
      <c r="CK7" s="1181"/>
      <c r="CL7" s="1182"/>
      <c r="CM7" s="1180">
        <v>52</v>
      </c>
      <c r="CN7" s="1181"/>
      <c r="CO7" s="1181"/>
      <c r="CP7" s="1181"/>
      <c r="CQ7" s="1182"/>
      <c r="CR7" s="1180">
        <v>58</v>
      </c>
      <c r="CS7" s="1181"/>
      <c r="CT7" s="1181"/>
      <c r="CU7" s="1181"/>
      <c r="CV7" s="1182"/>
      <c r="CW7" s="1180">
        <v>7</v>
      </c>
      <c r="CX7" s="1181"/>
      <c r="CY7" s="1181"/>
      <c r="CZ7" s="1181"/>
      <c r="DA7" s="1182"/>
      <c r="DB7" s="1180" t="s">
        <v>512</v>
      </c>
      <c r="DC7" s="1181"/>
      <c r="DD7" s="1181"/>
      <c r="DE7" s="1181"/>
      <c r="DF7" s="1182"/>
      <c r="DG7" s="1180" t="s">
        <v>512</v>
      </c>
      <c r="DH7" s="1181"/>
      <c r="DI7" s="1181"/>
      <c r="DJ7" s="1181"/>
      <c r="DK7" s="1182"/>
      <c r="DL7" s="1180" t="s">
        <v>512</v>
      </c>
      <c r="DM7" s="1181"/>
      <c r="DN7" s="1181"/>
      <c r="DO7" s="1181"/>
      <c r="DP7" s="1182"/>
      <c r="DQ7" s="1180" t="s">
        <v>512</v>
      </c>
      <c r="DR7" s="1181"/>
      <c r="DS7" s="1181"/>
      <c r="DT7" s="1181"/>
      <c r="DU7" s="1182"/>
      <c r="DV7" s="1207"/>
      <c r="DW7" s="1208"/>
      <c r="DX7" s="1208"/>
      <c r="DY7" s="1208"/>
      <c r="DZ7" s="1209"/>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-14</v>
      </c>
      <c r="CI8" s="1079"/>
      <c r="CJ8" s="1079"/>
      <c r="CK8" s="1079"/>
      <c r="CL8" s="1080"/>
      <c r="CM8" s="1078">
        <v>160</v>
      </c>
      <c r="CN8" s="1079"/>
      <c r="CO8" s="1079"/>
      <c r="CP8" s="1079"/>
      <c r="CQ8" s="1080"/>
      <c r="CR8" s="1078">
        <v>13</v>
      </c>
      <c r="CS8" s="1079"/>
      <c r="CT8" s="1079"/>
      <c r="CU8" s="1079"/>
      <c r="CV8" s="1080"/>
      <c r="CW8" s="1078">
        <v>6</v>
      </c>
      <c r="CX8" s="1079"/>
      <c r="CY8" s="1079"/>
      <c r="CZ8" s="1079"/>
      <c r="DA8" s="1080"/>
      <c r="DB8" s="1078" t="s">
        <v>512</v>
      </c>
      <c r="DC8" s="1079"/>
      <c r="DD8" s="1079"/>
      <c r="DE8" s="1079"/>
      <c r="DF8" s="1080"/>
      <c r="DG8" s="1078" t="s">
        <v>512</v>
      </c>
      <c r="DH8" s="1079"/>
      <c r="DI8" s="1079"/>
      <c r="DJ8" s="1079"/>
      <c r="DK8" s="1080"/>
      <c r="DL8" s="1078" t="s">
        <v>512</v>
      </c>
      <c r="DM8" s="1079"/>
      <c r="DN8" s="1079"/>
      <c r="DO8" s="1079"/>
      <c r="DP8" s="1080"/>
      <c r="DQ8" s="1078" t="s">
        <v>512</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t="s">
        <v>590</v>
      </c>
      <c r="BT9" s="1104"/>
      <c r="BU9" s="1104"/>
      <c r="BV9" s="1104"/>
      <c r="BW9" s="1104"/>
      <c r="BX9" s="1104"/>
      <c r="BY9" s="1104"/>
      <c r="BZ9" s="1104"/>
      <c r="CA9" s="1104"/>
      <c r="CB9" s="1104"/>
      <c r="CC9" s="1104"/>
      <c r="CD9" s="1104"/>
      <c r="CE9" s="1104"/>
      <c r="CF9" s="1104"/>
      <c r="CG9" s="1105"/>
      <c r="CH9" s="1078">
        <v>9</v>
      </c>
      <c r="CI9" s="1079"/>
      <c r="CJ9" s="1079"/>
      <c r="CK9" s="1079"/>
      <c r="CL9" s="1080"/>
      <c r="CM9" s="1078">
        <v>10</v>
      </c>
      <c r="CN9" s="1079"/>
      <c r="CO9" s="1079"/>
      <c r="CP9" s="1079"/>
      <c r="CQ9" s="1080"/>
      <c r="CR9" s="1078">
        <v>10</v>
      </c>
      <c r="CS9" s="1079"/>
      <c r="CT9" s="1079"/>
      <c r="CU9" s="1079"/>
      <c r="CV9" s="1080"/>
      <c r="CW9" s="1078" t="s">
        <v>512</v>
      </c>
      <c r="CX9" s="1079"/>
      <c r="CY9" s="1079"/>
      <c r="CZ9" s="1079"/>
      <c r="DA9" s="1080"/>
      <c r="DB9" s="1078" t="s">
        <v>512</v>
      </c>
      <c r="DC9" s="1079"/>
      <c r="DD9" s="1079"/>
      <c r="DE9" s="1079"/>
      <c r="DF9" s="1080"/>
      <c r="DG9" s="1078" t="s">
        <v>512</v>
      </c>
      <c r="DH9" s="1079"/>
      <c r="DI9" s="1079"/>
      <c r="DJ9" s="1079"/>
      <c r="DK9" s="1080"/>
      <c r="DL9" s="1078" t="s">
        <v>512</v>
      </c>
      <c r="DM9" s="1079"/>
      <c r="DN9" s="1079"/>
      <c r="DO9" s="1079"/>
      <c r="DP9" s="1080"/>
      <c r="DQ9" s="1078" t="s">
        <v>512</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60">
        <v>5062</v>
      </c>
      <c r="R23" s="1161"/>
      <c r="S23" s="1161"/>
      <c r="T23" s="1161"/>
      <c r="U23" s="1161"/>
      <c r="V23" s="1161">
        <v>4813</v>
      </c>
      <c r="W23" s="1161"/>
      <c r="X23" s="1161"/>
      <c r="Y23" s="1161"/>
      <c r="Z23" s="1161"/>
      <c r="AA23" s="1161">
        <v>249</v>
      </c>
      <c r="AB23" s="1161"/>
      <c r="AC23" s="1161"/>
      <c r="AD23" s="1161"/>
      <c r="AE23" s="1162"/>
      <c r="AF23" s="1163">
        <v>190</v>
      </c>
      <c r="AG23" s="1161"/>
      <c r="AH23" s="1161"/>
      <c r="AI23" s="1161"/>
      <c r="AJ23" s="1164"/>
      <c r="AK23" s="1165"/>
      <c r="AL23" s="1166"/>
      <c r="AM23" s="1166"/>
      <c r="AN23" s="1166"/>
      <c r="AO23" s="1166"/>
      <c r="AP23" s="1161">
        <v>6590</v>
      </c>
      <c r="AQ23" s="1161"/>
      <c r="AR23" s="1161"/>
      <c r="AS23" s="1161"/>
      <c r="AT23" s="1161"/>
      <c r="AU23" s="1167"/>
      <c r="AV23" s="1167"/>
      <c r="AW23" s="1167"/>
      <c r="AX23" s="1167"/>
      <c r="AY23" s="1168"/>
      <c r="AZ23" s="1157" t="s">
        <v>389</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6" t="s">
        <v>390</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5" t="s">
        <v>391</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51" t="s">
        <v>395</v>
      </c>
      <c r="AG26" s="1097"/>
      <c r="AH26" s="1097"/>
      <c r="AI26" s="1097"/>
      <c r="AJ26" s="1152"/>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42" t="s">
        <v>400</v>
      </c>
      <c r="C28" s="1143"/>
      <c r="D28" s="1143"/>
      <c r="E28" s="1143"/>
      <c r="F28" s="1143"/>
      <c r="G28" s="1143"/>
      <c r="H28" s="1143"/>
      <c r="I28" s="1143"/>
      <c r="J28" s="1143"/>
      <c r="K28" s="1143"/>
      <c r="L28" s="1143"/>
      <c r="M28" s="1143"/>
      <c r="N28" s="1143"/>
      <c r="O28" s="1143"/>
      <c r="P28" s="1144"/>
      <c r="Q28" s="1145">
        <v>625</v>
      </c>
      <c r="R28" s="1146"/>
      <c r="S28" s="1146"/>
      <c r="T28" s="1146"/>
      <c r="U28" s="1146"/>
      <c r="V28" s="1146">
        <v>553</v>
      </c>
      <c r="W28" s="1146"/>
      <c r="X28" s="1146"/>
      <c r="Y28" s="1146"/>
      <c r="Z28" s="1146"/>
      <c r="AA28" s="1146">
        <v>72</v>
      </c>
      <c r="AB28" s="1146"/>
      <c r="AC28" s="1146"/>
      <c r="AD28" s="1146"/>
      <c r="AE28" s="1147"/>
      <c r="AF28" s="1148">
        <v>72</v>
      </c>
      <c r="AG28" s="1146"/>
      <c r="AH28" s="1146"/>
      <c r="AI28" s="1146"/>
      <c r="AJ28" s="1149"/>
      <c r="AK28" s="1150">
        <v>57</v>
      </c>
      <c r="AL28" s="1138"/>
      <c r="AM28" s="1138"/>
      <c r="AN28" s="1138"/>
      <c r="AO28" s="1138"/>
      <c r="AP28" s="1138" t="s">
        <v>584</v>
      </c>
      <c r="AQ28" s="1138"/>
      <c r="AR28" s="1138"/>
      <c r="AS28" s="1138"/>
      <c r="AT28" s="1138"/>
      <c r="AU28" s="1138" t="s">
        <v>584</v>
      </c>
      <c r="AV28" s="1138"/>
      <c r="AW28" s="1138"/>
      <c r="AX28" s="1138"/>
      <c r="AY28" s="1138"/>
      <c r="AZ28" s="1139" t="s">
        <v>584</v>
      </c>
      <c r="BA28" s="1139"/>
      <c r="BB28" s="1139"/>
      <c r="BC28" s="1139"/>
      <c r="BD28" s="1139"/>
      <c r="BE28" s="1140" t="s">
        <v>585</v>
      </c>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725</v>
      </c>
      <c r="R29" s="1133"/>
      <c r="S29" s="1133"/>
      <c r="T29" s="1133"/>
      <c r="U29" s="1133"/>
      <c r="V29" s="1133">
        <v>721</v>
      </c>
      <c r="W29" s="1133"/>
      <c r="X29" s="1133"/>
      <c r="Y29" s="1133"/>
      <c r="Z29" s="1133"/>
      <c r="AA29" s="1133">
        <v>4</v>
      </c>
      <c r="AB29" s="1133"/>
      <c r="AC29" s="1133"/>
      <c r="AD29" s="1133"/>
      <c r="AE29" s="1134"/>
      <c r="AF29" s="1108">
        <v>4</v>
      </c>
      <c r="AG29" s="1109"/>
      <c r="AH29" s="1109"/>
      <c r="AI29" s="1109"/>
      <c r="AJ29" s="1110"/>
      <c r="AK29" s="1069">
        <v>93</v>
      </c>
      <c r="AL29" s="1060"/>
      <c r="AM29" s="1060"/>
      <c r="AN29" s="1060"/>
      <c r="AO29" s="1060"/>
      <c r="AP29" s="1070" t="s">
        <v>512</v>
      </c>
      <c r="AQ29" s="1068"/>
      <c r="AR29" s="1068"/>
      <c r="AS29" s="1068"/>
      <c r="AT29" s="1069"/>
      <c r="AU29" s="1070" t="s">
        <v>512</v>
      </c>
      <c r="AV29" s="1068"/>
      <c r="AW29" s="1068"/>
      <c r="AX29" s="1068"/>
      <c r="AY29" s="1069"/>
      <c r="AZ29" s="1135" t="s">
        <v>512</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84</v>
      </c>
      <c r="R30" s="1133"/>
      <c r="S30" s="1133"/>
      <c r="T30" s="1133"/>
      <c r="U30" s="1133"/>
      <c r="V30" s="1133">
        <v>84</v>
      </c>
      <c r="W30" s="1133"/>
      <c r="X30" s="1133"/>
      <c r="Y30" s="1133"/>
      <c r="Z30" s="1133"/>
      <c r="AA30" s="1133">
        <v>0</v>
      </c>
      <c r="AB30" s="1133"/>
      <c r="AC30" s="1133"/>
      <c r="AD30" s="1133"/>
      <c r="AE30" s="1134"/>
      <c r="AF30" s="1108">
        <v>0</v>
      </c>
      <c r="AG30" s="1109"/>
      <c r="AH30" s="1109"/>
      <c r="AI30" s="1109"/>
      <c r="AJ30" s="1110"/>
      <c r="AK30" s="1069">
        <v>31</v>
      </c>
      <c r="AL30" s="1060"/>
      <c r="AM30" s="1060"/>
      <c r="AN30" s="1060"/>
      <c r="AO30" s="1060"/>
      <c r="AP30" s="1070" t="s">
        <v>512</v>
      </c>
      <c r="AQ30" s="1068"/>
      <c r="AR30" s="1068"/>
      <c r="AS30" s="1068"/>
      <c r="AT30" s="1069"/>
      <c r="AU30" s="1070" t="s">
        <v>512</v>
      </c>
      <c r="AV30" s="1068"/>
      <c r="AW30" s="1068"/>
      <c r="AX30" s="1068"/>
      <c r="AY30" s="1069"/>
      <c r="AZ30" s="1135" t="s">
        <v>512</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2</v>
      </c>
      <c r="R31" s="1133"/>
      <c r="S31" s="1133"/>
      <c r="T31" s="1133"/>
      <c r="U31" s="1133"/>
      <c r="V31" s="1133">
        <v>2</v>
      </c>
      <c r="W31" s="1133"/>
      <c r="X31" s="1133"/>
      <c r="Y31" s="1133"/>
      <c r="Z31" s="1133"/>
      <c r="AA31" s="1133">
        <v>0</v>
      </c>
      <c r="AB31" s="1133"/>
      <c r="AC31" s="1133"/>
      <c r="AD31" s="1133"/>
      <c r="AE31" s="1134"/>
      <c r="AF31" s="1108">
        <v>0</v>
      </c>
      <c r="AG31" s="1109"/>
      <c r="AH31" s="1109"/>
      <c r="AI31" s="1109"/>
      <c r="AJ31" s="1110"/>
      <c r="AK31" s="1069">
        <v>0</v>
      </c>
      <c r="AL31" s="1060"/>
      <c r="AM31" s="1060"/>
      <c r="AN31" s="1060"/>
      <c r="AO31" s="1060"/>
      <c r="AP31" s="1070" t="s">
        <v>512</v>
      </c>
      <c r="AQ31" s="1068"/>
      <c r="AR31" s="1068"/>
      <c r="AS31" s="1068"/>
      <c r="AT31" s="1069"/>
      <c r="AU31" s="1070" t="s">
        <v>512</v>
      </c>
      <c r="AV31" s="1068"/>
      <c r="AW31" s="1068"/>
      <c r="AX31" s="1068"/>
      <c r="AY31" s="1069"/>
      <c r="AZ31" s="1135" t="s">
        <v>512</v>
      </c>
      <c r="BA31" s="1136"/>
      <c r="BB31" s="1136"/>
      <c r="BC31" s="1136"/>
      <c r="BD31" s="1137"/>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189</v>
      </c>
      <c r="R32" s="1133"/>
      <c r="S32" s="1133"/>
      <c r="T32" s="1133"/>
      <c r="U32" s="1133"/>
      <c r="V32" s="1133">
        <v>183</v>
      </c>
      <c r="W32" s="1133"/>
      <c r="X32" s="1133"/>
      <c r="Y32" s="1133"/>
      <c r="Z32" s="1133"/>
      <c r="AA32" s="1133">
        <v>6</v>
      </c>
      <c r="AB32" s="1133"/>
      <c r="AC32" s="1133"/>
      <c r="AD32" s="1133"/>
      <c r="AE32" s="1134"/>
      <c r="AF32" s="1108">
        <v>222</v>
      </c>
      <c r="AG32" s="1109"/>
      <c r="AH32" s="1109"/>
      <c r="AI32" s="1109"/>
      <c r="AJ32" s="1110"/>
      <c r="AK32" s="1069">
        <v>53</v>
      </c>
      <c r="AL32" s="1060"/>
      <c r="AM32" s="1060"/>
      <c r="AN32" s="1060"/>
      <c r="AO32" s="1060"/>
      <c r="AP32" s="1060">
        <v>726</v>
      </c>
      <c r="AQ32" s="1060"/>
      <c r="AR32" s="1060"/>
      <c r="AS32" s="1060"/>
      <c r="AT32" s="1060"/>
      <c r="AU32" s="1060">
        <v>209</v>
      </c>
      <c r="AV32" s="1060"/>
      <c r="AW32" s="1060"/>
      <c r="AX32" s="1060"/>
      <c r="AY32" s="1060"/>
      <c r="AZ32" s="1131" t="s">
        <v>584</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677</v>
      </c>
      <c r="R33" s="1133"/>
      <c r="S33" s="1133"/>
      <c r="T33" s="1133"/>
      <c r="U33" s="1133"/>
      <c r="V33" s="1133">
        <v>680</v>
      </c>
      <c r="W33" s="1133"/>
      <c r="X33" s="1133"/>
      <c r="Y33" s="1133"/>
      <c r="Z33" s="1133"/>
      <c r="AA33" s="1133">
        <v>-3</v>
      </c>
      <c r="AB33" s="1133"/>
      <c r="AC33" s="1133"/>
      <c r="AD33" s="1133"/>
      <c r="AE33" s="1134"/>
      <c r="AF33" s="1108">
        <v>338</v>
      </c>
      <c r="AG33" s="1109"/>
      <c r="AH33" s="1109"/>
      <c r="AI33" s="1109"/>
      <c r="AJ33" s="1110"/>
      <c r="AK33" s="1069">
        <v>290</v>
      </c>
      <c r="AL33" s="1060"/>
      <c r="AM33" s="1060"/>
      <c r="AN33" s="1060"/>
      <c r="AO33" s="1060"/>
      <c r="AP33" s="1060">
        <v>98</v>
      </c>
      <c r="AQ33" s="1060"/>
      <c r="AR33" s="1060"/>
      <c r="AS33" s="1060"/>
      <c r="AT33" s="1060"/>
      <c r="AU33" s="1060">
        <v>79</v>
      </c>
      <c r="AV33" s="1060"/>
      <c r="AW33" s="1060"/>
      <c r="AX33" s="1060"/>
      <c r="AY33" s="1060"/>
      <c r="AZ33" s="1131" t="s">
        <v>586</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170</v>
      </c>
      <c r="R34" s="1133"/>
      <c r="S34" s="1133"/>
      <c r="T34" s="1133"/>
      <c r="U34" s="1133"/>
      <c r="V34" s="1133">
        <v>169</v>
      </c>
      <c r="W34" s="1133"/>
      <c r="X34" s="1133"/>
      <c r="Y34" s="1133"/>
      <c r="Z34" s="1133"/>
      <c r="AA34" s="1133">
        <v>1</v>
      </c>
      <c r="AB34" s="1133"/>
      <c r="AC34" s="1133"/>
      <c r="AD34" s="1133"/>
      <c r="AE34" s="1134"/>
      <c r="AF34" s="1108">
        <v>1</v>
      </c>
      <c r="AG34" s="1109"/>
      <c r="AH34" s="1109"/>
      <c r="AI34" s="1109"/>
      <c r="AJ34" s="1110"/>
      <c r="AK34" s="1069">
        <v>118</v>
      </c>
      <c r="AL34" s="1060"/>
      <c r="AM34" s="1060"/>
      <c r="AN34" s="1060"/>
      <c r="AO34" s="1060"/>
      <c r="AP34" s="1060">
        <v>905</v>
      </c>
      <c r="AQ34" s="1060"/>
      <c r="AR34" s="1060"/>
      <c r="AS34" s="1060"/>
      <c r="AT34" s="1060"/>
      <c r="AU34" s="1060">
        <v>905</v>
      </c>
      <c r="AV34" s="1060"/>
      <c r="AW34" s="1060"/>
      <c r="AX34" s="1060"/>
      <c r="AY34" s="1060"/>
      <c r="AZ34" s="1131" t="s">
        <v>587</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410</v>
      </c>
      <c r="C35" s="1127"/>
      <c r="D35" s="1127"/>
      <c r="E35" s="1127"/>
      <c r="F35" s="1127"/>
      <c r="G35" s="1127"/>
      <c r="H35" s="1127"/>
      <c r="I35" s="1127"/>
      <c r="J35" s="1127"/>
      <c r="K35" s="1127"/>
      <c r="L35" s="1127"/>
      <c r="M35" s="1127"/>
      <c r="N35" s="1127"/>
      <c r="O35" s="1127"/>
      <c r="P35" s="1128"/>
      <c r="Q35" s="1132">
        <v>26</v>
      </c>
      <c r="R35" s="1133"/>
      <c r="S35" s="1133"/>
      <c r="T35" s="1133"/>
      <c r="U35" s="1133"/>
      <c r="V35" s="1133">
        <v>25</v>
      </c>
      <c r="W35" s="1133"/>
      <c r="X35" s="1133"/>
      <c r="Y35" s="1133"/>
      <c r="Z35" s="1133"/>
      <c r="AA35" s="1133">
        <v>0</v>
      </c>
      <c r="AB35" s="1133"/>
      <c r="AC35" s="1133"/>
      <c r="AD35" s="1133"/>
      <c r="AE35" s="1134"/>
      <c r="AF35" s="1108">
        <v>0</v>
      </c>
      <c r="AG35" s="1109"/>
      <c r="AH35" s="1109"/>
      <c r="AI35" s="1109"/>
      <c r="AJ35" s="1110"/>
      <c r="AK35" s="1069">
        <v>20</v>
      </c>
      <c r="AL35" s="1060"/>
      <c r="AM35" s="1060"/>
      <c r="AN35" s="1060"/>
      <c r="AO35" s="1060"/>
      <c r="AP35" s="1060">
        <v>143</v>
      </c>
      <c r="AQ35" s="1060"/>
      <c r="AR35" s="1060"/>
      <c r="AS35" s="1060"/>
      <c r="AT35" s="1060"/>
      <c r="AU35" s="1060">
        <v>143</v>
      </c>
      <c r="AV35" s="1060"/>
      <c r="AW35" s="1060"/>
      <c r="AX35" s="1060"/>
      <c r="AY35" s="1060"/>
      <c r="AZ35" s="1131" t="s">
        <v>584</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412</v>
      </c>
      <c r="C36" s="1127"/>
      <c r="D36" s="1127"/>
      <c r="E36" s="1127"/>
      <c r="F36" s="1127"/>
      <c r="G36" s="1127"/>
      <c r="H36" s="1127"/>
      <c r="I36" s="1127"/>
      <c r="J36" s="1127"/>
      <c r="K36" s="1127"/>
      <c r="L36" s="1127"/>
      <c r="M36" s="1127"/>
      <c r="N36" s="1127"/>
      <c r="O36" s="1127"/>
      <c r="P36" s="1128"/>
      <c r="Q36" s="1132">
        <v>0</v>
      </c>
      <c r="R36" s="1133"/>
      <c r="S36" s="1133"/>
      <c r="T36" s="1133"/>
      <c r="U36" s="1133"/>
      <c r="V36" s="1133">
        <v>0</v>
      </c>
      <c r="W36" s="1133"/>
      <c r="X36" s="1133"/>
      <c r="Y36" s="1133"/>
      <c r="Z36" s="1133"/>
      <c r="AA36" s="1133">
        <v>0</v>
      </c>
      <c r="AB36" s="1133"/>
      <c r="AC36" s="1133"/>
      <c r="AD36" s="1133"/>
      <c r="AE36" s="1134"/>
      <c r="AF36" s="1108">
        <v>10</v>
      </c>
      <c r="AG36" s="1109"/>
      <c r="AH36" s="1109"/>
      <c r="AI36" s="1109"/>
      <c r="AJ36" s="1110"/>
      <c r="AK36" s="1069" t="s">
        <v>597</v>
      </c>
      <c r="AL36" s="1060"/>
      <c r="AM36" s="1060"/>
      <c r="AN36" s="1060"/>
      <c r="AO36" s="1060"/>
      <c r="AP36" s="1060" t="s">
        <v>597</v>
      </c>
      <c r="AQ36" s="1060"/>
      <c r="AR36" s="1060"/>
      <c r="AS36" s="1060"/>
      <c r="AT36" s="1060"/>
      <c r="AU36" s="1060" t="s">
        <v>598</v>
      </c>
      <c r="AV36" s="1060"/>
      <c r="AW36" s="1060"/>
      <c r="AX36" s="1060"/>
      <c r="AY36" s="1060"/>
      <c r="AZ36" s="1131" t="s">
        <v>584</v>
      </c>
      <c r="BA36" s="1131"/>
      <c r="BB36" s="1131"/>
      <c r="BC36" s="1131"/>
      <c r="BD36" s="1131"/>
      <c r="BE36" s="1121" t="s">
        <v>411</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646</v>
      </c>
      <c r="AG63" s="1048"/>
      <c r="AH63" s="1048"/>
      <c r="AI63" s="1048"/>
      <c r="AJ63" s="1119"/>
      <c r="AK63" s="1120"/>
      <c r="AL63" s="1052"/>
      <c r="AM63" s="1052"/>
      <c r="AN63" s="1052"/>
      <c r="AO63" s="1052"/>
      <c r="AP63" s="1048">
        <v>1872</v>
      </c>
      <c r="AQ63" s="1048"/>
      <c r="AR63" s="1048"/>
      <c r="AS63" s="1048"/>
      <c r="AT63" s="1048"/>
      <c r="AU63" s="1048">
        <v>1336</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420</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584</v>
      </c>
      <c r="AL68" s="1071"/>
      <c r="AM68" s="1071"/>
      <c r="AN68" s="1071"/>
      <c r="AO68" s="1071"/>
      <c r="AP68" s="1071" t="s">
        <v>584</v>
      </c>
      <c r="AQ68" s="1071"/>
      <c r="AR68" s="1071"/>
      <c r="AS68" s="1071"/>
      <c r="AT68" s="1071"/>
      <c r="AU68" s="1071" t="s">
        <v>584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70" t="s">
        <v>512</v>
      </c>
      <c r="AL69" s="1068"/>
      <c r="AM69" s="1068"/>
      <c r="AN69" s="1068"/>
      <c r="AO69" s="1069"/>
      <c r="AP69" s="1070" t="s">
        <v>512</v>
      </c>
      <c r="AQ69" s="1068"/>
      <c r="AR69" s="1068"/>
      <c r="AS69" s="1068"/>
      <c r="AT69" s="1069"/>
      <c r="AU69" s="1070" t="s">
        <v>512</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70" t="s">
        <v>512</v>
      </c>
      <c r="AL70" s="1068"/>
      <c r="AM70" s="1068"/>
      <c r="AN70" s="1068"/>
      <c r="AO70" s="1069"/>
      <c r="AP70" s="1070" t="s">
        <v>512</v>
      </c>
      <c r="AQ70" s="1068"/>
      <c r="AR70" s="1068"/>
      <c r="AS70" s="1068"/>
      <c r="AT70" s="1069"/>
      <c r="AU70" s="1070" t="s">
        <v>512</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599</v>
      </c>
      <c r="C71" s="1064"/>
      <c r="D71" s="1064"/>
      <c r="E71" s="1064"/>
      <c r="F71" s="1064"/>
      <c r="G71" s="1064"/>
      <c r="H71" s="1064"/>
      <c r="I71" s="1064"/>
      <c r="J71" s="1064"/>
      <c r="K71" s="1064"/>
      <c r="L71" s="1064"/>
      <c r="M71" s="1064"/>
      <c r="N71" s="1064"/>
      <c r="O71" s="1064"/>
      <c r="P71" s="1065"/>
      <c r="Q71" s="1066">
        <v>2408</v>
      </c>
      <c r="R71" s="1060"/>
      <c r="S71" s="1060"/>
      <c r="T71" s="1060"/>
      <c r="U71" s="1060"/>
      <c r="V71" s="1060">
        <v>2358</v>
      </c>
      <c r="W71" s="1060"/>
      <c r="X71" s="1060"/>
      <c r="Y71" s="1060"/>
      <c r="Z71" s="1060"/>
      <c r="AA71" s="1060">
        <v>51</v>
      </c>
      <c r="AB71" s="1060"/>
      <c r="AC71" s="1060"/>
      <c r="AD71" s="1060"/>
      <c r="AE71" s="1060"/>
      <c r="AF71" s="1060">
        <v>51</v>
      </c>
      <c r="AG71" s="1060"/>
      <c r="AH71" s="1060"/>
      <c r="AI71" s="1060"/>
      <c r="AJ71" s="1060"/>
      <c r="AK71" s="1070" t="s">
        <v>512</v>
      </c>
      <c r="AL71" s="1068"/>
      <c r="AM71" s="1068"/>
      <c r="AN71" s="1068"/>
      <c r="AO71" s="1069"/>
      <c r="AP71" s="1070">
        <v>765</v>
      </c>
      <c r="AQ71" s="1068"/>
      <c r="AR71" s="1068"/>
      <c r="AS71" s="1068"/>
      <c r="AT71" s="1069"/>
      <c r="AU71" s="1070">
        <v>6</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581</v>
      </c>
      <c r="C72" s="1064"/>
      <c r="D72" s="1064"/>
      <c r="E72" s="1064"/>
      <c r="F72" s="1064"/>
      <c r="G72" s="1064"/>
      <c r="H72" s="1064"/>
      <c r="I72" s="1064"/>
      <c r="J72" s="1064"/>
      <c r="K72" s="1064"/>
      <c r="L72" s="1064"/>
      <c r="M72" s="1064"/>
      <c r="N72" s="1064"/>
      <c r="O72" s="1064"/>
      <c r="P72" s="1065"/>
      <c r="Q72" s="1066">
        <v>20</v>
      </c>
      <c r="R72" s="1060"/>
      <c r="S72" s="1060"/>
      <c r="T72" s="1060"/>
      <c r="U72" s="1060"/>
      <c r="V72" s="1060">
        <v>19</v>
      </c>
      <c r="W72" s="1060"/>
      <c r="X72" s="1060"/>
      <c r="Y72" s="1060"/>
      <c r="Z72" s="1060"/>
      <c r="AA72" s="1060">
        <v>1</v>
      </c>
      <c r="AB72" s="1060"/>
      <c r="AC72" s="1060"/>
      <c r="AD72" s="1060"/>
      <c r="AE72" s="1060"/>
      <c r="AF72" s="1060">
        <v>1</v>
      </c>
      <c r="AG72" s="1060"/>
      <c r="AH72" s="1060"/>
      <c r="AI72" s="1060"/>
      <c r="AJ72" s="1060"/>
      <c r="AK72" s="1070" t="s">
        <v>512</v>
      </c>
      <c r="AL72" s="1068"/>
      <c r="AM72" s="1068"/>
      <c r="AN72" s="1068"/>
      <c r="AO72" s="1069"/>
      <c r="AP72" s="1070">
        <v>1440</v>
      </c>
      <c r="AQ72" s="1068"/>
      <c r="AR72" s="1068"/>
      <c r="AS72" s="1068"/>
      <c r="AT72" s="1069"/>
      <c r="AU72" s="1070">
        <v>96</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582</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512</v>
      </c>
      <c r="AQ73" s="1060"/>
      <c r="AR73" s="1060"/>
      <c r="AS73" s="1060"/>
      <c r="AT73" s="1060"/>
      <c r="AU73" s="1060" t="s">
        <v>512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583</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512</v>
      </c>
      <c r="AQ74" s="1060"/>
      <c r="AR74" s="1060"/>
      <c r="AS74" s="1060"/>
      <c r="AT74" s="1060"/>
      <c r="AU74" s="1060" t="s">
        <v>512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5126</v>
      </c>
      <c r="AG88" s="1048"/>
      <c r="AH88" s="1048"/>
      <c r="AI88" s="1048"/>
      <c r="AJ88" s="1048"/>
      <c r="AK88" s="1052"/>
      <c r="AL88" s="1052"/>
      <c r="AM88" s="1052"/>
      <c r="AN88" s="1052"/>
      <c r="AO88" s="1052"/>
      <c r="AP88" s="1048">
        <v>2205</v>
      </c>
      <c r="AQ88" s="1048"/>
      <c r="AR88" s="1048"/>
      <c r="AS88" s="1048"/>
      <c r="AT88" s="1048"/>
      <c r="AU88" s="1048">
        <v>102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81</v>
      </c>
      <c r="CS102" s="1040"/>
      <c r="CT102" s="1040"/>
      <c r="CU102" s="1040"/>
      <c r="CV102" s="1041"/>
      <c r="CW102" s="1039">
        <v>7</v>
      </c>
      <c r="CX102" s="1040"/>
      <c r="CY102" s="1040"/>
      <c r="CZ102" s="1040"/>
      <c r="DA102" s="1041"/>
      <c r="DB102" s="1039" t="s">
        <v>584</v>
      </c>
      <c r="DC102" s="1040"/>
      <c r="DD102" s="1040"/>
      <c r="DE102" s="1040"/>
      <c r="DF102" s="1041"/>
      <c r="DG102" s="1039" t="s">
        <v>584</v>
      </c>
      <c r="DH102" s="1040"/>
      <c r="DI102" s="1040"/>
      <c r="DJ102" s="1040"/>
      <c r="DK102" s="1041"/>
      <c r="DL102" s="1039" t="s">
        <v>584</v>
      </c>
      <c r="DM102" s="1040"/>
      <c r="DN102" s="1040"/>
      <c r="DO102" s="1040"/>
      <c r="DP102" s="1041"/>
      <c r="DQ102" s="1039" t="s">
        <v>584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306</v>
      </c>
      <c r="AG109" s="983"/>
      <c r="AH109" s="983"/>
      <c r="AI109" s="983"/>
      <c r="AJ109" s="984"/>
      <c r="AK109" s="985" t="s">
        <v>305</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306</v>
      </c>
      <c r="BW109" s="983"/>
      <c r="BX109" s="983"/>
      <c r="BY109" s="983"/>
      <c r="BZ109" s="984"/>
      <c r="CA109" s="985" t="s">
        <v>305</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306</v>
      </c>
      <c r="DM109" s="983"/>
      <c r="DN109" s="983"/>
      <c r="DO109" s="983"/>
      <c r="DP109" s="984"/>
      <c r="DQ109" s="985" t="s">
        <v>305</v>
      </c>
      <c r="DR109" s="983"/>
      <c r="DS109" s="983"/>
      <c r="DT109" s="983"/>
      <c r="DU109" s="984"/>
      <c r="DV109" s="985" t="s">
        <v>434</v>
      </c>
      <c r="DW109" s="983"/>
      <c r="DX109" s="983"/>
      <c r="DY109" s="983"/>
      <c r="DZ109" s="1014"/>
    </row>
    <row r="110" spans="1:131" s="246" customFormat="1" ht="26.25" customHeight="1">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578797</v>
      </c>
      <c r="AB110" s="976"/>
      <c r="AC110" s="976"/>
      <c r="AD110" s="976"/>
      <c r="AE110" s="977"/>
      <c r="AF110" s="978">
        <v>604748</v>
      </c>
      <c r="AG110" s="976"/>
      <c r="AH110" s="976"/>
      <c r="AI110" s="976"/>
      <c r="AJ110" s="977"/>
      <c r="AK110" s="978">
        <v>607592</v>
      </c>
      <c r="AL110" s="976"/>
      <c r="AM110" s="976"/>
      <c r="AN110" s="976"/>
      <c r="AO110" s="977"/>
      <c r="AP110" s="979">
        <v>23.8</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6774778</v>
      </c>
      <c r="BR110" s="923"/>
      <c r="BS110" s="923"/>
      <c r="BT110" s="923"/>
      <c r="BU110" s="923"/>
      <c r="BV110" s="923">
        <v>6736981</v>
      </c>
      <c r="BW110" s="923"/>
      <c r="BX110" s="923"/>
      <c r="BY110" s="923"/>
      <c r="BZ110" s="923"/>
      <c r="CA110" s="923">
        <v>6590034</v>
      </c>
      <c r="CB110" s="923"/>
      <c r="CC110" s="923"/>
      <c r="CD110" s="923"/>
      <c r="CE110" s="923"/>
      <c r="CF110" s="947">
        <v>258.10000000000002</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2320</v>
      </c>
      <c r="BR111" s="895"/>
      <c r="BS111" s="895"/>
      <c r="BT111" s="895"/>
      <c r="BU111" s="895"/>
      <c r="BV111" s="895" t="s">
        <v>127</v>
      </c>
      <c r="BW111" s="895"/>
      <c r="BX111" s="895"/>
      <c r="BY111" s="895"/>
      <c r="BZ111" s="895"/>
      <c r="CA111" s="895" t="s">
        <v>127</v>
      </c>
      <c r="CB111" s="895"/>
      <c r="CC111" s="895"/>
      <c r="CD111" s="895"/>
      <c r="CE111" s="895"/>
      <c r="CF111" s="956" t="s">
        <v>127</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1565997</v>
      </c>
      <c r="BR112" s="895"/>
      <c r="BS112" s="895"/>
      <c r="BT112" s="895"/>
      <c r="BU112" s="895"/>
      <c r="BV112" s="895">
        <v>1465397</v>
      </c>
      <c r="BW112" s="895"/>
      <c r="BX112" s="895"/>
      <c r="BY112" s="895"/>
      <c r="BZ112" s="895"/>
      <c r="CA112" s="895">
        <v>1335246</v>
      </c>
      <c r="CB112" s="895"/>
      <c r="CC112" s="895"/>
      <c r="CD112" s="895"/>
      <c r="CE112" s="895"/>
      <c r="CF112" s="956">
        <v>52.3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156160</v>
      </c>
      <c r="AB113" s="1004"/>
      <c r="AC113" s="1004"/>
      <c r="AD113" s="1004"/>
      <c r="AE113" s="1005"/>
      <c r="AF113" s="1006">
        <v>159533</v>
      </c>
      <c r="AG113" s="1004"/>
      <c r="AH113" s="1004"/>
      <c r="AI113" s="1004"/>
      <c r="AJ113" s="1005"/>
      <c r="AK113" s="1006">
        <v>155018</v>
      </c>
      <c r="AL113" s="1004"/>
      <c r="AM113" s="1004"/>
      <c r="AN113" s="1004"/>
      <c r="AO113" s="1005"/>
      <c r="AP113" s="1007">
        <v>6.1</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108323</v>
      </c>
      <c r="BR113" s="895"/>
      <c r="BS113" s="895"/>
      <c r="BT113" s="895"/>
      <c r="BU113" s="895"/>
      <c r="BV113" s="895">
        <v>107616</v>
      </c>
      <c r="BW113" s="895"/>
      <c r="BX113" s="895"/>
      <c r="BY113" s="895"/>
      <c r="BZ113" s="895"/>
      <c r="CA113" s="895">
        <v>101990</v>
      </c>
      <c r="CB113" s="895"/>
      <c r="CC113" s="895"/>
      <c r="CD113" s="895"/>
      <c r="CE113" s="895"/>
      <c r="CF113" s="956">
        <v>4</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5957</v>
      </c>
      <c r="AB114" s="858"/>
      <c r="AC114" s="858"/>
      <c r="AD114" s="858"/>
      <c r="AE114" s="859"/>
      <c r="AF114" s="860">
        <v>6336</v>
      </c>
      <c r="AG114" s="858"/>
      <c r="AH114" s="858"/>
      <c r="AI114" s="858"/>
      <c r="AJ114" s="859"/>
      <c r="AK114" s="860">
        <v>5402</v>
      </c>
      <c r="AL114" s="858"/>
      <c r="AM114" s="858"/>
      <c r="AN114" s="858"/>
      <c r="AO114" s="859"/>
      <c r="AP114" s="905">
        <v>0.2</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908684</v>
      </c>
      <c r="BR114" s="895"/>
      <c r="BS114" s="895"/>
      <c r="BT114" s="895"/>
      <c r="BU114" s="895"/>
      <c r="BV114" s="895">
        <v>900182</v>
      </c>
      <c r="BW114" s="895"/>
      <c r="BX114" s="895"/>
      <c r="BY114" s="895"/>
      <c r="BZ114" s="895"/>
      <c r="CA114" s="895">
        <v>857770</v>
      </c>
      <c r="CB114" s="895"/>
      <c r="CC114" s="895"/>
      <c r="CD114" s="895"/>
      <c r="CE114" s="895"/>
      <c r="CF114" s="956">
        <v>33.6</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31813</v>
      </c>
      <c r="AB115" s="1004"/>
      <c r="AC115" s="1004"/>
      <c r="AD115" s="1004"/>
      <c r="AE115" s="1005"/>
      <c r="AF115" s="1006">
        <v>2390</v>
      </c>
      <c r="AG115" s="1004"/>
      <c r="AH115" s="1004"/>
      <c r="AI115" s="1004"/>
      <c r="AJ115" s="1005"/>
      <c r="AK115" s="1006">
        <v>39</v>
      </c>
      <c r="AL115" s="1004"/>
      <c r="AM115" s="1004"/>
      <c r="AN115" s="1004"/>
      <c r="AO115" s="1005"/>
      <c r="AP115" s="1007">
        <v>0</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2320</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772727</v>
      </c>
      <c r="AB117" s="990"/>
      <c r="AC117" s="990"/>
      <c r="AD117" s="990"/>
      <c r="AE117" s="991"/>
      <c r="AF117" s="992">
        <v>773007</v>
      </c>
      <c r="AG117" s="990"/>
      <c r="AH117" s="990"/>
      <c r="AI117" s="990"/>
      <c r="AJ117" s="991"/>
      <c r="AK117" s="992">
        <v>768051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306</v>
      </c>
      <c r="AG118" s="983"/>
      <c r="AH118" s="983"/>
      <c r="AI118" s="983"/>
      <c r="AJ118" s="984"/>
      <c r="AK118" s="985" t="s">
        <v>305</v>
      </c>
      <c r="AL118" s="983"/>
      <c r="AM118" s="983"/>
      <c r="AN118" s="983"/>
      <c r="AO118" s="984"/>
      <c r="AP118" s="986" t="s">
        <v>434</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464</v>
      </c>
      <c r="BP119" s="959"/>
      <c r="BQ119" s="963">
        <v>9360102</v>
      </c>
      <c r="BR119" s="926"/>
      <c r="BS119" s="926"/>
      <c r="BT119" s="926"/>
      <c r="BU119" s="926"/>
      <c r="BV119" s="926">
        <v>9210176</v>
      </c>
      <c r="BW119" s="926"/>
      <c r="BX119" s="926"/>
      <c r="BY119" s="926"/>
      <c r="BZ119" s="926"/>
      <c r="CA119" s="926">
        <v>8885040</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3455010</v>
      </c>
      <c r="BR120" s="923"/>
      <c r="BS120" s="923"/>
      <c r="BT120" s="923"/>
      <c r="BU120" s="923"/>
      <c r="BV120" s="923">
        <v>3513267</v>
      </c>
      <c r="BW120" s="923"/>
      <c r="BX120" s="923"/>
      <c r="BY120" s="923"/>
      <c r="BZ120" s="923"/>
      <c r="CA120" s="923">
        <v>3218639</v>
      </c>
      <c r="CB120" s="923"/>
      <c r="CC120" s="923"/>
      <c r="CD120" s="923"/>
      <c r="CE120" s="923"/>
      <c r="CF120" s="947">
        <v>126.1</v>
      </c>
      <c r="CG120" s="948"/>
      <c r="CH120" s="948"/>
      <c r="CI120" s="948"/>
      <c r="CJ120" s="948"/>
      <c r="CK120" s="949" t="s">
        <v>468</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1074938</v>
      </c>
      <c r="DH120" s="923"/>
      <c r="DI120" s="923"/>
      <c r="DJ120" s="923"/>
      <c r="DK120" s="923"/>
      <c r="DL120" s="923">
        <v>990904</v>
      </c>
      <c r="DM120" s="923"/>
      <c r="DN120" s="923"/>
      <c r="DO120" s="923"/>
      <c r="DP120" s="923"/>
      <c r="DQ120" s="923">
        <v>904780</v>
      </c>
      <c r="DR120" s="923"/>
      <c r="DS120" s="923"/>
      <c r="DT120" s="923"/>
      <c r="DU120" s="923"/>
      <c r="DV120" s="924">
        <v>35.4</v>
      </c>
      <c r="DW120" s="924"/>
      <c r="DX120" s="924"/>
      <c r="DY120" s="924"/>
      <c r="DZ120" s="925"/>
    </row>
    <row r="121" spans="1:130" s="246" customFormat="1" ht="26.25" customHeight="1">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36598</v>
      </c>
      <c r="BR121" s="895"/>
      <c r="BS121" s="895"/>
      <c r="BT121" s="895"/>
      <c r="BU121" s="895"/>
      <c r="BV121" s="895">
        <v>31827</v>
      </c>
      <c r="BW121" s="895"/>
      <c r="BX121" s="895"/>
      <c r="BY121" s="895"/>
      <c r="BZ121" s="895"/>
      <c r="CA121" s="895">
        <v>22463</v>
      </c>
      <c r="CB121" s="895"/>
      <c r="CC121" s="895"/>
      <c r="CD121" s="895"/>
      <c r="CE121" s="895"/>
      <c r="CF121" s="956">
        <v>0.9</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116447</v>
      </c>
      <c r="DH121" s="895"/>
      <c r="DI121" s="895"/>
      <c r="DJ121" s="895"/>
      <c r="DK121" s="895"/>
      <c r="DL121" s="895">
        <v>227001</v>
      </c>
      <c r="DM121" s="895"/>
      <c r="DN121" s="895"/>
      <c r="DO121" s="895"/>
      <c r="DP121" s="895"/>
      <c r="DQ121" s="895">
        <v>209193</v>
      </c>
      <c r="DR121" s="895"/>
      <c r="DS121" s="895"/>
      <c r="DT121" s="895"/>
      <c r="DU121" s="895"/>
      <c r="DV121" s="872">
        <v>8.1999999999999993</v>
      </c>
      <c r="DW121" s="872"/>
      <c r="DX121" s="872"/>
      <c r="DY121" s="872"/>
      <c r="DZ121" s="873"/>
    </row>
    <row r="122" spans="1:130" s="246" customFormat="1" ht="26.25" customHeight="1">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5680226</v>
      </c>
      <c r="BR122" s="926"/>
      <c r="BS122" s="926"/>
      <c r="BT122" s="926"/>
      <c r="BU122" s="926"/>
      <c r="BV122" s="926">
        <v>5603471</v>
      </c>
      <c r="BW122" s="926"/>
      <c r="BX122" s="926"/>
      <c r="BY122" s="926"/>
      <c r="BZ122" s="926"/>
      <c r="CA122" s="926">
        <v>5443852</v>
      </c>
      <c r="CB122" s="926"/>
      <c r="CC122" s="926"/>
      <c r="CD122" s="926"/>
      <c r="CE122" s="926"/>
      <c r="CF122" s="927">
        <v>213.2</v>
      </c>
      <c r="CG122" s="928"/>
      <c r="CH122" s="928"/>
      <c r="CI122" s="928"/>
      <c r="CJ122" s="928"/>
      <c r="CK122" s="950"/>
      <c r="CL122" s="936"/>
      <c r="CM122" s="936"/>
      <c r="CN122" s="936"/>
      <c r="CO122" s="937"/>
      <c r="CP122" s="916" t="s">
        <v>410</v>
      </c>
      <c r="CQ122" s="917"/>
      <c r="CR122" s="917"/>
      <c r="CS122" s="917"/>
      <c r="CT122" s="917"/>
      <c r="CU122" s="917"/>
      <c r="CV122" s="917"/>
      <c r="CW122" s="917"/>
      <c r="CX122" s="917"/>
      <c r="CY122" s="917"/>
      <c r="CZ122" s="917"/>
      <c r="DA122" s="917"/>
      <c r="DB122" s="917"/>
      <c r="DC122" s="917"/>
      <c r="DD122" s="917"/>
      <c r="DE122" s="917"/>
      <c r="DF122" s="918"/>
      <c r="DG122" s="894">
        <v>169422</v>
      </c>
      <c r="DH122" s="895"/>
      <c r="DI122" s="895"/>
      <c r="DJ122" s="895"/>
      <c r="DK122" s="895"/>
      <c r="DL122" s="895">
        <v>157800</v>
      </c>
      <c r="DM122" s="895"/>
      <c r="DN122" s="895"/>
      <c r="DO122" s="895"/>
      <c r="DP122" s="895"/>
      <c r="DQ122" s="895">
        <v>142633</v>
      </c>
      <c r="DR122" s="895"/>
      <c r="DS122" s="895"/>
      <c r="DT122" s="895"/>
      <c r="DU122" s="895"/>
      <c r="DV122" s="872">
        <v>5.6</v>
      </c>
      <c r="DW122" s="872"/>
      <c r="DX122" s="872"/>
      <c r="DY122" s="872"/>
      <c r="DZ122" s="873"/>
    </row>
    <row r="123" spans="1:130" s="246" customFormat="1" ht="26.25" customHeight="1">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31758</v>
      </c>
      <c r="AB123" s="858"/>
      <c r="AC123" s="858"/>
      <c r="AD123" s="858"/>
      <c r="AE123" s="859"/>
      <c r="AF123" s="860">
        <v>2350</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473</v>
      </c>
      <c r="BP123" s="959"/>
      <c r="BQ123" s="913">
        <v>9171834</v>
      </c>
      <c r="BR123" s="914"/>
      <c r="BS123" s="914"/>
      <c r="BT123" s="914"/>
      <c r="BU123" s="914"/>
      <c r="BV123" s="914">
        <v>9148565</v>
      </c>
      <c r="BW123" s="914"/>
      <c r="BX123" s="914"/>
      <c r="BY123" s="914"/>
      <c r="BZ123" s="914"/>
      <c r="CA123" s="914">
        <v>8684954</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101027</v>
      </c>
      <c r="DH123" s="858"/>
      <c r="DI123" s="858"/>
      <c r="DJ123" s="858"/>
      <c r="DK123" s="859"/>
      <c r="DL123" s="860">
        <v>89692</v>
      </c>
      <c r="DM123" s="858"/>
      <c r="DN123" s="858"/>
      <c r="DO123" s="858"/>
      <c r="DP123" s="859"/>
      <c r="DQ123" s="860">
        <v>78640</v>
      </c>
      <c r="DR123" s="858"/>
      <c r="DS123" s="858"/>
      <c r="DT123" s="858"/>
      <c r="DU123" s="859"/>
      <c r="DV123" s="905">
        <v>3.1</v>
      </c>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6.9</v>
      </c>
      <c r="BR124" s="912"/>
      <c r="BS124" s="912"/>
      <c r="BT124" s="912"/>
      <c r="BU124" s="912"/>
      <c r="BV124" s="912">
        <v>2.2999999999999998</v>
      </c>
      <c r="BW124" s="912"/>
      <c r="BX124" s="912"/>
      <c r="BY124" s="912"/>
      <c r="BZ124" s="912"/>
      <c r="CA124" s="912">
        <v>7.8</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104163</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55</v>
      </c>
      <c r="AB127" s="858"/>
      <c r="AC127" s="858"/>
      <c r="AD127" s="858"/>
      <c r="AE127" s="859"/>
      <c r="AF127" s="860">
        <v>40</v>
      </c>
      <c r="AG127" s="858"/>
      <c r="AH127" s="858"/>
      <c r="AI127" s="858"/>
      <c r="AJ127" s="859"/>
      <c r="AK127" s="860">
        <v>39</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3632</v>
      </c>
      <c r="AB128" s="879"/>
      <c r="AC128" s="879"/>
      <c r="AD128" s="879"/>
      <c r="AE128" s="880"/>
      <c r="AF128" s="881">
        <v>7583</v>
      </c>
      <c r="AG128" s="879"/>
      <c r="AH128" s="879"/>
      <c r="AI128" s="879"/>
      <c r="AJ128" s="880"/>
      <c r="AK128" s="881">
        <v>1917</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3224025</v>
      </c>
      <c r="AB129" s="858"/>
      <c r="AC129" s="858"/>
      <c r="AD129" s="858"/>
      <c r="AE129" s="859"/>
      <c r="AF129" s="860">
        <v>3150421</v>
      </c>
      <c r="AG129" s="858"/>
      <c r="AH129" s="858"/>
      <c r="AI129" s="858"/>
      <c r="AJ129" s="859"/>
      <c r="AK129" s="860">
        <v>3081584</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527052</v>
      </c>
      <c r="AB130" s="858"/>
      <c r="AC130" s="858"/>
      <c r="AD130" s="858"/>
      <c r="AE130" s="859"/>
      <c r="AF130" s="860">
        <v>528685</v>
      </c>
      <c r="AG130" s="858"/>
      <c r="AH130" s="858"/>
      <c r="AI130" s="858"/>
      <c r="AJ130" s="859"/>
      <c r="AK130" s="860">
        <v>528342</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2696973</v>
      </c>
      <c r="AB131" s="841"/>
      <c r="AC131" s="841"/>
      <c r="AD131" s="841"/>
      <c r="AE131" s="842"/>
      <c r="AF131" s="843">
        <v>2621736</v>
      </c>
      <c r="AG131" s="841"/>
      <c r="AH131" s="841"/>
      <c r="AI131" s="841"/>
      <c r="AJ131" s="842"/>
      <c r="AK131" s="843">
        <v>2553242</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7.8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8.9746170989999996</v>
      </c>
      <c r="AB132" s="821"/>
      <c r="AC132" s="821"/>
      <c r="AD132" s="821"/>
      <c r="AE132" s="822"/>
      <c r="AF132" s="823">
        <v>9.0298565530000001</v>
      </c>
      <c r="AG132" s="821"/>
      <c r="AH132" s="821"/>
      <c r="AI132" s="821"/>
      <c r="AJ132" s="822"/>
      <c r="AK132" s="823">
        <v>9.3133357510000003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9.9</v>
      </c>
      <c r="AB133" s="800"/>
      <c r="AC133" s="800"/>
      <c r="AD133" s="800"/>
      <c r="AE133" s="801"/>
      <c r="AF133" s="799">
        <v>9.3000000000000007</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Fbmk4FDwjjPb/EF/WXFcYFmKkLzrhiuBAtnktAezCA/Y8Z6iZnA331x4wLqgwVRwkVRUO2lZ89Q18SYaQz9oA==" saltValue="oM2tVerCmgU3tvtI1Xki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3ocMbN1Rs8feHBEydmG10Tx6xgZKKAs2RA/RQRFNjfXjIrCmMmQvYT/umzZIscHrGlVOWtzppIjX5henSFEing==" saltValue="ufkMV/3PpIEt2oze1S75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JDkwfe3Oo8Ehg/5KdEPCpzGVcAOxMpd1qLbSzUvzwCul4Xj3o+NzYupoxNxVUNPsaCQdAoSXrFqsjege2bG8g==" saltValue="50N6/JiYcNBEuuM5CB5d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508</v>
      </c>
      <c r="AL9" s="1230"/>
      <c r="AM9" s="1230"/>
      <c r="AN9" s="1231"/>
      <c r="AO9" s="312">
        <v>867172</v>
      </c>
      <c r="AP9" s="312">
        <v>160975</v>
      </c>
      <c r="AQ9" s="313">
        <v>107683</v>
      </c>
      <c r="AR9" s="314">
        <v>49.5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509</v>
      </c>
      <c r="AL10" s="1230"/>
      <c r="AM10" s="1230"/>
      <c r="AN10" s="1231"/>
      <c r="AO10" s="315">
        <v>61010</v>
      </c>
      <c r="AP10" s="315">
        <v>11325</v>
      </c>
      <c r="AQ10" s="316">
        <v>13084</v>
      </c>
      <c r="AR10" s="317">
        <v>-13.4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510</v>
      </c>
      <c r="AL11" s="1230"/>
      <c r="AM11" s="1230"/>
      <c r="AN11" s="1231"/>
      <c r="AO11" s="315">
        <v>138836</v>
      </c>
      <c r="AP11" s="315">
        <v>25772</v>
      </c>
      <c r="AQ11" s="316">
        <v>13980</v>
      </c>
      <c r="AR11" s="317">
        <v>84.3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511</v>
      </c>
      <c r="AL12" s="1230"/>
      <c r="AM12" s="1230"/>
      <c r="AN12" s="1231"/>
      <c r="AO12" s="315" t="s">
        <v>512</v>
      </c>
      <c r="AP12" s="315" t="s">
        <v>512</v>
      </c>
      <c r="AQ12" s="316">
        <v>1895</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513</v>
      </c>
      <c r="AL13" s="1230"/>
      <c r="AM13" s="1230"/>
      <c r="AN13" s="1231"/>
      <c r="AO13" s="315" t="s">
        <v>512</v>
      </c>
      <c r="AP13" s="315" t="s">
        <v>512</v>
      </c>
      <c r="AQ13" s="316" t="s">
        <v>512</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514</v>
      </c>
      <c r="AL14" s="1230"/>
      <c r="AM14" s="1230"/>
      <c r="AN14" s="1231"/>
      <c r="AO14" s="315">
        <v>26367</v>
      </c>
      <c r="AP14" s="315">
        <v>4895</v>
      </c>
      <c r="AQ14" s="316">
        <v>5185</v>
      </c>
      <c r="AR14" s="317">
        <v>-5.6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515</v>
      </c>
      <c r="AL15" s="1230"/>
      <c r="AM15" s="1230"/>
      <c r="AN15" s="1231"/>
      <c r="AO15" s="315">
        <v>16057</v>
      </c>
      <c r="AP15" s="315">
        <v>2981</v>
      </c>
      <c r="AQ15" s="316">
        <v>2748</v>
      </c>
      <c r="AR15" s="317">
        <v>8.5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516</v>
      </c>
      <c r="AL16" s="1233"/>
      <c r="AM16" s="1233"/>
      <c r="AN16" s="1234"/>
      <c r="AO16" s="315">
        <v>-96177</v>
      </c>
      <c r="AP16" s="315">
        <v>-17854</v>
      </c>
      <c r="AQ16" s="316">
        <v>-9965</v>
      </c>
      <c r="AR16" s="317">
        <v>79.2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1013265</v>
      </c>
      <c r="AP17" s="315">
        <v>188094</v>
      </c>
      <c r="AQ17" s="316">
        <v>134610</v>
      </c>
      <c r="AR17" s="317">
        <v>39.700000000000003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521</v>
      </c>
      <c r="AL21" s="1227"/>
      <c r="AM21" s="1227"/>
      <c r="AN21" s="1228"/>
      <c r="AO21" s="327">
        <v>17.079999999999998</v>
      </c>
      <c r="AP21" s="328">
        <v>12.5</v>
      </c>
      <c r="AQ21" s="329">
        <v>4.58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522</v>
      </c>
      <c r="AL22" s="1227"/>
      <c r="AM22" s="1227"/>
      <c r="AN22" s="1228"/>
      <c r="AO22" s="332">
        <v>98.9</v>
      </c>
      <c r="AP22" s="333">
        <v>95.7</v>
      </c>
      <c r="AQ22" s="334">
        <v>3.2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526</v>
      </c>
      <c r="AL32" s="1218"/>
      <c r="AM32" s="1218"/>
      <c r="AN32" s="1219"/>
      <c r="AO32" s="342">
        <v>607592</v>
      </c>
      <c r="AP32" s="342">
        <v>112789</v>
      </c>
      <c r="AQ32" s="343">
        <v>66752</v>
      </c>
      <c r="AR32" s="344">
        <v>69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527</v>
      </c>
      <c r="AL33" s="1218"/>
      <c r="AM33" s="1218"/>
      <c r="AN33" s="1219"/>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528</v>
      </c>
      <c r="AL34" s="1218"/>
      <c r="AM34" s="1218"/>
      <c r="AN34" s="1219"/>
      <c r="AO34" s="342" t="s">
        <v>512</v>
      </c>
      <c r="AP34" s="342" t="s">
        <v>512</v>
      </c>
      <c r="AQ34" s="343" t="s">
        <v>512</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529</v>
      </c>
      <c r="AL35" s="1218"/>
      <c r="AM35" s="1218"/>
      <c r="AN35" s="1219"/>
      <c r="AO35" s="342">
        <v>155018</v>
      </c>
      <c r="AP35" s="342">
        <v>28776</v>
      </c>
      <c r="AQ35" s="343">
        <v>23231</v>
      </c>
      <c r="AR35" s="344">
        <v>23.9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530</v>
      </c>
      <c r="AL36" s="1218"/>
      <c r="AM36" s="1218"/>
      <c r="AN36" s="1219"/>
      <c r="AO36" s="342">
        <v>5402</v>
      </c>
      <c r="AP36" s="342">
        <v>1003</v>
      </c>
      <c r="AQ36" s="343">
        <v>3463</v>
      </c>
      <c r="AR36" s="344">
        <v>-71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531</v>
      </c>
      <c r="AL37" s="1218"/>
      <c r="AM37" s="1218"/>
      <c r="AN37" s="1219"/>
      <c r="AO37" s="342">
        <v>39</v>
      </c>
      <c r="AP37" s="342">
        <v>7</v>
      </c>
      <c r="AQ37" s="343">
        <v>751</v>
      </c>
      <c r="AR37" s="344">
        <v>-99.1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532</v>
      </c>
      <c r="AL38" s="1221"/>
      <c r="AM38" s="1221"/>
      <c r="AN38" s="1222"/>
      <c r="AO38" s="345" t="s">
        <v>512</v>
      </c>
      <c r="AP38" s="345" t="s">
        <v>512</v>
      </c>
      <c r="AQ38" s="346">
        <v>11</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533</v>
      </c>
      <c r="AL39" s="1221"/>
      <c r="AM39" s="1221"/>
      <c r="AN39" s="1222"/>
      <c r="AO39" s="342">
        <v>-1917</v>
      </c>
      <c r="AP39" s="342">
        <v>-356</v>
      </c>
      <c r="AQ39" s="343">
        <v>-2100</v>
      </c>
      <c r="AR39" s="344">
        <v>-83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534</v>
      </c>
      <c r="AL40" s="1218"/>
      <c r="AM40" s="1218"/>
      <c r="AN40" s="1219"/>
      <c r="AO40" s="342">
        <v>-528342</v>
      </c>
      <c r="AP40" s="342">
        <v>-98077</v>
      </c>
      <c r="AQ40" s="343">
        <v>-67233</v>
      </c>
      <c r="AR40" s="344">
        <v>45.9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300</v>
      </c>
      <c r="AL41" s="1224"/>
      <c r="AM41" s="1224"/>
      <c r="AN41" s="1225"/>
      <c r="AO41" s="342">
        <v>237792</v>
      </c>
      <c r="AP41" s="342">
        <v>44142</v>
      </c>
      <c r="AQ41" s="343">
        <v>24874</v>
      </c>
      <c r="AR41" s="344">
        <v>77.5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503</v>
      </c>
      <c r="AN49" s="1212" t="s">
        <v>538</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1110163</v>
      </c>
      <c r="AN51" s="364">
        <v>186113</v>
      </c>
      <c r="AO51" s="365">
        <v>139</v>
      </c>
      <c r="AP51" s="366">
        <v>119685</v>
      </c>
      <c r="AQ51" s="367">
        <v>0</v>
      </c>
      <c r="AR51" s="368">
        <v>139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802222</v>
      </c>
      <c r="AN52" s="372">
        <v>134488</v>
      </c>
      <c r="AO52" s="373">
        <v>222.7</v>
      </c>
      <c r="AP52" s="374">
        <v>68464</v>
      </c>
      <c r="AQ52" s="375">
        <v>18.399999999999999</v>
      </c>
      <c r="AR52" s="376">
        <v>204.3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1075443</v>
      </c>
      <c r="AN53" s="364">
        <v>184435</v>
      </c>
      <c r="AO53" s="365">
        <v>-0.9</v>
      </c>
      <c r="AP53" s="366">
        <v>128611</v>
      </c>
      <c r="AQ53" s="367">
        <v>7.5</v>
      </c>
      <c r="AR53" s="368">
        <v>-8.4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636551</v>
      </c>
      <c r="AN54" s="372">
        <v>109167</v>
      </c>
      <c r="AO54" s="373">
        <v>-18.8</v>
      </c>
      <c r="AP54" s="374">
        <v>61552</v>
      </c>
      <c r="AQ54" s="375">
        <v>-10.1</v>
      </c>
      <c r="AR54" s="376">
        <v>-8.6999999999999993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1638308</v>
      </c>
      <c r="AN55" s="364">
        <v>287120</v>
      </c>
      <c r="AO55" s="365">
        <v>55.7</v>
      </c>
      <c r="AP55" s="366">
        <v>138651</v>
      </c>
      <c r="AQ55" s="367">
        <v>7.8</v>
      </c>
      <c r="AR55" s="368">
        <v>47.9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709028</v>
      </c>
      <c r="AN56" s="372">
        <v>124260</v>
      </c>
      <c r="AO56" s="373">
        <v>13.8</v>
      </c>
      <c r="AP56" s="374">
        <v>71211</v>
      </c>
      <c r="AQ56" s="375">
        <v>15.7</v>
      </c>
      <c r="AR56" s="376">
        <v>-1.9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1113032</v>
      </c>
      <c r="AN57" s="364">
        <v>200655</v>
      </c>
      <c r="AO57" s="365">
        <v>-30.1</v>
      </c>
      <c r="AP57" s="366">
        <v>122882</v>
      </c>
      <c r="AQ57" s="367">
        <v>-11.4</v>
      </c>
      <c r="AR57" s="368">
        <v>-18.7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487072</v>
      </c>
      <c r="AN58" s="372">
        <v>87808</v>
      </c>
      <c r="AO58" s="373">
        <v>-29.3</v>
      </c>
      <c r="AP58" s="374">
        <v>65785</v>
      </c>
      <c r="AQ58" s="375">
        <v>-7.6</v>
      </c>
      <c r="AR58" s="376">
        <v>-21.7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723346</v>
      </c>
      <c r="AN59" s="364">
        <v>134276</v>
      </c>
      <c r="AO59" s="365">
        <v>-33.1</v>
      </c>
      <c r="AP59" s="366">
        <v>114790</v>
      </c>
      <c r="AQ59" s="367">
        <v>-6.6</v>
      </c>
      <c r="AR59" s="368">
        <v>-26.5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496015</v>
      </c>
      <c r="AN60" s="372">
        <v>92076</v>
      </c>
      <c r="AO60" s="373">
        <v>4.9000000000000004</v>
      </c>
      <c r="AP60" s="374">
        <v>55601</v>
      </c>
      <c r="AQ60" s="375">
        <v>-15.5</v>
      </c>
      <c r="AR60" s="376">
        <v>20.399999999999999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1132058</v>
      </c>
      <c r="AN61" s="379">
        <v>198520</v>
      </c>
      <c r="AO61" s="380">
        <v>26.1</v>
      </c>
      <c r="AP61" s="381">
        <v>124924</v>
      </c>
      <c r="AQ61" s="382">
        <v>-0.5</v>
      </c>
      <c r="AR61" s="368">
        <v>26.6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626178</v>
      </c>
      <c r="AN62" s="372">
        <v>109560</v>
      </c>
      <c r="AO62" s="373">
        <v>38.700000000000003</v>
      </c>
      <c r="AP62" s="374">
        <v>64523</v>
      </c>
      <c r="AQ62" s="375">
        <v>0.2</v>
      </c>
      <c r="AR62" s="376">
        <v>38.5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5cfs8kxufiVBc3mRgDEFA99qnYN5JCILflefUo9hb2s2k+VaBegGN7HSOYDIzwoZH4H9YiWSaG7aWx/iHMorFg==" saltValue="A5KArQ5sZPKWTIbgDa9R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7Ku27jCVgb/bfPlRJBeaW1sZZHKIwez88fd/EJvYpMlSmmRV0X4t6LCqj0fKt/QF1cbdvtYShgsqW2cu8rwlQ==" saltValue="EqjekFFckPRTawI0P7p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SLGjZjp0R9pQt/7auHrHwxwTGmiBMjSDcZGdJM3CaAugeioOnuXHdlXl+bhU3lZM55XCSHRetyEp1qbxlj6bw==" saltValue="PJGKA1QeF6HQQohy69nV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5" t="s">
        <v>3</v>
      </c>
      <c r="D47" s="1235"/>
      <c r="E47" s="1236"/>
      <c r="F47" s="11">
        <v>57.19</v>
      </c>
      <c r="G47" s="12">
        <v>57.92</v>
      </c>
      <c r="H47" s="12">
        <v>52.91</v>
      </c>
      <c r="I47" s="12">
        <v>45.93</v>
      </c>
      <c r="J47" s="13">
        <v>43.08</v>
      </c>
    </row>
    <row r="48" spans="2:10" ht="57.75" customHeight="1">
      <c r="B48" s="14"/>
      <c r="C48" s="1237" t="s">
        <v>4</v>
      </c>
      <c r="D48" s="1237"/>
      <c r="E48" s="1238"/>
      <c r="F48" s="15">
        <v>5.37</v>
      </c>
      <c r="G48" s="16">
        <v>7.16</v>
      </c>
      <c r="H48" s="16">
        <v>8.43</v>
      </c>
      <c r="I48" s="16">
        <v>4.9400000000000004</v>
      </c>
      <c r="J48" s="17">
        <v>6.18</v>
      </c>
    </row>
    <row r="49" spans="2:10" ht="57.75" customHeight="1" thickBot="1">
      <c r="B49" s="18"/>
      <c r="C49" s="1239" t="s">
        <v>5</v>
      </c>
      <c r="D49" s="1239"/>
      <c r="E49" s="1240"/>
      <c r="F49" s="19" t="s">
        <v>559</v>
      </c>
      <c r="G49" s="20">
        <v>2</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yxQLgcU12zasC/DOYGO/sSeuSPt3I79zrfx14kWwUjdOGPOE30mvn3BSb0ltZMqJC0gFeiMCdPzN5O1Fg9GjNA==" saltValue="5CvekMB1sMvZds7E9lxa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2020-02-27T02:27:47Z</cp:lastPrinted>
  <dcterms:created xsi:type="dcterms:W3CDTF">2020-02-10T02:34:01Z</dcterms:created>
  <dcterms:modified xsi:type="dcterms:W3CDTF">2020-10-01T07:14:42Z</dcterms:modified>
  <cp:category/>
</cp:coreProperties>
</file>