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AM35" i="10"/>
  <c r="CO34" i="10"/>
  <c r="CO35" i="10" s="1"/>
  <c r="BW34" i="10"/>
  <c r="BW35" i="10" s="1"/>
  <c r="BW36" i="10" s="1"/>
  <c r="BW37" i="10" s="1"/>
  <c r="BW38" i="10" s="1"/>
  <c r="BW39" i="10" s="1"/>
  <c r="BW40" i="10" s="1"/>
  <c r="AM34" i="10"/>
  <c r="C34" i="10"/>
  <c r="C35" i="10" s="1"/>
  <c r="U34" i="10" l="1"/>
  <c r="U35" i="10" s="1"/>
  <c r="U36"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<sst xmlns="http://schemas.openxmlformats.org/spreadsheetml/2006/main" count="1136" uniqueCount="608">
  <si>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</si>
  <si>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</si>
  <si>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</si>
  <si>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</si>
  <si>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</si>
  <si>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</si>
  <si>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</si>
  <si>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</si>
  <si>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</si>
  <si>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</si>
  <si>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</si>
  <si>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</si>
  <si>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</si>
  <si>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</si>
  <si>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</si>
  <si>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</si>
  <si>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</si>
  <si>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</si>
  <si>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</si>
  <si>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</si>
  <si>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</si>
  <si>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</si>
  <si>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</si>
  <si>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</si>
  <si>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</si>
  <si>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</si>
  <si>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</si>
  <si>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</si>
  <si>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</si>
  <si>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</si>
  <si>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</si>
  <si>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</si>
  <si>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</si>
  <si>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</si>
  <si>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</si>
  <si>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</si>
  <si>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</si>
  <si>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</si>
  <si>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</si>
  <si>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</si>
  <si>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</si>
  <si>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</si>
  <si>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</si>
  <si>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</si>
  <si>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</si>
  <si>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</si>
  <si>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</si>
  <si>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</si>
  <si>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</si>
  <si>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</si>
  <si>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</si>
  <si>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</si>
  <si>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</si>
  <si>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</si>
  <si>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</si>
  <si>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</si>
  <si>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</si>
  <si>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</si>
  <si>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</si>
  <si>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</si>
  <si>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</si>
  <si>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</si>
  <si>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</si>
  <si>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</si>
  <si>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</si>
  <si>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</si>
  <si>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</si>
  <si>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</si>
  <si>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</si>
  <si>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</si>
  <si>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</si>
  <si>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</si>
  <si>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</si>
  <si>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</si>
  <si>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</si>
  <si>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</si>
  <si>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</si>
  <si>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</si>
  <si>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</si>
  <si>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</si>
  <si>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</si>
  <si>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</si>
  <si>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</si>
  <si>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</si>
  <si>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</si>
  <si>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</si>
  <si>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</si>
  <si>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</si>
  <si>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</si>
  <si>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</si>
  <si>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</si>
  <si>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</si>
  <si>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</si>
  <si>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</si>
  <si>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</si>
  <si>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</si>
  <si>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</si>
  <si>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</si>
  <si>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</si>
  <si>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</si>
  <si>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</si>
  <si>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</si>
  <si>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</si>
  <si>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</si>
  <si>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</si>
  <si>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</si>
  <si>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</si>
  <si>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</si>
  <si>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</si>
  <si>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</si>
  <si>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</si>
  <si>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</si>
  <si>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</si>
  <si>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</si>
  <si>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</si>
  <si>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</si>
  <si>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</si>
  <si>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</si>
  <si>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</si>
  <si>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</si>
  <si>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</si>
  <si>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</si>
  <si>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</si>
  <si>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</si>
  <si>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</si>
  <si>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</si>
  <si>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</si>
  <si>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</si>
  <si>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</si>
  <si>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</si>
  <si>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</si>
  <si>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</si>
  <si>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</si>
  <si>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</si>
  <si>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</si>
  <si>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</si>
  <si>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</si>
  <si>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</si>
  <si>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</si>
  <si>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</si>
  <si>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</si>
  <si>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</si>
  <si>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</si>
  <si>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</si>
  <si>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</si>
  <si>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</si>
  <si>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</si>
  <si>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</si>
  <si>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</si>
  <si>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</si>
  <si>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</si>
  <si>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</si>
  <si>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</si>
  <si>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</si>
  <si>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</si>
  <si>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</si>
  <si>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</si>
  <si>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</si>
  <si>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</si>
  <si>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</si>
  <si>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</si>
  <si>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</si>
  <si>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</si>
  <si>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</si>
  <si>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</si>
  <si>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</si>
  <si>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</si>
  <si>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</si>
  <si>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</si>
  <si>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</si>
  <si>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</si>
  <si>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</si>
  <si>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</si>
  <si>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</si>
  <si>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</si>
  <si>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</si>
  <si>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</si>
  <si>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</si>
  <si>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</si>
  <si>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</si>
  <si>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</si>
  <si>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</si>
  <si>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</si>
  <si>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</si>
  <si>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</si>
  <si>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</si>
  <si>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</si>
  <si>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</si>
  <si>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</si>
  <si>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</si>
  <si>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</si>
  <si>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</si>
  <si>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</si>
  <si>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</si>
  <si>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</si>
  <si>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</si>
  <si>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</si>
  <si>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</si>
  <si>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</si>
  <si>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</si>
  <si>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</si>
  <si>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</si>
  <si>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</si>
  <si>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</si>
  <si>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</si>
  <si>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</si>
  <si>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</si>
  <si>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</si>
  <si>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</si>
  <si>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</si>
  <si>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</si>
  <si>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</si>
  <si>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山形県大蔵村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</si>
  <si>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</si>
  <si>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</si>
  <si>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</si>
  <si>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</si>
  <si>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</si>
  <si>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</si>
  <si>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</si>
  <si>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</si>
  <si>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</si>
  <si>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</si>
  <si>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</si>
  <si>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</si>
  <si>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</si>
  <si>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</si>
  <si>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</si>
  <si>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</si>
  <si>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</si>
  <si>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</si>
  <si>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</si>
  <si>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</si>
  <si>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</si>
  <si>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</si>
  <si>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</si>
  <si>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</si>
  <si>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</si>
  <si>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</si>
  <si>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</si>
  <si>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</si>
  <si>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</si>
  <si>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</si>
  <si>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</si>
  <si>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</si>
  <si>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</si>
  <si>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</si>
  <si>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</si>
  <si>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</si>
  <si>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</si>
  <si>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</si>
  <si>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</si>
  <si>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</si>
  <si>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</si>
  <si>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</si>
  <si>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</si>
  <si>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</si>
  <si>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</si>
  <si>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</si>
  <si>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</si>
  <si>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</si>
  <si>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</si>
  <si>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</si>
  <si>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</si>
  <si>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</si>
  <si>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</si>
  <si>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</si>
  <si>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</si>
  <si>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</si>
  <si>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</si>
  <si>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</si>
  <si>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</si>
  <si>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</si>
  <si>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</si>
  <si>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</si>
  <si>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</si>
  <si>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</si>
  <si>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</si>
  <si>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</si>
  <si>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</si>
  <si>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</si>
  <si>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</si>
  <si>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</si>
  <si>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</si>
  <si>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</si>
  <si>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</si>
  <si>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</si>
  <si>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</si>
  <si>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</si>
  <si>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</si>
  <si>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</si>
  <si>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</si>
  <si>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</si>
  <si>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</si>
  <si>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</si>
  <si>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</si>
  <si>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</si>
  <si>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</si>
  <si>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</si>
  <si>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</si>
  <si>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</si>
  <si>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</si>
  <si>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</si>
  <si>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</si>
  <si>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</si>
  <si>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</si>
  <si>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</si>
  <si>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</si>
  <si>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</si>
  <si>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</si>
  <si>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</si>
  <si>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</si>
  <si>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</si>
  <si>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</si>
  <si>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</si>
  <si>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</si>
  <si>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</si>
  <si>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</si>
  <si>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</si>
  <si>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</si>
  <si>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</si>
  <si>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</si>
  <si>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</si>
  <si>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</si>
  <si>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</si>
  <si>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</si>
  <si>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</si>
  <si>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</si>
  <si>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</si>
  <si>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</si>
  <si>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</si>
  <si>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</si>
  <si>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</si>
  <si>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</si>
  <si>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</si>
  <si>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</si>
  <si>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</si>
  <si>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</si>
  <si>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</si>
  <si>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</si>
  <si>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</si>
  <si>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</si>
  <si>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</si>
  <si>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</si>
  <si>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</si>
  <si>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</si>
  <si>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</si>
  <si>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</si>
  <si>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</si>
  <si>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</si>
  <si>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</si>
  <si>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</si>
  <si>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</si>
  <si>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</si>
  <si>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</si>
  <si>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</si>
  <si>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</si>
  <si>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</si>
  <si>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</si>
  <si>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</si>
  <si>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</si>
  <si>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</si>
  <si>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山形県大蔵村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</si>
  <si>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</si>
  <si>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</si>
  <si>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</si>
  <si>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</si>
  <si>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</si>
  <si>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</si>
  <si>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</si>
  <si>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</si>
  <si>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</si>
  <si>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</si>
  <si>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</si>
  <si>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</si>
  <si>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</si>
  <si>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</si>
  <si>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</si>
  <si>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</si>
  <si>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</si>
  <si>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</si>
  <si>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</si>
  <si>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</si>
  <si>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</si>
  <si>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</si>
  <si>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</si>
  <si>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</si>
  <si>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</si>
  <si>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</si>
  <si>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</si>
  <si>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</si>
  <si>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</si>
  <si>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</si>
  <si>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</si>
  <si>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</si>
  <si>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</si>
  <si>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</si>
  <si>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</si>
  <si>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</si>
  <si>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</si>
  <si>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</si>
  <si>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</si>
  <si>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</si>
  <si>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浄化槽整備事業特別会計</t>
    <phoneticPr fontId="5"/>
  </si>
  <si>
    <t>法非適用企業</t>
    <phoneticPr fontId="5"/>
  </si>
  <si>
    <t>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</si>
  <si>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</si>
  <si>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</si>
  <si>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</si>
  <si>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</si>
  <si>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</si>
  <si>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</si>
  <si>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</si>
  <si>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</si>
  <si>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</si>
  <si>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</si>
  <si>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</si>
  <si>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</si>
  <si>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</si>
  <si>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</si>
  <si>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</si>
  <si>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</si>
  <si>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</si>
  <si>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</si>
  <si>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</si>
  <si>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</si>
  <si>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</si>
  <si>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</si>
  <si>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</si>
  <si>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</si>
  <si>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</si>
  <si>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</si>
  <si>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</si>
  <si>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</si>
  <si>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</si>
  <si>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</si>
  <si>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</si>
  <si>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</si>
  <si>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</si>
  <si>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</si>
  <si>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</si>
  <si>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</si>
  <si>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</si>
  <si>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</si>
  <si>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</si>
  <si>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</si>
  <si>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</si>
  <si>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</si>
  <si>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</si>
  <si>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</si>
  <si>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</si>
  <si>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</si>
  <si>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</si>
  <si>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</si>
  <si>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</si>
  <si>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</si>
  <si>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</si>
  <si>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</si>
  <si>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</si>
  <si>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</si>
  <si>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</si>
  <si>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</si>
  <si>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</si>
  <si>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</si>
  <si>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</si>
  <si>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</si>
  <si>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</si>
  <si>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</si>
  <si>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浄化槽整備事業特別会計</t>
    <phoneticPr fontId="5"/>
  </si>
  <si>
    <t>(Ｆ)</t>
    <phoneticPr fontId="5"/>
  </si>
  <si>
    <t>団地造成事業特別会計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</si>
  <si>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</si>
  <si>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</si>
  <si>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</si>
  <si>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</si>
  <si>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</si>
  <si>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</si>
  <si>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</si>
  <si>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</si>
  <si>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</si>
  <si>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</si>
  <si>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</si>
  <si>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</si>
  <si>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</si>
  <si>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</si>
  <si>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</si>
  <si>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</si>
  <si>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</si>
  <si>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</si>
  <si>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</si>
  <si>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</si>
  <si>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</si>
  <si>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</si>
  <si>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</si>
  <si>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</si>
  <si>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</si>
  <si>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</si>
  <si>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</si>
  <si>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</si>
  <si>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</si>
  <si>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</si>
  <si>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</si>
  <si>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</si>
  <si>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</si>
  <si>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</si>
  <si>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</si>
  <si>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</si>
  <si>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</si>
  <si>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</si>
  <si>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</si>
  <si>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</si>
  <si>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</si>
  <si>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</si>
  <si>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</si>
  <si>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</si>
  <si>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</si>
  <si>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</si>
  <si>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</si>
  <si>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</si>
  <si>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</si>
  <si>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</si>
  <si>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</si>
  <si>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</si>
  <si>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</si>
  <si>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</si>
  <si>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</si>
  <si>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</si>
  <si>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</si>
  <si>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</si>
  <si>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</si>
  <si>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</si>
  <si>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</si>
  <si>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</si>
  <si>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</si>
  <si>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</si>
  <si>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</si>
  <si>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</si>
  <si>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</si>
  <si>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</si>
  <si>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</si>
  <si>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</si>
  <si>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</si>
  <si>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</si>
  <si>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</si>
  <si>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</si>
  <si>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</si>
  <si>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</si>
  <si>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</si>
  <si>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</si>
  <si>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</si>
  <si>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</si>
  <si>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</si>
  <si>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</si>
  <si>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</si>
  <si>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</si>
  <si>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</si>
  <si>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</si>
  <si>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5.52</t>
  </si>
  <si>
    <t>▲ 5.99</t>
  </si>
  <si>
    <t>▲ 5.26</t>
  </si>
  <si>
    <t>▲ 1.81</t>
  </si>
  <si>
    <t>一般会計</t>
  </si>
  <si>
    <t>国民健康保険特別会計</t>
  </si>
  <si>
    <t>へき地診療所特別会計</t>
  </si>
  <si>
    <t>介護保険特別会計</t>
  </si>
  <si>
    <t>簡易水道事業特別会計</t>
  </si>
  <si>
    <t>特定環境保全公共下水道事業特別会計</t>
  </si>
  <si>
    <t>浄化槽整備事業特別会計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</si>
  <si>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</si>
  <si>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</si>
  <si>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</si>
  <si>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</si>
  <si>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</si>
  <si>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</si>
  <si>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</si>
  <si>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</si>
  <si>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</si>
  <si>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</si>
  <si>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</si>
  <si>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</si>
  <si>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</si>
  <si>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</si>
  <si>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15" eb="17">
      <t>ジギョウ</t>
    </rPh>
    <rPh sb="17" eb="19">
      <t>カイケイ</t>
    </rPh>
    <phoneticPr fontId="2"/>
  </si>
  <si>
    <t>肘折温泉郷振興</t>
    <rPh sb="0" eb="1">
      <t>ヒジ</t>
    </rPh>
    <rPh sb="1" eb="2">
      <t>オリ</t>
    </rPh>
    <rPh sb="2" eb="4">
      <t>オンセン</t>
    </rPh>
    <rPh sb="4" eb="5">
      <t>キョウ</t>
    </rPh>
    <rPh sb="5" eb="7">
      <t>シンコウ</t>
    </rPh>
    <phoneticPr fontId="2"/>
  </si>
  <si>
    <t>おおくら升玉水力発電</t>
    <rPh sb="4" eb="5">
      <t>マス</t>
    </rPh>
    <rPh sb="5" eb="6">
      <t>ダマ</t>
    </rPh>
    <rPh sb="6" eb="8">
      <t>スイリョク</t>
    </rPh>
    <rPh sb="8" eb="10">
      <t>ハツデン</t>
    </rPh>
    <phoneticPr fontId="2"/>
  </si>
  <si>
    <t>公共施設等整備振興基金</t>
    <rPh sb="0" eb="2">
      <t>コウキョウ</t>
    </rPh>
    <rPh sb="2" eb="4">
      <t>シセツ</t>
    </rPh>
    <rPh sb="4" eb="5">
      <t>トウ</t>
    </rPh>
    <rPh sb="5" eb="7">
      <t>セイビ</t>
    </rPh>
    <rPh sb="7" eb="9">
      <t>シンコウ</t>
    </rPh>
    <rPh sb="9" eb="11">
      <t>キキン</t>
    </rPh>
    <phoneticPr fontId="2"/>
  </si>
  <si>
    <t>地域福祉基金</t>
    <rPh sb="0" eb="2">
      <t>チイキ</t>
    </rPh>
    <rPh sb="2" eb="4">
      <t>フクシ</t>
    </rPh>
    <rPh sb="4" eb="6">
      <t>キキン</t>
    </rPh>
    <phoneticPr fontId="2"/>
  </si>
  <si>
    <t>ふるさと活性化事業基金</t>
    <rPh sb="4" eb="7">
      <t>カッセイカ</t>
    </rPh>
    <rPh sb="7" eb="9">
      <t>ジギョウ</t>
    </rPh>
    <rPh sb="9" eb="11">
      <t>キキン</t>
    </rPh>
    <phoneticPr fontId="2"/>
  </si>
  <si>
    <t>再生可能エネルギー導入促進事業基金</t>
    <rPh sb="0" eb="2">
      <t>サイセイ</t>
    </rPh>
    <rPh sb="2" eb="4">
      <t>カノウ</t>
    </rPh>
    <rPh sb="9" eb="11">
      <t>ドウニュウ</t>
    </rPh>
    <rPh sb="11" eb="13">
      <t>ソクシン</t>
    </rPh>
    <rPh sb="13" eb="15">
      <t>ジギョウ</t>
    </rPh>
    <rPh sb="15" eb="17">
      <t>キキン</t>
    </rPh>
    <phoneticPr fontId="2"/>
  </si>
  <si>
    <t>ふるさと創生振興基金</t>
    <rPh sb="4" eb="6">
      <t>ソウセイ</t>
    </rPh>
    <rPh sb="6" eb="8">
      <t>シンコウ</t>
    </rPh>
    <rPh sb="8" eb="10">
      <t>キキン</t>
    </rPh>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</si>
  <si>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</si>
  <si>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</si>
  <si>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</si>
  <si>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</si>
  <si>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</si>
  <si>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</si>
  <si>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</si>
  <si>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</si>
  <si>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</si>
  <si>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</si>
  <si>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</si>
  <si>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では、平成30年度は平成26年度に比べ1.0ポイント高くなっている。令和5年度に償還のピークを迎えることから、今後も実質公債費比率は高くなっていくと見込んでいる。そのため、減債基金を定期的に積み立て、償還の財源とし公債負担の軽減を図っていく。</t>
    <rPh sb="0" eb="2">
      <t>ジッシツ</t>
    </rPh>
    <rPh sb="2" eb="5">
      <t>コウサイヒ</t>
    </rPh>
    <rPh sb="5" eb="7">
      <t>ヒリツ</t>
    </rPh>
    <rPh sb="10" eb="12">
      <t>ヘイセイ</t>
    </rPh>
    <rPh sb="14" eb="16">
      <t>ネンド</t>
    </rPh>
    <rPh sb="17" eb="19">
      <t>ヘイセイ</t>
    </rPh>
    <rPh sb="21" eb="23">
      <t>ネンド</t>
    </rPh>
    <rPh sb="24" eb="25">
      <t>クラ</t>
    </rPh>
    <rPh sb="33" eb="34">
      <t>タカ</t>
    </rPh>
    <rPh sb="41" eb="43">
      <t>レイワ</t>
    </rPh>
    <rPh sb="44" eb="46">
      <t>ネンド</t>
    </rPh>
    <rPh sb="47" eb="49">
      <t>ショウカン</t>
    </rPh>
    <rPh sb="54" eb="55">
      <t>ムカ</t>
    </rPh>
    <rPh sb="62" eb="64">
      <t>コンゴ</t>
    </rPh>
    <rPh sb="65" eb="67">
      <t>ジッシツ</t>
    </rPh>
    <rPh sb="67" eb="70">
      <t>コウサイヒ</t>
    </rPh>
    <rPh sb="70" eb="72">
      <t>ヒリツ</t>
    </rPh>
    <rPh sb="73" eb="74">
      <t>タカ</t>
    </rPh>
    <rPh sb="81" eb="83">
      <t>ミコ</t>
    </rPh>
    <rPh sb="93" eb="95">
      <t>ゲンサイ</t>
    </rPh>
    <rPh sb="95" eb="97">
      <t>キキン</t>
    </rPh>
    <rPh sb="98" eb="101">
      <t>テイキテキ</t>
    </rPh>
    <rPh sb="102" eb="103">
      <t>ツ</t>
    </rPh>
    <rPh sb="104" eb="105">
      <t>タ</t>
    </rPh>
    <rPh sb="107" eb="109">
      <t>ショウカン</t>
    </rPh>
    <rPh sb="110" eb="112">
      <t>ザイゲン</t>
    </rPh>
    <rPh sb="114" eb="116">
      <t>コウサイ</t>
    </rPh>
    <rPh sb="116" eb="118">
      <t>フタン</t>
    </rPh>
    <rPh sb="119" eb="121">
      <t>ケイゲン</t>
    </rPh>
    <rPh sb="122" eb="123">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</si>
  <si>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</si>
  <si>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</si>
  <si>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</si>
  <si>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30年度の将来負担比率はマイナスとなっており、類似団体と比較して充当可能基金が多いことが要因と考えられる。有形固定資産減価償却率は施設の老朽化により高い比率となっているため、今後施設の建て替え等を実施した場合は、将来負担比率に影響を及ぼすことが懸念される。</t>
    <rPh sb="0" eb="2">
      <t>ヘイセイ</t>
    </rPh>
    <rPh sb="4" eb="6">
      <t>ネンド</t>
    </rPh>
    <rPh sb="7" eb="9">
      <t>ショウライ</t>
    </rPh>
    <rPh sb="9" eb="11">
      <t>フタン</t>
    </rPh>
    <rPh sb="11" eb="13">
      <t>ヒリツ</t>
    </rPh>
    <rPh sb="25" eb="27">
      <t>ルイジ</t>
    </rPh>
    <rPh sb="27" eb="29">
      <t>ダンタイ</t>
    </rPh>
    <rPh sb="30" eb="32">
      <t>ヒカク</t>
    </rPh>
    <rPh sb="34" eb="36">
      <t>ジュウトウ</t>
    </rPh>
    <rPh sb="36" eb="38">
      <t>カノウ</t>
    </rPh>
    <rPh sb="38" eb="40">
      <t>キキン</t>
    </rPh>
    <rPh sb="41" eb="42">
      <t>オオ</t>
    </rPh>
    <rPh sb="46" eb="48">
      <t>ヨウイン</t>
    </rPh>
    <rPh sb="49" eb="50">
      <t>カンガ</t>
    </rPh>
    <rPh sb="55" eb="57">
      <t>ユウケイ</t>
    </rPh>
    <rPh sb="57" eb="59">
      <t>コテイ</t>
    </rPh>
    <rPh sb="59" eb="61">
      <t>シサン</t>
    </rPh>
    <rPh sb="61" eb="63">
      <t>ゲンカ</t>
    </rPh>
    <rPh sb="63" eb="65">
      <t>ショウキャク</t>
    </rPh>
    <rPh sb="65" eb="66">
      <t>リツ</t>
    </rPh>
    <rPh sb="67" eb="69">
      <t>シセツ</t>
    </rPh>
    <rPh sb="70" eb="73">
      <t>ロウキュウカ</t>
    </rPh>
    <rPh sb="76" eb="77">
      <t>タカ</t>
    </rPh>
    <rPh sb="78" eb="80">
      <t>ヒリツ</t>
    </rPh>
    <rPh sb="89" eb="91">
      <t>コンゴ</t>
    </rPh>
    <rPh sb="91" eb="93">
      <t>シセツ</t>
    </rPh>
    <rPh sb="94" eb="95">
      <t>タ</t>
    </rPh>
    <rPh sb="96" eb="97">
      <t>カ</t>
    </rPh>
    <rPh sb="98" eb="99">
      <t>トウ</t>
    </rPh>
    <rPh sb="100" eb="102">
      <t>ジッシ</t>
    </rPh>
    <rPh sb="104" eb="106">
      <t>バアイ</t>
    </rPh>
    <rPh sb="108" eb="110">
      <t>ショウライ</t>
    </rPh>
    <rPh sb="110" eb="112">
      <t>フタン</t>
    </rPh>
    <rPh sb="112" eb="114">
      <t>ヒリツ</t>
    </rPh>
    <rPh sb="115" eb="117">
      <t>エイキョウ</t>
    </rPh>
    <rPh sb="118" eb="119">
      <t>オヨ</t>
    </rPh>
    <rPh sb="124" eb="126">
      <t>ケネン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</si>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</sst>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0057-4665-85F5-583FAFBCB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148871</c:v>
                </c:pt>
                <c:pt idx="1">
                  <c:v>168330</c:v>
                </c:pt>
                <c:pt idx="2">
                  <c:v>228336</c:v>
                </c:pt>
                <c:pt idx="3">
                  <c:v>305999</c:v>
                </c:pt>
                <c:pt idx="4">
                  <c:v>161334</c:v>
                </c:pt>
              </c:numCache>
            </c:numRef>
          </c:val>
          <c:smooth val="0"/>
          <c:extLst xmlns:c16r2="http://schemas.microsoft.com/office/drawing/2015/06/chart">
            <c:ext xmlns:c16="http://schemas.microsoft.com/office/drawing/2014/chart" uri="{C3380CC4-5D6E-409C-BE32-E72D297353CC}">
              <c16:uniqueId val="{00000001-0057-4665-85F5-583FAFBCB161}"/>
            </c:ext>
          </c:extLst>
        </c:ser>
        <c:dLbls>
          <c:showLegendKey val="0"/>
          <c:showVal val="0"/>
          <c:showCatName val="0"/>
          <c:showSerName val="0"/>
          <c:showPercent val="0"/>
          <c:showBubbleSize val="0"/>
        </c:dLbls>
        <c:marker val="1"/>
        <c:smooth val="0"/>
        <c:axId val="231020032"/>
        <c:axId val="231021952"/>
      </c:lineChart>
      <c:catAx>
        <c:axId val="23102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021952"/>
        <c:crosses val="autoZero"/>
        <c:auto val="1"/>
        <c:lblAlgn val="ctr"/>
        <c:lblOffset val="100"/>
        <c:tickLblSkip val="1"/>
        <c:tickMarkSkip val="1"/>
        <c:noMultiLvlLbl val="0"/>
      </c:catAx>
      <c:valAx>
        <c:axId val="2310219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02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3.73</c:v>
                </c:pt>
                <c:pt idx="1">
                  <c:v>3.44</c:v>
                </c:pt>
                <c:pt idx="2">
                  <c:v>2.78</c:v>
                </c:pt>
                <c:pt idx="3">
                  <c:v>4.9400000000000004</c:v>
                </c:pt>
                <c:pt idx="4">
                  <c:v>3.21</c:v>
                </c:pt>
              </c:numCache>
            </c:numRef>
          </c:val>
          <c:extLst xmlns:c16r2="http://schemas.microsoft.com/office/drawing/2015/06/chart">
            <c:ext xmlns:c16="http://schemas.microsoft.com/office/drawing/2014/chart" uri="{C3380CC4-5D6E-409C-BE32-E72D297353CC}">
              <c16:uniqueId val="{00000000-DE66-4AA9-A504-76C769C397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49.4</c:v>
                </c:pt>
                <c:pt idx="1">
                  <c:v>43.22</c:v>
                </c:pt>
                <c:pt idx="2">
                  <c:v>40.04</c:v>
                </c:pt>
                <c:pt idx="3">
                  <c:v>35.840000000000003</c:v>
                </c:pt>
                <c:pt idx="4">
                  <c:v>36.39</c:v>
                </c:pt>
              </c:numCache>
            </c:numRef>
          </c:val>
          <c:extLst xmlns:c16r2="http://schemas.microsoft.com/office/drawing/2015/06/chart">
            <c:ext xmlns:c16="http://schemas.microsoft.com/office/drawing/2014/chart" uri="{C3380CC4-5D6E-409C-BE32-E72D297353CC}">
              <c16:uniqueId val="{00000001-DE66-4AA9-A504-76C769C397B0}"/>
            </c:ext>
          </c:extLst>
        </c:ser>
        <c:dLbls>
          <c:showLegendKey val="0"/>
          <c:showVal val="0"/>
          <c:showCatName val="0"/>
          <c:showSerName val="0"/>
          <c:showPercent val="0"/>
          <c:showBubbleSize val="0"/>
        </c:dLbls>
        <c:gapWidth val="250"/>
        <c:overlap val="100"/>
        <c:axId val="240507904"/>
        <c:axId val="24019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-5.52</c:v>
                </c:pt>
                <c:pt idx="1">
                  <c:v>-5.99</c:v>
                </c:pt>
                <c:pt idx="2">
                  <c:v>-5.26</c:v>
                </c:pt>
                <c:pt idx="3">
                  <c:v>3.49</c:v>
                </c:pt>
                <c:pt idx="4">
                  <c:v>-1.81</c:v>
                </c:pt>
              </c:numCache>
            </c:numRef>
          </c:val>
          <c:smooth val="0"/>
          <c:extLst xmlns:c16r2="http://schemas.microsoft.com/office/drawing/2015/06/chart">
            <c:ext xmlns:c16="http://schemas.microsoft.com/office/drawing/2014/chart" uri="{C3380CC4-5D6E-409C-BE32-E72D297353CC}">
              <c16:uniqueId val="{00000002-DE66-4AA9-A504-76C769C397B0}"/>
            </c:ext>
          </c:extLst>
        </c:ser>
        <c:dLbls>
          <c:showLegendKey val="0"/>
          <c:showVal val="0"/>
          <c:showCatName val="0"/>
          <c:showSerName val="0"/>
          <c:showPercent val="0"/>
          <c:showBubbleSize val="0"/>
        </c:dLbls>
        <c:marker val="1"/>
        <c:smooth val="0"/>
        <c:axId val="240507904"/>
        <c:axId val="240193920"/>
      </c:lineChart>
      <c:catAx>
        <c:axId val="24050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193920"/>
        <c:crosses val="autoZero"/>
        <c:auto val="1"/>
        <c:lblAlgn val="ctr"/>
        <c:lblOffset val="100"/>
        <c:tickLblSkip val="1"/>
        <c:tickMarkSkip val="1"/>
        <c:noMultiLvlLbl val="0"/>
      </c:catAx>
      <c:valAx>
        <c:axId val="24019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50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C7E-45CF-B5A9-63E7553A30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C7E-45CF-B5A9-63E7553A30B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C7E-45CF-B5A9-63E7553A30BA}"/>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AC7E-45CF-B5A9-63E7553A30BA}"/>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AC7E-45CF-B5A9-63E7553A30B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5-AC7E-45CF-B5A9-63E7553A30B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0.55000000000000004</c:v>
                </c:pt>
                <c:pt idx="2">
                  <c:v>#N/A</c:v>
                </c:pt>
                <c:pt idx="3">
                  <c:v>0.18</c:v>
                </c:pt>
                <c:pt idx="4">
                  <c:v>#N/A</c:v>
                </c:pt>
                <c:pt idx="5">
                  <c:v>0.46</c:v>
                </c:pt>
                <c:pt idx="6">
                  <c:v>#N/A</c:v>
                </c:pt>
                <c:pt idx="7">
                  <c:v>0.73</c:v>
                </c:pt>
                <c:pt idx="8">
                  <c:v>#N/A</c:v>
                </c:pt>
                <c:pt idx="9">
                  <c:v>0.27</c:v>
                </c:pt>
              </c:numCache>
            </c:numRef>
          </c:val>
          <c:extLst xmlns:c16r2="http://schemas.microsoft.com/office/drawing/2015/06/chart">
            <c:ext xmlns:c16="http://schemas.microsoft.com/office/drawing/2014/chart" uri="{C3380CC4-5D6E-409C-BE32-E72D297353CC}">
              <c16:uniqueId val="{00000006-AC7E-45CF-B5A9-63E7553A30BA}"/>
            </c:ext>
          </c:extLst>
        </c:ser>
        <c:ser>
          <c:idx val="7"/>
          <c:order val="7"/>
          <c:tx>
            <c:strRef>
              <c:f>データシート!$A$34</c:f>
              <c:strCache>
                <c:ptCount val="1"/>
                <c:pt idx="0">
                  <c:v>へき地診療所特別会計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0.14000000000000001</c:v>
                </c:pt>
                <c:pt idx="2">
                  <c:v>#N/A</c:v>
                </c:pt>
                <c:pt idx="3">
                  <c:v>0.26</c:v>
                </c:pt>
                <c:pt idx="4">
                  <c:v>#N/A</c:v>
                </c:pt>
                <c:pt idx="5">
                  <c:v>0.08</c:v>
                </c:pt>
                <c:pt idx="6">
                  <c:v>#N/A</c:v>
                </c:pt>
                <c:pt idx="7">
                  <c:v>0.26</c:v>
                </c:pt>
                <c:pt idx="8">
                  <c:v>#N/A</c:v>
                </c:pt>
                <c:pt idx="9">
                  <c:v>0.32</c:v>
                </c:pt>
              </c:numCache>
            </c:numRef>
          </c:val>
          <c:extLst xmlns:c16r2="http://schemas.microsoft.com/office/drawing/2015/06/chart">
            <c:ext xmlns:c16="http://schemas.microsoft.com/office/drawing/2014/chart" uri="{C3380CC4-5D6E-409C-BE32-E72D297353CC}">
              <c16:uniqueId val="{00000007-AC7E-45CF-B5A9-63E7553A30B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1.41</c:v>
                </c:pt>
                <c:pt idx="2">
                  <c:v>#N/A</c:v>
                </c:pt>
                <c:pt idx="3">
                  <c:v>0.69</c:v>
                </c:pt>
                <c:pt idx="4">
                  <c:v>#N/A</c:v>
                </c:pt>
                <c:pt idx="5">
                  <c:v>0.76</c:v>
                </c:pt>
                <c:pt idx="6">
                  <c:v>#N/A</c:v>
                </c:pt>
                <c:pt idx="7">
                  <c:v>1.34</c:v>
                </c:pt>
                <c:pt idx="8">
                  <c:v>#N/A</c:v>
                </c:pt>
                <c:pt idx="9">
                  <c:v>0.88</c:v>
                </c:pt>
              </c:numCache>
            </c:numRef>
          </c:val>
          <c:extLst xmlns:c16r2="http://schemas.microsoft.com/office/drawing/2015/06/chart">
            <c:ext xmlns:c16="http://schemas.microsoft.com/office/drawing/2014/chart" uri="{C3380CC4-5D6E-409C-BE32-E72D297353CC}">
              <c16:uniqueId val="{00000008-AC7E-45CF-B5A9-63E7553A30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3.58</c:v>
                </c:pt>
                <c:pt idx="2">
                  <c:v>#N/A</c:v>
                </c:pt>
                <c:pt idx="3">
                  <c:v>3.16</c:v>
                </c:pt>
                <c:pt idx="4">
                  <c:v>#N/A</c:v>
                </c:pt>
                <c:pt idx="5">
                  <c:v>2.68</c:v>
                </c:pt>
                <c:pt idx="6">
                  <c:v>#N/A</c:v>
                </c:pt>
                <c:pt idx="7">
                  <c:v>4.67</c:v>
                </c:pt>
                <c:pt idx="8">
                  <c:v>#N/A</c:v>
                </c:pt>
                <c:pt idx="9">
                  <c:v>2.88</c:v>
                </c:pt>
              </c:numCache>
            </c:numRef>
          </c:val>
          <c:extLst xmlns:c16r2="http://schemas.microsoft.com/office/drawing/2015/06/chart">
            <c:ext xmlns:c16="http://schemas.microsoft.com/office/drawing/2014/chart" uri="{C3380CC4-5D6E-409C-BE32-E72D297353CC}">
              <c16:uniqueId val="{00000009-AC7E-45CF-B5A9-63E7553A30BA}"/>
            </c:ext>
          </c:extLst>
        </c:ser>
        <c:dLbls>
          <c:showLegendKey val="0"/>
          <c:showVal val="0"/>
          <c:showCatName val="0"/>
          <c:showSerName val="0"/>
          <c:showPercent val="0"/>
          <c:showBubbleSize val="0"/>
        </c:dLbls>
        <c:gapWidth val="150"/>
        <c:overlap val="100"/>
        <c:axId val="224326400"/>
        <c:axId val="224327936"/>
      </c:barChart>
      <c:catAx>
        <c:axId val="2243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327936"/>
        <c:crosses val="autoZero"/>
        <c:auto val="1"/>
        <c:lblAlgn val="ctr"/>
        <c:lblOffset val="100"/>
        <c:tickLblSkip val="1"/>
        <c:tickMarkSkip val="1"/>
        <c:noMultiLvlLbl val="0"/>
      </c:catAx>
      <c:valAx>
        <c:axId val="22432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2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521</c:v>
                </c:pt>
                <c:pt idx="5">
                  <c:v>446</c:v>
                </c:pt>
                <c:pt idx="8">
                  <c:v>406</c:v>
                </c:pt>
                <c:pt idx="11">
                  <c:v>432</c:v>
                </c:pt>
                <c:pt idx="14">
                  <c:v>448</c:v>
                </c:pt>
              </c:numCache>
            </c:numRef>
          </c:val>
          <c:extLst xmlns:c16r2="http://schemas.microsoft.com/office/drawing/2015/06/chart">
            <c:ext xmlns:c16="http://schemas.microsoft.com/office/drawing/2014/chart" uri="{C3380CC4-5D6E-409C-BE32-E72D297353CC}">
              <c16:uniqueId val="{00000000-4EEC-4F96-AB10-7A24C3C4F1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EEC-4F96-AB10-7A24C3C4F1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4EEC-4F96-AB10-7A24C3C4F1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161</c:v>
                </c:pt>
                <c:pt idx="3">
                  <c:v>76</c:v>
                </c:pt>
                <c:pt idx="6">
                  <c:v>17</c:v>
                </c:pt>
                <c:pt idx="9">
                  <c:v>27</c:v>
                </c:pt>
                <c:pt idx="12">
                  <c:v>23</c:v>
                </c:pt>
              </c:numCache>
            </c:numRef>
          </c:val>
          <c:extLst xmlns:c16r2="http://schemas.microsoft.com/office/drawing/2015/06/chart">
            <c:ext xmlns:c16="http://schemas.microsoft.com/office/drawing/2014/chart" uri="{C3380CC4-5D6E-409C-BE32-E72D297353CC}">
              <c16:uniqueId val="{00000003-4EEC-4F96-AB10-7A24C3C4F1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107</c:v>
                </c:pt>
                <c:pt idx="3">
                  <c:v>110</c:v>
                </c:pt>
                <c:pt idx="6">
                  <c:v>121</c:v>
                </c:pt>
                <c:pt idx="9">
                  <c:v>123</c:v>
                </c:pt>
                <c:pt idx="12">
                  <c:v>120</c:v>
                </c:pt>
              </c:numCache>
            </c:numRef>
          </c:val>
          <c:extLst xmlns:c16r2="http://schemas.microsoft.com/office/drawing/2015/06/chart">
            <c:ext xmlns:c16="http://schemas.microsoft.com/office/drawing/2014/chart" uri="{C3380CC4-5D6E-409C-BE32-E72D297353CC}">
              <c16:uniqueId val="{00000004-4EEC-4F96-AB10-7A24C3C4F1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EC-4F96-AB10-7A24C3C4F1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EEC-4F96-AB10-7A24C3C4F1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349</c:v>
                </c:pt>
                <c:pt idx="3">
                  <c:v>380</c:v>
                </c:pt>
                <c:pt idx="6">
                  <c:v>423</c:v>
                </c:pt>
                <c:pt idx="9">
                  <c:v>423</c:v>
                </c:pt>
                <c:pt idx="12">
                  <c:v>417</c:v>
                </c:pt>
              </c:numCache>
            </c:numRef>
          </c:val>
          <c:extLst xmlns:c16r2="http://schemas.microsoft.com/office/drawing/2015/06/chart">
            <c:ext xmlns:c16="http://schemas.microsoft.com/office/drawing/2014/chart" uri="{C3380CC4-5D6E-409C-BE32-E72D297353CC}">
              <c16:uniqueId val="{00000007-4EEC-4F96-AB10-7A24C3C4F129}"/>
            </c:ext>
          </c:extLst>
        </c:ser>
        <c:dLbls>
          <c:showLegendKey val="0"/>
          <c:showVal val="0"/>
          <c:showCatName val="0"/>
          <c:showSerName val="0"/>
          <c:showPercent val="0"/>
          <c:showBubbleSize val="0"/>
        </c:dLbls>
        <c:gapWidth val="100"/>
        <c:overlap val="100"/>
        <c:axId val="224429952"/>
        <c:axId val="22444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106</c:v>
                </c:pt>
                <c:pt idx="2">
                  <c:v>#N/A</c:v>
                </c:pt>
                <c:pt idx="3">
                  <c:v>#N/A</c:v>
                </c:pt>
                <c:pt idx="4">
                  <c:v>129</c:v>
                </c:pt>
                <c:pt idx="5">
                  <c:v>#N/A</c:v>
                </c:pt>
                <c:pt idx="6">
                  <c:v>#N/A</c:v>
                </c:pt>
                <c:pt idx="7">
                  <c:v>164</c:v>
                </c:pt>
                <c:pt idx="8">
                  <c:v>#N/A</c:v>
                </c:pt>
                <c:pt idx="9">
                  <c:v>#N/A</c:v>
                </c:pt>
                <c:pt idx="10">
                  <c:v>150</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4EEC-4F96-AB10-7A24C3C4F129}"/>
            </c:ext>
          </c:extLst>
        </c:ser>
        <c:dLbls>
          <c:showLegendKey val="0"/>
          <c:showVal val="0"/>
          <c:showCatName val="0"/>
          <c:showSerName val="0"/>
          <c:showPercent val="0"/>
          <c:showBubbleSize val="0"/>
        </c:dLbls>
        <c:marker val="1"/>
        <c:smooth val="0"/>
        <c:axId val="224429952"/>
        <c:axId val="224440320"/>
      </c:lineChart>
      <c:catAx>
        <c:axId val="2244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440320"/>
        <c:crosses val="autoZero"/>
        <c:auto val="1"/>
        <c:lblAlgn val="ctr"/>
        <c:lblOffset val="100"/>
        <c:tickLblSkip val="1"/>
        <c:tickMarkSkip val="1"/>
        <c:noMultiLvlLbl val="0"/>
      </c:catAx>
      <c:valAx>
        <c:axId val="22444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2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4120</c:v>
                </c:pt>
                <c:pt idx="5">
                  <c:v>4071</c:v>
                </c:pt>
                <c:pt idx="8">
                  <c:v>3977</c:v>
                </c:pt>
                <c:pt idx="11">
                  <c:v>4240</c:v>
                </c:pt>
                <c:pt idx="14">
                  <c:v>4491</c:v>
                </c:pt>
              </c:numCache>
            </c:numRef>
          </c:val>
          <c:extLst xmlns:c16r2="http://schemas.microsoft.com/office/drawing/2015/06/chart">
            <c:ext xmlns:c16="http://schemas.microsoft.com/office/drawing/2014/chart" uri="{C3380CC4-5D6E-409C-BE32-E72D297353CC}">
              <c16:uniqueId val="{00000000-B098-45B6-8DFC-3D1CD12FF1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18</c:v>
                </c:pt>
                <c:pt idx="14">
                  <c:v>17</c:v>
                </c:pt>
              </c:numCache>
            </c:numRef>
          </c:val>
          <c:extLst xmlns:c16r2="http://schemas.microsoft.com/office/drawing/2015/06/chart">
            <c:ext xmlns:c16="http://schemas.microsoft.com/office/drawing/2014/chart" uri="{C3380CC4-5D6E-409C-BE32-E72D297353CC}">
              <c16:uniqueId val="{00000001-B098-45B6-8DFC-3D1CD12FF1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3036</c:v>
                </c:pt>
                <c:pt idx="5">
                  <c:v>3314</c:v>
                </c:pt>
                <c:pt idx="8">
                  <c:v>3344</c:v>
                </c:pt>
                <c:pt idx="11">
                  <c:v>3229</c:v>
                </c:pt>
                <c:pt idx="14">
                  <c:v>3207</c:v>
                </c:pt>
              </c:numCache>
            </c:numRef>
          </c:val>
          <c:extLst xmlns:c16r2="http://schemas.microsoft.com/office/drawing/2015/06/chart">
            <c:ext xmlns:c16="http://schemas.microsoft.com/office/drawing/2014/chart" uri="{C3380CC4-5D6E-409C-BE32-E72D297353CC}">
              <c16:uniqueId val="{00000002-B098-45B6-8DFC-3D1CD12FF1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98-45B6-8DFC-3D1CD12FF1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98-45B6-8DFC-3D1CD12FF1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98-45B6-8DFC-3D1CD12FF1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160</c:v>
                </c:pt>
                <c:pt idx="3">
                  <c:v>114</c:v>
                </c:pt>
                <c:pt idx="6">
                  <c:v>223</c:v>
                </c:pt>
                <c:pt idx="9">
                  <c:v>202</c:v>
                </c:pt>
                <c:pt idx="12">
                  <c:v>206</c:v>
                </c:pt>
              </c:numCache>
            </c:numRef>
          </c:val>
          <c:extLst xmlns:c16r2="http://schemas.microsoft.com/office/drawing/2015/06/chart">
            <c:ext xmlns:c16="http://schemas.microsoft.com/office/drawing/2014/chart" uri="{C3380CC4-5D6E-409C-BE32-E72D297353CC}">
              <c16:uniqueId val="{00000006-B098-45B6-8DFC-3D1CD12FF1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c:v>
                </c:pt>
                <c:pt idx="3">
                  <c:v>78</c:v>
                </c:pt>
                <c:pt idx="6">
                  <c:v>73</c:v>
                </c:pt>
                <c:pt idx="9">
                  <c:v>50</c:v>
                </c:pt>
                <c:pt idx="12">
                  <c:v>40</c:v>
                </c:pt>
              </c:numCache>
            </c:numRef>
          </c:val>
          <c:extLst xmlns:c16r2="http://schemas.microsoft.com/office/drawing/2015/06/chart">
            <c:ext xmlns:c16="http://schemas.microsoft.com/office/drawing/2014/chart" uri="{C3380CC4-5D6E-409C-BE32-E72D297353CC}">
              <c16:uniqueId val="{00000007-B098-45B6-8DFC-3D1CD12FF1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1404</c:v>
                </c:pt>
                <c:pt idx="3">
                  <c:v>1347</c:v>
                </c:pt>
                <c:pt idx="6">
                  <c:v>1277</c:v>
                </c:pt>
                <c:pt idx="9">
                  <c:v>1268</c:v>
                </c:pt>
                <c:pt idx="12">
                  <c:v>1285</c:v>
                </c:pt>
              </c:numCache>
            </c:numRef>
          </c:val>
          <c:extLst xmlns:c16r2="http://schemas.microsoft.com/office/drawing/2015/06/chart">
            <c:ext xmlns:c16="http://schemas.microsoft.com/office/drawing/2014/chart" uri="{C3380CC4-5D6E-409C-BE32-E72D297353CC}">
              <c16:uniqueId val="{00000008-B098-45B6-8DFC-3D1CD12FF1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c:v>
                </c:pt>
                <c:pt idx="3">
                  <c:v>41</c:v>
                </c:pt>
                <c:pt idx="6">
                  <c:v>32</c:v>
                </c:pt>
                <c:pt idx="9">
                  <c:v>15</c:v>
                </c:pt>
                <c:pt idx="12">
                  <c:v>7</c:v>
                </c:pt>
              </c:numCache>
            </c:numRef>
          </c:val>
          <c:extLst xmlns:c16r2="http://schemas.microsoft.com/office/drawing/2015/06/chart">
            <c:ext xmlns:c16="http://schemas.microsoft.com/office/drawing/2014/chart" uri="{C3380CC4-5D6E-409C-BE32-E72D297353CC}">
              <c16:uniqueId val="{00000009-B098-45B6-8DFC-3D1CD12FF1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3925</c:v>
                </c:pt>
                <c:pt idx="3">
                  <c:v>4021</c:v>
                </c:pt>
                <c:pt idx="6">
                  <c:v>4038</c:v>
                </c:pt>
                <c:pt idx="9">
                  <c:v>4469</c:v>
                </c:pt>
                <c:pt idx="12">
                  <c:v>4519</c:v>
                </c:pt>
              </c:numCache>
            </c:numRef>
          </c:val>
          <c:extLst xmlns:c16r2="http://schemas.microsoft.com/office/drawing/2015/06/chart">
            <c:ext xmlns:c16="http://schemas.microsoft.com/office/drawing/2014/chart" uri="{C3380CC4-5D6E-409C-BE32-E72D297353CC}">
              <c16:uniqueId val="{0000000A-B098-45B6-8DFC-3D1CD12FF1BC}"/>
            </c:ext>
          </c:extLst>
        </c:ser>
        <c:dLbls>
          <c:showLegendKey val="0"/>
          <c:showVal val="0"/>
          <c:showCatName val="0"/>
          <c:showSerName val="0"/>
          <c:showPercent val="0"/>
          <c:showBubbleSize val="0"/>
        </c:dLbls>
        <c:gapWidth val="100"/>
        <c:overlap val="100"/>
        <c:axId val="231225984"/>
        <c:axId val="23122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098-45B6-8DFC-3D1CD12FF1BC}"/>
            </c:ext>
          </c:extLst>
        </c:ser>
        <c:dLbls>
          <c:showLegendKey val="0"/>
          <c:showVal val="0"/>
          <c:showCatName val="0"/>
          <c:showSerName val="0"/>
          <c:showPercent val="0"/>
          <c:showBubbleSize val="0"/>
        </c:dLbls>
        <c:marker val="1"/>
        <c:smooth val="0"/>
        <c:axId val="231225984"/>
        <c:axId val="231228160"/>
      </c:lineChart>
      <c:catAx>
        <c:axId val="2312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228160"/>
        <c:crosses val="autoZero"/>
        <c:auto val="1"/>
        <c:lblAlgn val="ctr"/>
        <c:lblOffset val="100"/>
        <c:tickLblSkip val="1"/>
        <c:tickMarkSkip val="1"/>
        <c:noMultiLvlLbl val="0"/>
      </c:catAx>
      <c:valAx>
        <c:axId val="23122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2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887</c:v>
                </c:pt>
                <c:pt idx="1">
                  <c:v>787</c:v>
                </c:pt>
                <c:pt idx="2">
                  <c:v>788</c:v>
                </c:pt>
              </c:numCache>
            </c:numRef>
          </c:val>
          <c:extLst xmlns:c16r2="http://schemas.microsoft.com/office/drawing/2015/06/chart">
            <c:ext xmlns:c16="http://schemas.microsoft.com/office/drawing/2014/chart" uri="{C3380CC4-5D6E-409C-BE32-E72D297353CC}">
              <c16:uniqueId val="{00000000-034E-41DD-B331-8D95E16D79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398</c:v>
                </c:pt>
                <c:pt idx="1">
                  <c:v>270</c:v>
                </c:pt>
                <c:pt idx="2">
                  <c:v>320</c:v>
                </c:pt>
              </c:numCache>
            </c:numRef>
          </c:val>
          <c:extLst xmlns:c16r2="http://schemas.microsoft.com/office/drawing/2015/06/chart">
            <c:ext xmlns:c16="http://schemas.microsoft.com/office/drawing/2014/chart" uri="{C3380CC4-5D6E-409C-BE32-E72D297353CC}">
              <c16:uniqueId val="{00000001-034E-41DD-B331-8D95E16D79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1942</c:v>
                </c:pt>
                <c:pt idx="1">
                  <c:v>2095</c:v>
                </c:pt>
                <c:pt idx="2">
                  <c:v>1973</c:v>
                </c:pt>
              </c:numCache>
            </c:numRef>
          </c:val>
          <c:extLst xmlns:c16r2="http://schemas.microsoft.com/office/drawing/2015/06/chart">
            <c:ext xmlns:c16="http://schemas.microsoft.com/office/drawing/2014/chart" uri="{C3380CC4-5D6E-409C-BE32-E72D297353CC}">
              <c16:uniqueId val="{00000002-034E-41DD-B331-8D95E16D7902}"/>
            </c:ext>
          </c:extLst>
        </c:ser>
        <c:dLbls>
          <c:showLegendKey val="0"/>
          <c:showVal val="0"/>
          <c:showCatName val="0"/>
          <c:showSerName val="0"/>
          <c:showPercent val="0"/>
          <c:showBubbleSize val="0"/>
        </c:dLbls>
        <c:gapWidth val="120"/>
        <c:overlap val="100"/>
        <c:axId val="241027328"/>
        <c:axId val="241033216"/>
      </c:barChart>
      <c:catAx>
        <c:axId val="24102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1033216"/>
        <c:crosses val="autoZero"/>
        <c:auto val="1"/>
        <c:lblAlgn val="ctr"/>
        <c:lblOffset val="100"/>
        <c:tickLblSkip val="1"/>
        <c:tickMarkSkip val="1"/>
        <c:noMultiLvlLbl val="0"/>
      </c:catAx>
      <c:valAx>
        <c:axId val="241033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102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{B166C710-4DA3-4112-A2C1-5096F36C75E2}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CEB-4778-978D-CFF12598620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{4F9D28A1-A582-4F92-A846-B1549C5B5E70}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EB-4778-978D-CFF12598620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{AC0521D9-D449-41BC-AE45-FD95842E7C46}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EB-4778-978D-CFF12598620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{883DD6B7-A40D-4EC5-9ADB-A2239B05E483}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EB-4778-978D-CFF12598620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{BCDE640B-8794-4E31-988F-6B9CC90AFCA3}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EB-4778-978D-CFF12598620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{CA084BA5-17A0-4476-BB2E-52ECD44FEDA3}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CEB-4778-978D-CFF12598620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{B3768EFC-7D7A-4BA5-B6DD-2CDA2CF690BC}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CEB-4778-978D-CFF12598620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{4AB8859E-CE0A-4DBC-9643-25CDE0F3A963}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CEB-4778-978D-CFF12598620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{BAC7F227-7C4A-4F56-9A04-8450FAC242C3}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CEB-4778-978D-CFF1259862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74.3</c:v>
                </c:pt>
                <c:pt idx="16">
                  <c:v>61.1</c:v>
                </c:pt>
                <c:pt idx="24">
                  <c:v>64.5</c:v>
                </c:pt>
                <c:pt idx="32">
                  <c:v>61.8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CEB-4778-978D-CFF1259862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{B0D28B8D-850C-4C64-8304-C22B1B4A6F4C}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CEB-4778-978D-CFF12598620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{EDFB450B-7DAF-47D3-A9C4-B99656B2B341}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EB-4778-978D-CFF12598620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{C1364F67-2F87-4642-9664-FC9B507F0389}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EB-4778-978D-CFF12598620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{11FE79CF-35C9-4A7F-A994-0C3AE68606AB}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EB-4778-978D-CFF12598620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{467FFDA4-DE2A-4294-9A30-5F9503118D64}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EB-4778-978D-CFF12598620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{A94C418F-5AD5-476D-9AFA-A080273BC1EE}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CEB-4778-978D-CFF12598620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{6A1AD5D4-2EFB-451C-A159-71B352A15937}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CEB-4778-978D-CFF12598620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{C0BFF413-14E9-4D2F-B62D-27600AA2F474}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CEB-4778-978D-CFF12598620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{0A74E5BF-2305-450F-A1B4-D360E0907024}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CEB-4778-978D-CFF1259862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CEB-4778-978D-CFF125986203}"/>
            </c:ext>
          </c:extLst>
        </c:ser>
        <c:dLbls>
          <c:showLegendKey val="0"/>
          <c:showVal val="1"/>
          <c:showCatName val="0"/>
          <c:showSerName val="0"/>
          <c:showPercent val="0"/>
          <c:showBubbleSize val="0"/>
        </c:dLbls>
        <c:axId val="241567616"/>
        <c:axId val="241602560"/>
      </c:scatterChart>
      <c:valAx>
        <c:axId val="241567616"/>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602560"/>
        <c:crosses val="autoZero"/>
        <c:crossBetween val="midCat"/>
      </c:valAx>
      <c:valAx>
        <c:axId val="2416025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1567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{50FEC49B-CE64-465E-A995-8C51984A00F5}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1B-4371-A132-7B7190539D5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{06AFD01A-45BE-4751-B7A1-CBC68D1CFD74}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1B-4371-A132-7B7190539D5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{94735261-6028-4159-8E66-57510FF4F179}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1B-4371-A132-7B7190539D5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{3933BB77-EBFB-4176-A153-A62589896464}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1B-4371-A132-7B7190539D5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{34A25F0A-F7EB-4409-9435-A5BF3C501918}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1B-4371-A132-7B7190539D5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{6F012DDF-44AA-4225-B19D-B4CDD7A35BFF}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1B-4371-A132-7B7190539D5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{DB978B23-4ACD-46D3-A1D6-A046B440C319}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1B-4371-A132-7B7190539D5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{CE16AD95-1EA0-4F2B-AA3D-EAC2DA1D2464}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1B-4371-A132-7B7190539D5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{7DB2B823-B751-4D54-B89B-28575FF90988}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1B-4371-A132-7B7190539D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7.1</c:v>
                </c:pt>
                <c:pt idx="16">
                  <c:v>7.4</c:v>
                </c:pt>
                <c:pt idx="24">
                  <c:v>8.1999999999999993</c:v>
                </c:pt>
                <c:pt idx="32">
                  <c:v>8.1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B1B-4371-A132-7B7190539D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{029A8286-001A-4B21-9EEE-1775C0EBC865}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1B-4371-A132-7B7190539D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{192029E7-9E31-45F6-980A-ACEE372D2EB5}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1B-4371-A132-7B7190539D5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{192F667E-7F11-442F-AD88-7DF208DADE71}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1B-4371-A132-7B7190539D5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{88F7F629-58AD-4A0F-B63E-1192EF34C35A}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1B-4371-A132-7B7190539D5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{FF00F978-39EA-4631-8A68-FD8C4E80EE83}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1B-4371-A132-7B7190539D5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{78D9CECD-6C13-4970-93EB-B4003AE03DE3}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1B-4371-A132-7B7190539D5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{AB1FF837-3AF0-4BB8-9880-DC7E342095C8}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1B-4371-A132-7B7190539D5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{C2BA0B5F-FFE6-4D44-96C6-212FF53C28A2}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1B-4371-A132-7B7190539D5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{D4E12570-6CF8-4DBA-A6AF-719172DED609}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1B-4371-A132-7B7190539D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B1B-4371-A132-7B7190539D5B}"/>
            </c:ext>
          </c:extLst>
        </c:ser>
        <c:dLbls>
          <c:showLegendKey val="0"/>
          <c:showVal val="1"/>
          <c:showCatName val="0"/>
          <c:showSerName val="0"/>
          <c:showPercent val="0"/>
          <c:showBubbleSize val="0"/>
        </c:dLbls>
        <c:axId val="241686016"/>
        <c:axId val="241687936"/>
      </c:scatterChart>
      <c:valAx>
        <c:axId val="24168601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687936"/>
        <c:crosses val="autoZero"/>
        <c:crossBetween val="midCat"/>
      </c:valAx>
      <c:valAx>
        <c:axId val="2416879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16860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元利償還金は、公債管理適正化及び平準化を図るため、平成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年度に減債基金を財源として</a:t>
          </a:r>
          <a:r>
            <a:rPr kumimoji="1" lang="en-US" altLang="ja-JP" sz="1200">
              <a:latin typeface="ＭＳ ゴシック" pitchFamily="49" charset="-128"/>
              <a:ea typeface="ＭＳ ゴシック" pitchFamily="49" charset="-128"/>
            </a:rPr>
            <a:t>129</a:t>
          </a:r>
          <a:r>
            <a:rPr kumimoji="1" lang="ja-JP" altLang="en-US" sz="1200">
              <a:latin typeface="ＭＳ ゴシック" pitchFamily="49" charset="-128"/>
              <a:ea typeface="ＭＳ ゴシック" pitchFamily="49" charset="-128"/>
            </a:rPr>
            <a:t>百万円の繰上償還を行った。平成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年度の元利償還金は、平成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年度過疎対策事業債（子育て支援住宅建設事業等）などの大規模事業の元金償還が始まったことにより増加したものの、平成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年度過疎対策事業債（村道大坪福田工業団地線道路改良事業等）の償還が終了した結果、</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百万円の減少となった。算入公債費等については、平成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年度辺地対策事業債（村道折渡平林線道路改良事業等）の算入が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百万円増加したことなどから、平成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年度と比較し</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百万円増加となった。令和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年度に地方債償還のピークを迎えることから、交付税措置の有利な地方債を活用しながらも、極力投資的経費の抑制に努める。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年度以降、将来負担額を充当可能財源等が上回っている状況である。組合等負担等見込額は年々減少しているが、一般会計等に係る地方債の現在高は年々増加し、基準財政需要額算入見込額も平成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増加している。これは、投資的経費に充てる財源として、過疎対策事業債や辺地対策事業債などの交付税算入率が高い地方債を活用していることによるものである。今後は、健全な財政運営のためにも、投資的経費を抑制し、地方債発行額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山形県大蔵村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今後の地方債償還の財源の備えとして、減債基金に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百万円積み立てたこと、今後の公共施設等整備の備えとして、公共施設等整備振興基金に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百万円積み立てした一方、ふるさと納税者の意思を反映した事業に充てるため、ふるさと大蔵村応援基金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基金の使途明確化のために、今後、特定目的基金について、計画的に積み立てていく方針である。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・公共施設等整備振興基金：村財政の健全化を図りながら、公共施設等の整備を図る。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・ふるさと活性化事業基金：地域の特性を活かした魅力あるふるさとづくりを推進。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・再生可能エネルギー導入促進事業基金：村内における再生可能エネルギーの導入を促進。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今後の公共施設等整備の備えとして、公共施設等整備振興基金に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百万円積み立てたことによる増加。地域活性化推進事業に充てるため、ふるさと活性化事業基金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百万円の取り崩しを行ったことによる減少。ふるさと納税者の意思を反映した事業に充てるため、ふるさと大蔵村応援基金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について、役場庁舎や中央公民館が耐震化されていないため、今後施設のあり方を検討していく予定であり、建設や耐震化、大規模改造等が想定されるため、毎年度計画的に積み立てを行い、事業着手まで必要な財源の確保に努める。ふるさと活性化事業基金について、地域の自主的な取り組みを今後も支援していくため、必要に応じ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預金利子分の積み立てを行ったことによる増加。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近年大規模災害が度々発生していることから、災害や突発的な財政需要に応えるためにも、一般会計予算規模の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今後の地方債償還の財源の備えとして、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年度に地方債償還のピークを迎えることから地方債償還の財源の備えとして、令和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D31D685-04C9-428E-8322-E446720C3F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EE3D3AB-A0AA-4A06-811E-BA14E679E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11C405BA-2DDD-46B3-9A1F-67B709B45ABC}"/>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650A4DAE-A97B-42DD-A3CF-0402978D5109}"/>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5DE75AEA-0819-46C3-9A62-713A9E1AEA41}"/>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C462C32F-5E4B-42C8-964E-CBFC5F4D9EA4}"/>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21344FD8-2A18-4BC6-8F98-5578CDD5321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36880DE7-5638-4121-B1E9-A5AAA24016A8}"/>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9FEC68C0-3464-417D-823F-1EA3CEC7495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6944F3FE-0BEA-4E06-BF6E-A20F00E5AFA5}"/>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7F0F81FD-BB25-4446-B624-4891CEA0EA2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FBDB8D3B-B331-4C20-A4F2-E3FFC779198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90F22682-51F7-4775-8690-26982843004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39B81A37-CDA7-49B0-8FEB-A0C5C773E06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6BAFADCE-898B-4A5A-A8E1-5454C5E102D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3AECB069-9379-476D-9E71-1D35DFF0F9B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1498C565-3AEE-4322-A495-6C447F4303A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9C85DBB4-10E2-49CC-B4A4-FC3D3DA845E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99EB8E31-D5F8-4E10-8D67-73FB47F0AD1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618388F9-C7B7-42F2-A5E8-2F625D8440C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C7228D55-93EB-4492-84AA-199A8253F28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
3,245
211.63
3,942,549
3,802,244
69,375
2,163,888
4,519,201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C179DD30-DF90-45EE-B4AA-55B0774A768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53210611-2B30-4B76-8FB6-A269B5D5404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5C5EC2B4-A85F-4E01-88D7-07C4B4CEC56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472FE6DE-EA84-4585-ADE7-29E8FC53842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BB0B3A5A-CEB9-4DDD-8B69-12B760B4C24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22E5BB39-E1D6-447E-A972-44B557DDFD1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A6A9451D-11C3-4D9A-BCBC-9A1C32B093E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B27F7469-A3C6-4EC3-9669-672EF24F3947}"/>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A8179674-398E-4457-AB66-8D7AC1F58A9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C2189B8F-6D2A-40B7-81FA-484F85363EA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877FED45-D76E-4F02-A27D-87C7EAA9502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6FD224D9-2D04-484B-96EA-3AC96375CEA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98BBB721-4D20-40C0-B253-820A8331DC2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D31A6CA4-9891-4E69-B675-79B4B78622F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055177A6-17AD-49F5-9003-DF7F1473EC6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FE4934C0-8995-4503-88E9-FBED20073E5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91614EC9-8A19-492A-B68D-E7BC7074219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7AC06141-3EC7-4639-BAE5-1F26FF293ECA}"/>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B8989788-0E28-411F-BF6C-DAB88BAE1CFA}"/>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347CD30D-A634-498E-96D6-11D1668D6799}"/>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40C94EAF-3574-46E9-8E9C-5D59D4D99BAF}"/>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1DD03ADA-8578-4384-9730-7BA026278DB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0C9263B1-C52D-4B0F-A3FA-71707C69AC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C30EE559-FF5A-43E3-A60D-64B521D2D0C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757B04CD-E2A2-4609-AA5A-F70DB44408C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FCD42134-0911-4964-961F-A46E693B32A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F2229FAB-3DC4-4696-BEAD-77ADF5FCD456}"/>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8BBE5FB8-642C-4680-8506-641B43C6949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DE81C377-145D-4696-B259-BEA9F37FB04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E2D1AEAD-68F6-4DEF-B86E-746792BEB6C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6113C200-A2B7-4F84-B980-75CDFBBEE4F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0116F99B-B90C-48B0-8895-21C4C287DA8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E9AF8B44-BB55-4ACD-BB69-14A0788C529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A5D56426-4F0F-4FA9-8A25-1EC44F27B53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年度では類似団体内平均値より</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ポイント高くなっている。庁舎や学校施設が古いことが要因となっている。今後は、老朽化している公共施設のあり方を検討し、公共施設の適切な維持管理に努める。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1359528B-115D-421F-8C26-692E0D51773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E8C1032A-997E-4BC6-AF21-830A2D511A5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F5AFCB62-0EB2-41FA-9715-5A4EB2EFF51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2F2EEBCD-0C74-49B6-8B4D-B1C635726E18}"/>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D6D4FFE3-5183-4A3E-A6FF-167F30FEE8DA}"/>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371DAD3A-B7DF-4502-8328-265DF6F74B5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78BAA7ED-52E8-4CE2-A20E-D518D20F747C}"/>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ABD0D1FA-CC58-4B7E-8E0B-D7ACD48D502F}"/>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8F5D82C0-B9B8-427C-86B2-468026435BD7}"/>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977F4F43-3819-46BF-A86C-E02435A7965C}"/>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3C26C788-7AB4-46A1-837D-646F55906D6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EB492CC5-E14C-48F0-9198-FC0C91E9E2EF}"/>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2C6662D2-7115-46AB-B85F-5F2BADB771BE}"/>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295B9B67-21A0-4AE0-9638-2292C72E969C}"/>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66CDF9C7-6494-417D-8738-4E5E4673957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A86A593C-5D5E-43CB-951C-8B29AA54483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DCABCEAA-FA3C-48B0-9217-DEA4C31D263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9468D00D-F00A-49CB-A504-3B920CCF114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524E3BEC-BE7D-457B-A57D-7E340F354B46}"/>
            </a:ext>
          </a:extLst>
        </xdr:cNvPr>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8C509CBA-8033-4F53-A5D8-CA1B6E5E7681}"/>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686A74BC-BE51-413E-B97E-E577E54B9CAC}"/>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96EEC183-B76E-4FF8-A1E0-AFFE06E1B763}"/>
            </a:ext>
          </a:extLst>
        </xdr:cNvPr>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5924E29E-B4F5-4E6C-AF1D-C7AF9D268EDB}"/>
            </a:ext>
          </a:extLst>
        </xdr:cNvPr>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xmlns="" id="{03A88392-4561-4BF4-9915-9324AA38417E}"/>
            </a:ext>
          </a:extLst>
        </xdr:cNvPr>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DDB0FBF2-E75C-4570-88FC-E86E3330EF27}"/>
            </a:ext>
          </a:extLst>
        </xdr:cNvPr>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8D4A1EBE-95AA-4624-9078-543EE39D60FD}"/>
            </a:ext>
          </a:extLst>
        </xdr:cNvPr>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2A676704-BC1C-4837-BE91-E69EE75205A0}"/>
            </a:ext>
          </a:extLst>
        </xdr:cNvPr>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xmlns="" id="{1EF6A26D-921D-4566-94FC-0579EE0EC3DB}"/>
            </a:ext>
          </a:extLst>
        </xdr:cNvPr>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289A5F36-827B-4F78-B64A-28380FF70A2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B449D6D-6167-415A-972C-CA08D4B18CE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C5667239-342D-4E85-803C-FADEF9F3623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91E622C4-7127-4BDE-8F9B-4B1B62F8981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C54C83D9-01DF-4A09-8D9C-CD948687771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28394</xdr:rowOff>
    </xdr:from>
    <xdr:to>
      <xdr:col>23</xdr:col>
      <xdr:colOff>136525</xdr:colOff>
      <xdr:row>29</xdr:row>
      <xdr:rowOff>129994</xdr:rowOff>
    </xdr:to>
    <xdr:sp macro="" textlink="">
      <xdr:nvSpPr>
        <xdr:cNvPr id="90" name="楕円 89">
          <a:extLst>
            <a:ext uri="{FF2B5EF4-FFF2-40B4-BE49-F238E27FC236}">
              <a16:creationId xmlns:a16="http://schemas.microsoft.com/office/drawing/2014/main" xmlns="" id="{562CCDFE-0AF5-40E6-B3E6-F9F392320E56}"/>
            </a:ext>
          </a:extLst>
        </xdr:cNvPr>
        <xdr:cNvSpPr/>
      </xdr:nvSpPr>
      <xdr:spPr>
        <a:xfrm>
          <a:off x="4711700" y="50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51271</xdr:rowOff>
    </xdr:from>
    <xdr:ext cx="405111" cy="259045"/>
    <xdr:sp macro="" textlink="">
      <xdr:nvSpPr>
        <xdr:cNvPr id="91" name="有形固定資産減価償却率該当値テキスト">
          <a:extLst>
            <a:ext uri="{FF2B5EF4-FFF2-40B4-BE49-F238E27FC236}">
              <a16:creationId xmlns:a16="http://schemas.microsoft.com/office/drawing/2014/main" xmlns="" id="{FB19BBEF-D5C2-44E3-AAAF-31C8C35809A9}"/>
            </a:ext>
          </a:extLst>
        </xdr:cNvPr>
        <xdr:cNvSpPr txBox="1"/>
      </xdr:nvSpPr>
      <xdr:spPr>
        <a:xfrm>
          <a:off x="4813300" y="4851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116568</xdr:rowOff>
    </xdr:from>
    <xdr:to>
      <xdr:col>19</xdr:col>
      <xdr:colOff>187325</xdr:colOff>
      <xdr:row>29</xdr:row>
      <xdr:rowOff>46718</xdr:rowOff>
    </xdr:to>
    <xdr:sp macro="" textlink="">
      <xdr:nvSpPr>
        <xdr:cNvPr id="92" name="楕円 91">
          <a:extLst>
            <a:ext uri="{FF2B5EF4-FFF2-40B4-BE49-F238E27FC236}">
              <a16:creationId xmlns:a16="http://schemas.microsoft.com/office/drawing/2014/main" xmlns="" id="{16FF38FE-F8F2-42EA-B607-7C6E21F0DC9C}"/>
            </a:ext>
          </a:extLst>
        </xdr:cNvPr>
        <xdr:cNvSpPr/>
      </xdr:nvSpPr>
      <xdr:spPr>
        <a:xfrm>
          <a:off x="4000500" y="49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167368</xdr:rowOff>
    </xdr:from>
    <xdr:to>
      <xdr:col>23</xdr:col>
      <xdr:colOff>85725</xdr:colOff>
      <xdr:row>29</xdr:row>
      <xdr:rowOff>79194</xdr:rowOff>
    </xdr:to>
    <xdr:cxnSp macro="">
      <xdr:nvCxnSpPr>
        <xdr:cNvPr id="93" name="直線コネクタ 92">
          <a:extLst>
            <a:ext uri="{FF2B5EF4-FFF2-40B4-BE49-F238E27FC236}">
              <a16:creationId xmlns:a16="http://schemas.microsoft.com/office/drawing/2014/main" xmlns="" id="{BD19C112-5900-4B19-B2A3-63D364310D8D}"/>
            </a:ext>
          </a:extLst>
        </xdr:cNvPr>
        <xdr:cNvCxnSpPr/>
      </xdr:nvCxnSpPr>
      <xdr:spPr>
        <a:xfrm>
          <a:off x="4051300" y="4967968"/>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94" name="楕円 93">
          <a:extLst>
            <a:ext uri="{FF2B5EF4-FFF2-40B4-BE49-F238E27FC236}">
              <a16:creationId xmlns:a16="http://schemas.microsoft.com/office/drawing/2014/main" xmlns="" id="{48BDDF65-9E3C-4B2F-AABD-EF0F2D69DCE1}"/>
            </a:ext>
          </a:extLst>
        </xdr:cNvPr>
        <xdr:cNvSpPr/>
      </xdr:nvSpPr>
      <xdr:spPr>
        <a:xfrm>
          <a:off x="3238500" y="50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167368</xdr:rowOff>
    </xdr:from>
    <xdr:to>
      <xdr:col>19</xdr:col>
      <xdr:colOff>136525</xdr:colOff>
      <xdr:row>29</xdr:row>
      <xdr:rowOff>100783</xdr:rowOff>
    </xdr:to>
    <xdr:cxnSp macro="">
      <xdr:nvCxnSpPr>
        <xdr:cNvPr id="95" name="直線コネクタ 94">
          <a:extLst>
            <a:ext uri="{FF2B5EF4-FFF2-40B4-BE49-F238E27FC236}">
              <a16:creationId xmlns:a16="http://schemas.microsoft.com/office/drawing/2014/main" xmlns="" id="{4E157E6E-90B4-4BC6-AE6D-00F9B99F261D}"/>
            </a:ext>
          </a:extLst>
        </xdr:cNvPr>
        <xdr:cNvCxnSpPr/>
      </xdr:nvCxnSpPr>
      <xdr:spPr>
        <a:xfrm flipV="1">
          <a:off x="3289300" y="4967968"/>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157208</xdr:rowOff>
    </xdr:from>
    <xdr:to>
      <xdr:col>11</xdr:col>
      <xdr:colOff>187325</xdr:colOff>
      <xdr:row>27</xdr:row>
      <xdr:rowOff>87358</xdr:rowOff>
    </xdr:to>
    <xdr:sp macro="" textlink="">
      <xdr:nvSpPr>
        <xdr:cNvPr id="96" name="楕円 95">
          <a:extLst>
            <a:ext uri="{FF2B5EF4-FFF2-40B4-BE49-F238E27FC236}">
              <a16:creationId xmlns:a16="http://schemas.microsoft.com/office/drawing/2014/main" xmlns="" id="{C4D54CD5-F621-469B-8459-2B8C02BEFE98}"/>
            </a:ext>
          </a:extLst>
        </xdr:cNvPr>
        <xdr:cNvSpPr/>
      </xdr:nvSpPr>
      <xdr:spPr>
        <a:xfrm>
          <a:off x="2476500" y="46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36558</xdr:rowOff>
    </xdr:from>
    <xdr:to>
      <xdr:col>15</xdr:col>
      <xdr:colOff>136525</xdr:colOff>
      <xdr:row>29</xdr:row>
      <xdr:rowOff>100783</xdr:rowOff>
    </xdr:to>
    <xdr:cxnSp macro="">
      <xdr:nvCxnSpPr>
        <xdr:cNvPr id="97" name="直線コネクタ 96">
          <a:extLst>
            <a:ext uri="{FF2B5EF4-FFF2-40B4-BE49-F238E27FC236}">
              <a16:creationId xmlns:a16="http://schemas.microsoft.com/office/drawing/2014/main" xmlns="" id="{C475953E-8034-4CB1-BE10-319908C91921}"/>
            </a:ext>
          </a:extLst>
        </xdr:cNvPr>
        <xdr:cNvCxnSpPr/>
      </xdr:nvCxnSpPr>
      <xdr:spPr>
        <a:xfrm>
          <a:off x="2527300" y="4665708"/>
          <a:ext cx="762000" cy="4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xmlns="" id="{9725DE62-B344-4C05-8568-55CAC7CCB1C5}"/>
            </a:ext>
          </a:extLst>
        </xdr:cNvPr>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xmlns="" id="{D500D2F8-DF5F-4339-8676-C686E6A8A518}"/>
            </a:ext>
          </a:extLst>
        </xdr:cNvPr>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xmlns="" id="{4417712D-3B3B-4740-A1FC-C3AAC5B98695}"/>
            </a:ext>
          </a:extLst>
        </xdr:cNvPr>
        <xdr:cNvSpPr txBox="1"/>
      </xdr:nvSpPr>
      <xdr:spPr>
        <a:xfrm>
          <a:off x="2324744" y="532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63245</xdr:rowOff>
    </xdr:from>
    <xdr:ext cx="405111" cy="259045"/>
    <xdr:sp macro="" textlink="">
      <xdr:nvSpPr>
        <xdr:cNvPr id="101" name="n_1mainValue有形固定資産減価償却率">
          <a:extLst>
            <a:ext uri="{FF2B5EF4-FFF2-40B4-BE49-F238E27FC236}">
              <a16:creationId xmlns:a16="http://schemas.microsoft.com/office/drawing/2014/main" xmlns="" id="{2B8C787D-CD22-4485-AB27-76A08A7A8187}"/>
            </a:ext>
          </a:extLst>
        </xdr:cNvPr>
        <xdr:cNvSpPr txBox="1"/>
      </xdr:nvSpPr>
      <xdr:spPr>
        <a:xfrm>
          <a:off x="3836044" y="469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2" name="n_2mainValue有形固定資産減価償却率">
          <a:extLst>
            <a:ext uri="{FF2B5EF4-FFF2-40B4-BE49-F238E27FC236}">
              <a16:creationId xmlns:a16="http://schemas.microsoft.com/office/drawing/2014/main" xmlns="" id="{BB3AE1BC-BE3E-4FD1-926D-41BF609B4AD2}"/>
            </a:ext>
          </a:extLst>
        </xdr:cNvPr>
        <xdr:cNvSpPr txBox="1"/>
      </xdr:nvSpPr>
      <xdr:spPr>
        <a:xfrm>
          <a:off x="3086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103885</xdr:rowOff>
    </xdr:from>
    <xdr:ext cx="405111" cy="259045"/>
    <xdr:sp macro="" textlink="">
      <xdr:nvSpPr>
        <xdr:cNvPr id="103" name="n_3mainValue有形固定資産減価償却率">
          <a:extLst>
            <a:ext uri="{FF2B5EF4-FFF2-40B4-BE49-F238E27FC236}">
              <a16:creationId xmlns:a16="http://schemas.microsoft.com/office/drawing/2014/main" xmlns="" id="{10162201-15C2-450B-900B-45C1086587E8}"/>
            </a:ext>
          </a:extLst>
        </xdr:cNvPr>
        <xdr:cNvSpPr txBox="1"/>
      </xdr:nvSpPr>
      <xdr:spPr>
        <a:xfrm>
          <a:off x="2324744" y="4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39326EC9-C9DD-4581-B8A2-5A60D0A4E3D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41006426-0A06-432D-B5BF-5F04C17549F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xmlns="" id="{68101078-DE36-42CA-9C44-0AB7659697D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DFE46429-4C40-4DE4-8D3E-7BA28B2E279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F158FBCA-36E2-4D8B-8A53-FD941CC2147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7919C9ED-7DB4-4D9E-B73D-356E1B07EDB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1F359360-A8AF-4E6A-9E1B-B3F5554C733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9D18F815-50CB-4AF8-8B26-DE75EF2EE9E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7CE8A1CE-4F81-4890-8BCD-0EE75567072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9D113441-F00E-448A-B57F-2AAF7701FF8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FAF57069-623D-486B-B4C7-9144CE37429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73730920-9203-4BD2-8AFF-501D2C0C7AB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A71C2D09-9296-4223-9F63-4836AAACE6A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年度で類似団体内平均値を</a:t>
          </a:r>
          <a:r>
            <a:rPr kumimoji="1" lang="en-US" altLang="ja-JP" sz="1100">
              <a:latin typeface="ＭＳ Ｐゴシック" panose="020B0600070205080204" pitchFamily="50" charset="-128"/>
              <a:ea typeface="ＭＳ Ｐゴシック" panose="020B0600070205080204" pitchFamily="50" charset="-128"/>
            </a:rPr>
            <a:t>57.4</a:t>
          </a:r>
          <a:r>
            <a:rPr kumimoji="1" lang="ja-JP" altLang="en-US" sz="1100">
              <a:latin typeface="ＭＳ Ｐゴシック" panose="020B0600070205080204" pitchFamily="50" charset="-128"/>
              <a:ea typeface="ＭＳ Ｐゴシック" panose="020B0600070205080204" pitchFamily="50" charset="-128"/>
            </a:rPr>
            <a:t>ポイント上回っている。要因としては、平成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年度に農産物加工施設整備事業や村道合海大坪線道路改良事業などの大規模事業を実施し、地方債現在高が増加したためである。今後は、公債管理の適正化を図り、財政運営の健全化に努める。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DD0C6C08-8FDF-4352-B245-FC40090C97A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B4566CA5-2BE6-4ACA-A984-775AC4D1D21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7CBB613B-AC4E-47B1-AFCA-CDEE1B84E1B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138AA1E7-F16D-47E9-B7E9-79CF79E3227F}"/>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20BBB545-B116-4C1F-8477-95AC1A2D6101}"/>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46A88A86-AA1B-42E2-8868-F3C4995BEAF5}"/>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DA397175-103B-4D1B-A911-52F85FE4C1F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DEA55448-2D8D-4B4D-9FA1-4D4D980409FD}"/>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A1CC1906-D0C2-4A91-B304-72265800A512}"/>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18FC2887-BBB4-402F-BFC7-158FB2A618E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6E5CADEE-8A31-49D4-9343-319FB28B4F96}"/>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880BBFBD-D0B9-47C4-AFB3-A718F17ED28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F88C6C97-648B-44AE-81B5-51D64C207B1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570149DB-BEF3-48F2-B0AB-38F4089676AE}"/>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5D819184-9E5C-4B7C-97F6-71A79C16A8E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BE89D430-69A1-4A75-BDDE-4A5D4440056B}"/>
            </a:ext>
          </a:extLst>
        </xdr:cNvPr>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D23DB35E-C5EE-453F-A9F1-22B1E9EC88CA}"/>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ED2D7074-5A71-4693-BCE8-A702097783DC}"/>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220770EC-2D0D-469C-B02F-139A683D67EF}"/>
            </a:ext>
          </a:extLst>
        </xdr:cNvPr>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E96F7D3B-26A1-46C8-AEBB-731ABB7F470B}"/>
            </a:ext>
          </a:extLst>
        </xdr:cNvPr>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xmlns="" id="{67EA9C3A-F0C1-4BF7-B3AF-BFCD4CDBF858}"/>
            </a:ext>
          </a:extLst>
        </xdr:cNvPr>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0609486A-4464-4365-BEB6-E680CFF785D7}"/>
            </a:ext>
          </a:extLst>
        </xdr:cNvPr>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5A86F2A0-A483-49D6-9281-24D321BC2A4C}"/>
            </a:ext>
          </a:extLst>
        </xdr:cNvPr>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7F482521-C3F6-40A1-96EE-0AC7D8D8A4A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631979D9-CF65-46A0-8964-EF25184BF65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985C02DB-BA8A-4396-945E-B00046D8450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70275BDA-E1EB-4AD0-B25B-3C0EC44FF82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AE3D8A00-1F37-40C4-B436-2ABB0E469E9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43427</xdr:rowOff>
    </xdr:from>
    <xdr:to>
      <xdr:col>76</xdr:col>
      <xdr:colOff>73025</xdr:colOff>
      <xdr:row>32</xdr:row>
      <xdr:rowOff>145027</xdr:rowOff>
    </xdr:to>
    <xdr:sp macro="" textlink="">
      <xdr:nvSpPr>
        <xdr:cNvPr id="145" name="楕円 144">
          <a:extLst>
            <a:ext uri="{FF2B5EF4-FFF2-40B4-BE49-F238E27FC236}">
              <a16:creationId xmlns:a16="http://schemas.microsoft.com/office/drawing/2014/main" xmlns="" id="{C265037B-20FC-408C-BBB0-57DA37BBCC71}"/>
            </a:ext>
          </a:extLst>
        </xdr:cNvPr>
        <xdr:cNvSpPr/>
      </xdr:nvSpPr>
      <xdr:spPr>
        <a:xfrm>
          <a:off x="14744700" y="55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66304</xdr:rowOff>
    </xdr:from>
    <xdr:ext cx="469744" cy="259045"/>
    <xdr:sp macro="" textlink="">
      <xdr:nvSpPr>
        <xdr:cNvPr id="146" name="債務償還比率該当値テキスト">
          <a:extLst>
            <a:ext uri="{FF2B5EF4-FFF2-40B4-BE49-F238E27FC236}">
              <a16:creationId xmlns:a16="http://schemas.microsoft.com/office/drawing/2014/main" xmlns="" id="{74148B07-CC17-4B22-802E-1F744EA9AE38}"/>
            </a:ext>
          </a:extLst>
        </xdr:cNvPr>
        <xdr:cNvSpPr txBox="1"/>
      </xdr:nvSpPr>
      <xdr:spPr>
        <a:xfrm>
          <a:off x="14846300" y="53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29873</xdr:rowOff>
    </xdr:from>
    <xdr:to>
      <xdr:col>72</xdr:col>
      <xdr:colOff>123825</xdr:colOff>
      <xdr:row>32</xdr:row>
      <xdr:rowOff>131473</xdr:rowOff>
    </xdr:to>
    <xdr:sp macro="" textlink="">
      <xdr:nvSpPr>
        <xdr:cNvPr id="147" name="楕円 146">
          <a:extLst>
            <a:ext uri="{FF2B5EF4-FFF2-40B4-BE49-F238E27FC236}">
              <a16:creationId xmlns:a16="http://schemas.microsoft.com/office/drawing/2014/main" xmlns="" id="{2F399602-9BAB-4471-BD08-299570CE7A04}"/>
            </a:ext>
          </a:extLst>
        </xdr:cNvPr>
        <xdr:cNvSpPr/>
      </xdr:nvSpPr>
      <xdr:spPr>
        <a:xfrm>
          <a:off x="14033500" y="551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80673</xdr:rowOff>
    </xdr:from>
    <xdr:to>
      <xdr:col>76</xdr:col>
      <xdr:colOff>22225</xdr:colOff>
      <xdr:row>32</xdr:row>
      <xdr:rowOff>94227</xdr:rowOff>
    </xdr:to>
    <xdr:cxnSp macro="">
      <xdr:nvCxnSpPr>
        <xdr:cNvPr id="148" name="直線コネクタ 147">
          <a:extLst>
            <a:ext uri="{FF2B5EF4-FFF2-40B4-BE49-F238E27FC236}">
              <a16:creationId xmlns:a16="http://schemas.microsoft.com/office/drawing/2014/main" xmlns="" id="{61725490-44C4-4744-B733-0BFED347FCEB}"/>
            </a:ext>
          </a:extLst>
        </xdr:cNvPr>
        <xdr:cNvCxnSpPr/>
      </xdr:nvCxnSpPr>
      <xdr:spPr>
        <a:xfrm>
          <a:off x="14084300" y="5567073"/>
          <a:ext cx="7112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xmlns="" id="{E43FF456-0390-4F43-A261-5C2919F113D1}"/>
            </a:ext>
          </a:extLst>
        </xdr:cNvPr>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148000</xdr:rowOff>
    </xdr:from>
    <xdr:ext cx="469744" cy="259045"/>
    <xdr:sp macro="" textlink="">
      <xdr:nvSpPr>
        <xdr:cNvPr id="150" name="n_1mainValue債務償還比率">
          <a:extLst>
            <a:ext uri="{FF2B5EF4-FFF2-40B4-BE49-F238E27FC236}">
              <a16:creationId xmlns:a16="http://schemas.microsoft.com/office/drawing/2014/main" xmlns="" id="{803017D3-37DB-48B2-A5D0-858321AC1D5E}"/>
            </a:ext>
          </a:extLst>
        </xdr:cNvPr>
        <xdr:cNvSpPr txBox="1"/>
      </xdr:nvSpPr>
      <xdr:spPr>
        <a:xfrm>
          <a:off x="13836727" y="52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F4EC4F70-698F-4C47-B0A6-C558DFABEAF2}"/>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953E6271-B4A8-43BC-8112-396F6E4F1D0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063C31A6-A7E1-4008-B536-0F8D21A7986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687FEE27-896A-4ED1-84A9-2AE71251DD5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8B44C0EE-B097-4B96-9B37-A68513897FA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495FB40F-41DB-4E0D-A14F-60F5E5F21A8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D2572E9-6CC9-4896-8C0F-386B26908D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1AC7E71-CAF6-4178-9E48-4F39B0A310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833ABDD-1AD2-4478-AC29-498805F839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9DDCAB7-EFA6-4F7A-B126-3477CD207D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BA50946-C8BE-49BE-8856-19466F6A26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C2533E9-8D11-47C5-BAE3-286551DD4C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6C78CD5-24A8-4AF3-8401-DB60CCDA94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1CA4CFF-C9AF-4B79-839F-33060418BC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7BA1BAF-FA85-4F30-8588-D96E4B7FC0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8E3DCAE-B3A3-4298-BF1F-B8BAA26174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
3,245
211.63
3,942,549
3,802,244
69,375
2,163,888
4,519,201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67B180F-3EF4-4523-8CC7-045E0B1B0B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C8E2046-A6CA-44C3-B984-A5C336A3AB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A8AEE6A-CCCE-49CB-88BB-6235C0C086E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0F2867A-C206-417F-B686-8687E97778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197FBDE-C8AE-4232-BB37-8EF254947B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A7A2C64C-0BE2-48CC-8BC7-9F44EBA9638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84EF3C2-B472-4C5E-BD1B-2743FD80C2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17FD111-153F-4E5D-8042-8F1A96A29B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3970DC8-6DA1-4A5B-9D08-3B8A441C1F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94E8399-176C-4B2E-B3CD-C00230F6C8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CBCEB7B-3E83-444A-9C5E-1CE4A3094F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56B4785-C957-4155-AA9C-E2B203346C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045CA1C-D80B-428D-B47C-6356C70E28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B6DB0D9-7824-4F0B-8576-B6CCB099C4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B3C2AF6-B8C7-4BDE-A9BB-DE0778A1A7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8D0C0EC-9049-48B7-9B11-CC48C4C8D7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1CDDD79-D0D2-456A-A9B7-B750E41E23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DEBB2C2-066B-45DE-83BC-ED39467F73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7BEB90E-6E8D-4FA6-8BEE-0483C6B77D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962FBFD-F9A7-4E3E-AA58-A6835E25C56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5B37B741-ECF8-4C64-9EF0-01D2043BBD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70FC349D-E4DA-4D75-8D1B-20B81662A5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111B6D51-702E-456D-B49C-65E510AE75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C35086D-5F16-4B15-AB3F-98AF633E5F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81B18FC-D1C8-4B65-9C6E-C5D3A8000C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E4FFA0F-8465-4772-9D87-624C725A2E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F444BE9-7226-411E-B6AA-87CEC878ED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F0AFFDB4-986B-4F1B-A1AA-FE2C02FF72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8E1150F1-AAB9-412B-86C2-FF2BB65BA80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C271A9F-77D7-46B7-BD51-5901B0EFAB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F9A386E1-AA4E-4BE4-9834-01D7CF281A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28F12794-68E3-40D8-B3C3-3D2C31B7E8F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8593A62F-9FFA-425F-B73C-C74387B005D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82BD92FD-6455-421A-BFC3-1590DF3D695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92659CDC-C7C9-4EC3-94AC-B4A2E9BF7FD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C74DF354-2EAB-4D98-B814-453A833F96D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6CBED859-61B5-4A77-9244-1A83828D533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256318E6-20AB-4CB3-9D99-A830EC30DA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605AEC73-64BC-459A-B531-75FE39DFD15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E90304A4-52FB-4797-AD35-B76A4B95D9D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3EE7B8B4-800B-48EC-BADB-FC5D85524F9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C5D0FC9A-DC2D-4384-9617-90CD0B2B74F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34C2133-2C4A-4E16-8405-CF38D673623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1521A1DF-635B-4D3A-8F84-884C7B4ABEB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C48A603D-016B-449B-9054-C68EF6A508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DF0F36ED-7436-402C-B4D9-274543CADBBC}"/>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7BC15F5-A5AB-4F4E-A9B3-894E2340B5A2}"/>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EC86BCCF-9495-4E05-AE7A-77FCBFFA7092}"/>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FFEB5142-D074-4BB2-B5E1-87812CBA9949}"/>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55DA1ACB-5C39-455B-92C1-C280BB9D68C1}"/>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25B16548-AD75-4794-8B98-FF3AFBAFB59B}"/>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8ABFA7EA-CE54-4B32-B191-533E0072E6C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FFF778ED-1F2F-4B5F-856B-4B956FCA724C}"/>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614187E9-4F58-45C9-9BB5-396368B2DAC9}"/>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61E82807-827F-4972-BE8A-7994685FC5F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2B69B63-BDC2-461A-AAFC-24724B427B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CF8CF10-B086-461B-B2BB-A9853939FD7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EE4792D-9B2E-4612-B9F0-8632B159EF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10D54AB-743D-429B-8FF0-4D68300429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3D41F62-82D3-4D20-9675-2B3F0A38A3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2" name="楕円 71">
          <a:extLst>
            <a:ext uri="{FF2B5EF4-FFF2-40B4-BE49-F238E27FC236}">
              <a16:creationId xmlns:a16="http://schemas.microsoft.com/office/drawing/2014/main" xmlns="" id="{6EC4863A-0E95-4EF7-B873-2827988A8624}"/>
            </a:ext>
          </a:extLst>
        </xdr:cNvPr>
        <xdr:cNvSpPr/>
      </xdr:nvSpPr>
      <xdr:spPr>
        <a:xfrm>
          <a:off x="4584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147519</xdr:rowOff>
    </xdr:from>
    <xdr:ext cx="405111" cy="259045"/>
    <xdr:sp macro="" textlink="">
      <xdr:nvSpPr>
        <xdr:cNvPr id="73" name="【道路】&#10;有形固定資産減価償却率該当値テキスト">
          <a:extLst>
            <a:ext uri="{FF2B5EF4-FFF2-40B4-BE49-F238E27FC236}">
              <a16:creationId xmlns:a16="http://schemas.microsoft.com/office/drawing/2014/main" xmlns="" id="{2A7A7108-6D26-449C-AB3B-36F7DE174BB6}"/>
            </a:ext>
          </a:extLst>
        </xdr:cNvPr>
        <xdr:cNvSpPr txBox="1"/>
      </xdr:nvSpPr>
      <xdr:spPr>
        <a:xfrm>
          <a:off x="4673600"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4" name="楕円 73">
          <a:extLst>
            <a:ext uri="{FF2B5EF4-FFF2-40B4-BE49-F238E27FC236}">
              <a16:creationId xmlns:a16="http://schemas.microsoft.com/office/drawing/2014/main" xmlns="" id="{9EDF39DE-E9F3-438A-BDB6-F5C29F1F66F4}"/>
            </a:ext>
          </a:extLst>
        </xdr:cNvPr>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61504</xdr:rowOff>
    </xdr:to>
    <xdr:cxnSp macro="">
      <xdr:nvCxnSpPr>
        <xdr:cNvPr id="75" name="直線コネクタ 74">
          <a:extLst>
            <a:ext uri="{FF2B5EF4-FFF2-40B4-BE49-F238E27FC236}">
              <a16:creationId xmlns:a16="http://schemas.microsoft.com/office/drawing/2014/main" xmlns="" id="{6771AC66-42C3-4391-A48C-A254A26CD20F}"/>
            </a:ext>
          </a:extLst>
        </xdr:cNvPr>
        <xdr:cNvCxnSpPr/>
      </xdr:nvCxnSpPr>
      <xdr:spPr>
        <a:xfrm flipV="1">
          <a:off x="3797300" y="639209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22134</xdr:rowOff>
    </xdr:from>
    <xdr:to>
      <xdr:col>15</xdr:col>
      <xdr:colOff>101600</xdr:colOff>
      <xdr:row>37</xdr:row>
      <xdr:rowOff>123734</xdr:rowOff>
    </xdr:to>
    <xdr:sp macro="" textlink="">
      <xdr:nvSpPr>
        <xdr:cNvPr id="76" name="楕円 75">
          <a:extLst>
            <a:ext uri="{FF2B5EF4-FFF2-40B4-BE49-F238E27FC236}">
              <a16:creationId xmlns:a16="http://schemas.microsoft.com/office/drawing/2014/main" xmlns="" id="{C80632AA-6472-45D0-8D32-DB0986986A31}"/>
            </a:ext>
          </a:extLst>
        </xdr:cNvPr>
        <xdr:cNvSpPr/>
      </xdr:nvSpPr>
      <xdr:spPr>
        <a:xfrm>
          <a:off x="2857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72934</xdr:rowOff>
    </xdr:to>
    <xdr:cxnSp macro="">
      <xdr:nvCxnSpPr>
        <xdr:cNvPr id="77" name="直線コネクタ 76">
          <a:extLst>
            <a:ext uri="{FF2B5EF4-FFF2-40B4-BE49-F238E27FC236}">
              <a16:creationId xmlns:a16="http://schemas.microsoft.com/office/drawing/2014/main" xmlns="" id="{28D1DD90-04D3-40B5-B442-528AC4FF641D}"/>
            </a:ext>
          </a:extLst>
        </xdr:cNvPr>
        <xdr:cNvCxnSpPr/>
      </xdr:nvCxnSpPr>
      <xdr:spPr>
        <a:xfrm flipV="1">
          <a:off x="2908300" y="64051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8" name="楕円 77">
          <a:extLst>
            <a:ext uri="{FF2B5EF4-FFF2-40B4-BE49-F238E27FC236}">
              <a16:creationId xmlns:a16="http://schemas.microsoft.com/office/drawing/2014/main" xmlns="" id="{1EDF783A-304B-497A-8F04-E45E55A44A67}"/>
            </a:ext>
          </a:extLst>
        </xdr:cNvPr>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72934</xdr:rowOff>
    </xdr:from>
    <xdr:to>
      <xdr:col>15</xdr:col>
      <xdr:colOff>50800</xdr:colOff>
      <xdr:row>37</xdr:row>
      <xdr:rowOff>87630</xdr:rowOff>
    </xdr:to>
    <xdr:cxnSp macro="">
      <xdr:nvCxnSpPr>
        <xdr:cNvPr id="79" name="直線コネクタ 78">
          <a:extLst>
            <a:ext uri="{FF2B5EF4-FFF2-40B4-BE49-F238E27FC236}">
              <a16:creationId xmlns:a16="http://schemas.microsoft.com/office/drawing/2014/main" xmlns="" id="{92B19E82-9108-45EE-81D4-F88E677A9986}"/>
            </a:ext>
          </a:extLst>
        </xdr:cNvPr>
        <xdr:cNvCxnSpPr/>
      </xdr:nvCxnSpPr>
      <xdr:spPr>
        <a:xfrm flipV="1">
          <a:off x="2019300" y="64165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xmlns="" id="{B4DF0D23-DE87-4579-BED6-7C75722A0F1B}"/>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xmlns="" id="{0543BAF5-D545-4FA8-910B-2363AB605BC3}"/>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xmlns="" id="{449517BF-D8BE-4000-BB48-3616BE7AED23}"/>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103431</xdr:rowOff>
    </xdr:from>
    <xdr:ext cx="405111" cy="259045"/>
    <xdr:sp macro="" textlink="">
      <xdr:nvSpPr>
        <xdr:cNvPr id="83" name="n_1mainValue【道路】&#10;有形固定資産減価償却率">
          <a:extLst>
            <a:ext uri="{FF2B5EF4-FFF2-40B4-BE49-F238E27FC236}">
              <a16:creationId xmlns:a16="http://schemas.microsoft.com/office/drawing/2014/main" xmlns="" id="{7E29E2BF-96F0-4BAE-A09C-137AC0939A9D}"/>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4" name="n_2mainValue【道路】&#10;有形固定資産減価償却率">
          <a:extLst>
            <a:ext uri="{FF2B5EF4-FFF2-40B4-BE49-F238E27FC236}">
              <a16:creationId xmlns:a16="http://schemas.microsoft.com/office/drawing/2014/main" xmlns="" id="{9E1C322B-71F2-4EC0-A025-4012790C3FD5}"/>
            </a:ext>
          </a:extLst>
        </xdr:cNvPr>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mainValue【道路】&#10;有形固定資産減価償却率">
          <a:extLst>
            <a:ext uri="{FF2B5EF4-FFF2-40B4-BE49-F238E27FC236}">
              <a16:creationId xmlns:a16="http://schemas.microsoft.com/office/drawing/2014/main" xmlns="" id="{526D20C8-7DA3-43EE-B8D7-FFC2B030B6C7}"/>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716B57B7-6FCF-4E61-A263-159E4E340E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6FC33188-B890-41B8-873E-A82637A103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8CD7222A-330C-411F-B386-3BA14F4705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DC54297B-0B0A-4C42-8728-2DA79C8A42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4F113BC-FF8E-407A-9A9A-DE1379DD44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2037EEBA-EDC1-4BB6-B5D6-7FA3FE9D9A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BB98F6B5-CD3B-4FBD-8D5C-BE2C10E5A5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AA5D8928-8F59-48EC-85F9-6286D8E1C99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1D6DFFA8-82E6-4642-B8E9-56CEB5D644B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6B96FA31-C1AE-4DAB-B33E-50268A2A99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4CCE7E81-AA95-479E-8BFD-521E04983A8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DDCC2CC7-B07D-4349-923B-86C9A3451C9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FAC5D2B3-9E94-4969-BF19-AE373F5382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5AA4B12E-312C-43A1-AF5C-6C2CB01DE74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A8692345-B9C1-4C5A-8C67-A571685CB77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76AF9EC7-A640-439D-99BD-E5B3802F7C2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E0BA4519-A118-4588-99F3-F83E4EFFB50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CB7F9FD7-CF8E-4347-9D0F-38469BE37A4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E3B41CA7-A9F9-4196-B7BF-7835E112536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3A25DE2C-FF93-4A21-A1D9-C3D2279E601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D5D39BEB-3F53-4CF2-97BE-1A1A2A9BC9D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E04115B3-564F-4408-9A42-C4DDEA7D28A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504B3DAD-9E74-42D8-BA8C-82436F5212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165229A4-4961-4FA5-8172-FA734BC8B5FF}"/>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47097F0A-BBE5-48D9-BAA4-FE216790CEF1}"/>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5E6B0240-B0A1-4DB0-A369-8849A46B0E42}"/>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061C0C17-E161-4170-AF47-572231E54824}"/>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0A3C0C2B-F837-4F32-8AE6-CC16D9EC238D}"/>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xmlns="" id="{75770B91-8FDF-4A59-A3E0-3BF520F34BDE}"/>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2F7886CB-6590-4D48-9285-ACF363F4898D}"/>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441F7AD9-D39A-4445-818A-F73F663BD194}"/>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E9DE26CA-4B8F-4500-A679-B7932A701E45}"/>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17AA942A-BC2E-47D8-BBB0-05D579039D7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3672DC6E-F2F7-4E5B-9613-2599CB0655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5617A6B5-FB26-4E95-82B3-D16AD03F64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AA6E49F-9E78-43FB-8F9E-7ECCCB485A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5F77ADD9-7EB0-4C0F-A3A3-F08950596D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284AA08C-C838-4409-92BB-F103B5B5E6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64329</xdr:rowOff>
    </xdr:from>
    <xdr:to>
      <xdr:col>55</xdr:col>
      <xdr:colOff>50800</xdr:colOff>
      <xdr:row>41</xdr:row>
      <xdr:rowOff>165929</xdr:rowOff>
    </xdr:to>
    <xdr:sp macro="" textlink="">
      <xdr:nvSpPr>
        <xdr:cNvPr id="124" name="楕円 123">
          <a:extLst>
            <a:ext uri="{FF2B5EF4-FFF2-40B4-BE49-F238E27FC236}">
              <a16:creationId xmlns:a16="http://schemas.microsoft.com/office/drawing/2014/main" xmlns="" id="{5ADA1876-8161-4D07-A8A2-BA6BA0B2D793}"/>
            </a:ext>
          </a:extLst>
        </xdr:cNvPr>
        <xdr:cNvSpPr/>
      </xdr:nvSpPr>
      <xdr:spPr>
        <a:xfrm>
          <a:off x="10426700" y="70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150706</xdr:rowOff>
    </xdr:from>
    <xdr:ext cx="534377" cy="259045"/>
    <xdr:sp macro="" textlink="">
      <xdr:nvSpPr>
        <xdr:cNvPr id="125" name="【道路】&#10;一人当たり延長該当値テキスト">
          <a:extLst>
            <a:ext uri="{FF2B5EF4-FFF2-40B4-BE49-F238E27FC236}">
              <a16:creationId xmlns:a16="http://schemas.microsoft.com/office/drawing/2014/main" xmlns="" id="{AB48EE52-58BD-49F2-A4C1-789B5173E849}"/>
            </a:ext>
          </a:extLst>
        </xdr:cNvPr>
        <xdr:cNvSpPr txBox="1"/>
      </xdr:nvSpPr>
      <xdr:spPr>
        <a:xfrm>
          <a:off x="10515600" y="70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67859</xdr:rowOff>
    </xdr:from>
    <xdr:to>
      <xdr:col>50</xdr:col>
      <xdr:colOff>165100</xdr:colOff>
      <xdr:row>41</xdr:row>
      <xdr:rowOff>169459</xdr:rowOff>
    </xdr:to>
    <xdr:sp macro="" textlink="">
      <xdr:nvSpPr>
        <xdr:cNvPr id="126" name="楕円 125">
          <a:extLst>
            <a:ext uri="{FF2B5EF4-FFF2-40B4-BE49-F238E27FC236}">
              <a16:creationId xmlns:a16="http://schemas.microsoft.com/office/drawing/2014/main" xmlns="" id="{BA3B96C0-9066-4E58-9853-F195B0A8880F}"/>
            </a:ext>
          </a:extLst>
        </xdr:cNvPr>
        <xdr:cNvSpPr/>
      </xdr:nvSpPr>
      <xdr:spPr>
        <a:xfrm>
          <a:off x="9588500" y="70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115129</xdr:rowOff>
    </xdr:from>
    <xdr:to>
      <xdr:col>55</xdr:col>
      <xdr:colOff>0</xdr:colOff>
      <xdr:row>41</xdr:row>
      <xdr:rowOff>118659</xdr:rowOff>
    </xdr:to>
    <xdr:cxnSp macro="">
      <xdr:nvCxnSpPr>
        <xdr:cNvPr id="127" name="直線コネクタ 126">
          <a:extLst>
            <a:ext uri="{FF2B5EF4-FFF2-40B4-BE49-F238E27FC236}">
              <a16:creationId xmlns:a16="http://schemas.microsoft.com/office/drawing/2014/main" xmlns="" id="{D0444E15-9F2D-4E28-A16D-1248A8FC7D89}"/>
            </a:ext>
          </a:extLst>
        </xdr:cNvPr>
        <xdr:cNvCxnSpPr/>
      </xdr:nvCxnSpPr>
      <xdr:spPr>
        <a:xfrm flipV="1">
          <a:off x="9639300" y="7144579"/>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82796</xdr:rowOff>
    </xdr:from>
    <xdr:to>
      <xdr:col>46</xdr:col>
      <xdr:colOff>38100</xdr:colOff>
      <xdr:row>42</xdr:row>
      <xdr:rowOff>12946</xdr:rowOff>
    </xdr:to>
    <xdr:sp macro="" textlink="">
      <xdr:nvSpPr>
        <xdr:cNvPr id="128" name="楕円 127">
          <a:extLst>
            <a:ext uri="{FF2B5EF4-FFF2-40B4-BE49-F238E27FC236}">
              <a16:creationId xmlns:a16="http://schemas.microsoft.com/office/drawing/2014/main" xmlns="" id="{812AEF39-DB7A-4083-A1DD-3061914B14F7}"/>
            </a:ext>
          </a:extLst>
        </xdr:cNvPr>
        <xdr:cNvSpPr/>
      </xdr:nvSpPr>
      <xdr:spPr>
        <a:xfrm>
          <a:off x="8699500" y="71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118659</xdr:rowOff>
    </xdr:from>
    <xdr:to>
      <xdr:col>50</xdr:col>
      <xdr:colOff>114300</xdr:colOff>
      <xdr:row>41</xdr:row>
      <xdr:rowOff>133596</xdr:rowOff>
    </xdr:to>
    <xdr:cxnSp macro="">
      <xdr:nvCxnSpPr>
        <xdr:cNvPr id="129" name="直線コネクタ 128">
          <a:extLst>
            <a:ext uri="{FF2B5EF4-FFF2-40B4-BE49-F238E27FC236}">
              <a16:creationId xmlns:a16="http://schemas.microsoft.com/office/drawing/2014/main" xmlns="" id="{75ED1E44-D0BE-4E13-B6BE-D92AFB0329FA}"/>
            </a:ext>
          </a:extLst>
        </xdr:cNvPr>
        <xdr:cNvCxnSpPr/>
      </xdr:nvCxnSpPr>
      <xdr:spPr>
        <a:xfrm flipV="1">
          <a:off x="8750300" y="7148109"/>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84392</xdr:rowOff>
    </xdr:from>
    <xdr:to>
      <xdr:col>41</xdr:col>
      <xdr:colOff>101600</xdr:colOff>
      <xdr:row>42</xdr:row>
      <xdr:rowOff>14542</xdr:rowOff>
    </xdr:to>
    <xdr:sp macro="" textlink="">
      <xdr:nvSpPr>
        <xdr:cNvPr id="130" name="楕円 129">
          <a:extLst>
            <a:ext uri="{FF2B5EF4-FFF2-40B4-BE49-F238E27FC236}">
              <a16:creationId xmlns:a16="http://schemas.microsoft.com/office/drawing/2014/main" xmlns="" id="{DDBC4C53-9A65-4159-8B7F-D7ACB97F930F}"/>
            </a:ext>
          </a:extLst>
        </xdr:cNvPr>
        <xdr:cNvSpPr/>
      </xdr:nvSpPr>
      <xdr:spPr>
        <a:xfrm>
          <a:off x="7810500" y="71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133596</xdr:rowOff>
    </xdr:from>
    <xdr:to>
      <xdr:col>45</xdr:col>
      <xdr:colOff>177800</xdr:colOff>
      <xdr:row>41</xdr:row>
      <xdr:rowOff>135192</xdr:rowOff>
    </xdr:to>
    <xdr:cxnSp macro="">
      <xdr:nvCxnSpPr>
        <xdr:cNvPr id="131" name="直線コネクタ 130">
          <a:extLst>
            <a:ext uri="{FF2B5EF4-FFF2-40B4-BE49-F238E27FC236}">
              <a16:creationId xmlns:a16="http://schemas.microsoft.com/office/drawing/2014/main" xmlns="" id="{799D03B1-54A9-439B-A0D4-6020A6C4D4D2}"/>
            </a:ext>
          </a:extLst>
        </xdr:cNvPr>
        <xdr:cNvCxnSpPr/>
      </xdr:nvCxnSpPr>
      <xdr:spPr>
        <a:xfrm flipV="1">
          <a:off x="7861300" y="7163046"/>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xmlns="" id="{8BBC48D2-089D-4F5D-B63F-3DD5DB6BC1CF}"/>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xmlns="" id="{FE6B4FC6-3D24-4F12-B178-9FB16A7FAB98}"/>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xmlns="" id="{A5828992-2B3C-4A04-98C4-29E16D2D60D1}"/>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160586</xdr:rowOff>
    </xdr:from>
    <xdr:ext cx="534377" cy="259045"/>
    <xdr:sp macro="" textlink="">
      <xdr:nvSpPr>
        <xdr:cNvPr id="135" name="n_1mainValue【道路】&#10;一人当たり延長">
          <a:extLst>
            <a:ext uri="{FF2B5EF4-FFF2-40B4-BE49-F238E27FC236}">
              <a16:creationId xmlns:a16="http://schemas.microsoft.com/office/drawing/2014/main" xmlns="" id="{4E1E92AB-BFC6-4033-AF2F-C3655B9088F5}"/>
            </a:ext>
          </a:extLst>
        </xdr:cNvPr>
        <xdr:cNvSpPr txBox="1"/>
      </xdr:nvSpPr>
      <xdr:spPr>
        <a:xfrm>
          <a:off x="9359411" y="71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4073</xdr:rowOff>
    </xdr:from>
    <xdr:ext cx="534377" cy="259045"/>
    <xdr:sp macro="" textlink="">
      <xdr:nvSpPr>
        <xdr:cNvPr id="136" name="n_2mainValue【道路】&#10;一人当たり延長">
          <a:extLst>
            <a:ext uri="{FF2B5EF4-FFF2-40B4-BE49-F238E27FC236}">
              <a16:creationId xmlns:a16="http://schemas.microsoft.com/office/drawing/2014/main" xmlns="" id="{C8D1C40C-C20F-459C-A504-FF8C38CF791F}"/>
            </a:ext>
          </a:extLst>
        </xdr:cNvPr>
        <xdr:cNvSpPr txBox="1"/>
      </xdr:nvSpPr>
      <xdr:spPr>
        <a:xfrm>
          <a:off x="8483111" y="72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5669</xdr:rowOff>
    </xdr:from>
    <xdr:ext cx="534377" cy="259045"/>
    <xdr:sp macro="" textlink="">
      <xdr:nvSpPr>
        <xdr:cNvPr id="137" name="n_3mainValue【道路】&#10;一人当たり延長">
          <a:extLst>
            <a:ext uri="{FF2B5EF4-FFF2-40B4-BE49-F238E27FC236}">
              <a16:creationId xmlns:a16="http://schemas.microsoft.com/office/drawing/2014/main" xmlns="" id="{9BF5FDC5-E27E-451E-974E-37215892EA4C}"/>
            </a:ext>
          </a:extLst>
        </xdr:cNvPr>
        <xdr:cNvSpPr txBox="1"/>
      </xdr:nvSpPr>
      <xdr:spPr>
        <a:xfrm>
          <a:off x="7594111" y="72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EB004C1A-FB94-44B0-90A1-88C5208302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3D4B0041-824D-4C99-BF0B-B4EDAFC892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A7C3A148-9B35-403F-AF85-021667777D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79E76941-49D7-49EB-B0D3-E5AF7A4BE2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9FE57132-202A-429F-A344-1715A51C44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485F923C-50A1-4466-8C04-C48B0BE808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98D61771-790F-4D85-888F-06733C1FB3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8711C01A-2EB9-4963-BB45-5EF8B86372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4E6A6608-E844-4FA0-805D-3DF94029C0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1BDE87D9-18A1-431D-A665-0B9BE9297F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5CE0E392-B0EB-4763-9A04-8E591ADEE1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4BA6F75A-79B8-47C8-9E64-7B8805A8310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12610728-11FF-4580-9701-61FA956814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F7DB83EC-8C10-4129-A29E-49B2D163B25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44545695-0770-4C3D-8CBE-D506E06B61F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7AA823EB-983F-4A7B-82AF-FB696CEC505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D53A88B4-345F-47B9-8A46-04FBE701632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CE5CDB62-C604-49D3-83AF-59A7A2B7C9B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53D3FC44-3DED-4775-BFEF-AA05FD571C9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C6C9563C-0A07-4AD0-BA23-1380C241EDB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14B4FA8C-E402-4ED8-BAB4-01A0A9827D3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3DC568A9-2FF7-4037-80EE-8EDEA42071A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8454746F-75A0-475B-8662-43161F169A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67D144C8-C4DF-450B-BE2C-47E15B3CD72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CA6973AC-9950-4D1F-B693-84975F6F68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19417152-20A5-44CA-BA03-F5D4C5236AB9}"/>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1FFC54ED-00E2-4341-B1D7-7118BE13D196}"/>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43B05308-B24A-4CE2-8064-CC19E3BD625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88498A16-2B06-4D5D-8E6B-2DEA7A7DFF3C}"/>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6BEF1A7A-EB48-4E44-B6B5-C3C468A2AE64}"/>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3EF23EFD-119F-4EAE-ACBF-3C3E224BFBD8}"/>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96A4B1B5-C396-44A1-B823-69FB7F1C98AA}"/>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3C026F0B-1CC9-4515-9949-8959D37DA3C5}"/>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4601B75C-A7CE-447B-8435-8ED2950F632C}"/>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48EB3A12-908C-4EDC-A3F4-A9AB99FA94BD}"/>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1BCB5B1-540E-4BB1-A6FE-BE17B3F397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C90F4443-8647-435B-BEB6-E0C24491E4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D6B2E7D0-F44D-42B9-8FF2-E3EFCC2BC1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D0C5BDB6-A8B5-45F5-AB8B-5E54156D30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32AAEB4F-B044-47E2-9E5D-64EAB6D2A4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37374</xdr:rowOff>
    </xdr:from>
    <xdr:to>
      <xdr:col>24</xdr:col>
      <xdr:colOff>114300</xdr:colOff>
      <xdr:row>64</xdr:row>
      <xdr:rowOff>138974</xdr:rowOff>
    </xdr:to>
    <xdr:sp macro="" textlink="">
      <xdr:nvSpPr>
        <xdr:cNvPr id="178" name="楕円 177">
          <a:extLst>
            <a:ext uri="{FF2B5EF4-FFF2-40B4-BE49-F238E27FC236}">
              <a16:creationId xmlns:a16="http://schemas.microsoft.com/office/drawing/2014/main" xmlns="" id="{CE7A8DE9-C9B6-43B4-85EA-B1A6DF1925E1}"/>
            </a:ext>
          </a:extLst>
        </xdr:cNvPr>
        <xdr:cNvSpPr/>
      </xdr:nvSpPr>
      <xdr:spPr>
        <a:xfrm>
          <a:off x="4584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123751</xdr:rowOff>
    </xdr:from>
    <xdr:ext cx="340478" cy="259045"/>
    <xdr:sp macro="" textlink="">
      <xdr:nvSpPr>
        <xdr:cNvPr id="179" name="【橋りょう・トンネル】&#10;有形固定資産減価償却率該当値テキスト">
          <a:extLst>
            <a:ext uri="{FF2B5EF4-FFF2-40B4-BE49-F238E27FC236}">
              <a16:creationId xmlns:a16="http://schemas.microsoft.com/office/drawing/2014/main" xmlns="" id="{9C19C0D8-CD71-4B82-89F1-9A8ED02DF669}"/>
            </a:ext>
          </a:extLst>
        </xdr:cNvPr>
        <xdr:cNvSpPr txBox="1"/>
      </xdr:nvSpPr>
      <xdr:spPr>
        <a:xfrm>
          <a:off x="4673600" y="10925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56969</xdr:rowOff>
    </xdr:from>
    <xdr:to>
      <xdr:col>20</xdr:col>
      <xdr:colOff>38100</xdr:colOff>
      <xdr:row>64</xdr:row>
      <xdr:rowOff>158569</xdr:rowOff>
    </xdr:to>
    <xdr:sp macro="" textlink="">
      <xdr:nvSpPr>
        <xdr:cNvPr id="180" name="楕円 179">
          <a:extLst>
            <a:ext uri="{FF2B5EF4-FFF2-40B4-BE49-F238E27FC236}">
              <a16:creationId xmlns:a16="http://schemas.microsoft.com/office/drawing/2014/main" xmlns="" id="{9F19490B-CF8F-4E7D-9DEF-6C374276B111}"/>
            </a:ext>
          </a:extLst>
        </xdr:cNvPr>
        <xdr:cNvSpPr/>
      </xdr:nvSpPr>
      <xdr:spPr>
        <a:xfrm>
          <a:off x="3746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88174</xdr:rowOff>
    </xdr:from>
    <xdr:to>
      <xdr:col>24</xdr:col>
      <xdr:colOff>63500</xdr:colOff>
      <xdr:row>64</xdr:row>
      <xdr:rowOff>107769</xdr:rowOff>
    </xdr:to>
    <xdr:cxnSp macro="">
      <xdr:nvCxnSpPr>
        <xdr:cNvPr id="181" name="直線コネクタ 180">
          <a:extLst>
            <a:ext uri="{FF2B5EF4-FFF2-40B4-BE49-F238E27FC236}">
              <a16:creationId xmlns:a16="http://schemas.microsoft.com/office/drawing/2014/main" xmlns="" id="{67966CF3-4DBE-4B81-A383-FEF62B3482AA}"/>
            </a:ext>
          </a:extLst>
        </xdr:cNvPr>
        <xdr:cNvCxnSpPr/>
      </xdr:nvCxnSpPr>
      <xdr:spPr>
        <a:xfrm flipV="1">
          <a:off x="3797300" y="110609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182" name="楕円 181">
          <a:extLst>
            <a:ext uri="{FF2B5EF4-FFF2-40B4-BE49-F238E27FC236}">
              <a16:creationId xmlns:a16="http://schemas.microsoft.com/office/drawing/2014/main" xmlns="" id="{F0668A97-B67E-4C64-8F02-C366B9498560}"/>
            </a:ext>
          </a:extLst>
        </xdr:cNvPr>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107769</xdr:rowOff>
    </xdr:from>
    <xdr:to>
      <xdr:col>19</xdr:col>
      <xdr:colOff>177800</xdr:colOff>
      <xdr:row>64</xdr:row>
      <xdr:rowOff>114300</xdr:rowOff>
    </xdr:to>
    <xdr:cxnSp macro="">
      <xdr:nvCxnSpPr>
        <xdr:cNvPr id="183" name="直線コネクタ 182">
          <a:extLst>
            <a:ext uri="{FF2B5EF4-FFF2-40B4-BE49-F238E27FC236}">
              <a16:creationId xmlns:a16="http://schemas.microsoft.com/office/drawing/2014/main" xmlns="" id="{B69E4A75-E51F-4A03-8487-FD051BD81AD5}"/>
            </a:ext>
          </a:extLst>
        </xdr:cNvPr>
        <xdr:cNvCxnSpPr/>
      </xdr:nvCxnSpPr>
      <xdr:spPr>
        <a:xfrm flipV="1">
          <a:off x="2908300" y="110805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xmlns="" id="{823718BA-9FC7-419D-AE0F-B7A3C0EFA3BF}"/>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xmlns="" id="{14743130-5F43-4B46-8A59-ACC98326324F}"/>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xmlns="" id="{FB225553-6CD8-46AA-877B-32730A97B92C}"/>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149696</xdr:rowOff>
    </xdr:from>
    <xdr:ext cx="340478" cy="259045"/>
    <xdr:sp macro="" textlink="">
      <xdr:nvSpPr>
        <xdr:cNvPr id="187" name="n_1mainValue【橋りょう・トンネル】&#10;有形固定資産減価償却率">
          <a:extLst>
            <a:ext uri="{FF2B5EF4-FFF2-40B4-BE49-F238E27FC236}">
              <a16:creationId xmlns:a16="http://schemas.microsoft.com/office/drawing/2014/main" xmlns="" id="{43113989-F903-4F2B-AC54-C1E1F3F0CFCC}"/>
            </a:ext>
          </a:extLst>
        </xdr:cNvPr>
        <xdr:cNvSpPr txBox="1"/>
      </xdr:nvSpPr>
      <xdr:spPr>
        <a:xfrm>
          <a:off x="3614361" y="11122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156227</xdr:rowOff>
    </xdr:from>
    <xdr:ext cx="340478" cy="259045"/>
    <xdr:sp macro="" textlink="">
      <xdr:nvSpPr>
        <xdr:cNvPr id="188" name="n_2mainValue【橋りょう・トンネル】&#10;有形固定資産減価償却率">
          <a:extLst>
            <a:ext uri="{FF2B5EF4-FFF2-40B4-BE49-F238E27FC236}">
              <a16:creationId xmlns:a16="http://schemas.microsoft.com/office/drawing/2014/main" xmlns="" id="{A5DE636E-60E8-42B8-9615-E68218F4EED4}"/>
            </a:ext>
          </a:extLst>
        </xdr:cNvPr>
        <xdr:cNvSpPr txBox="1"/>
      </xdr:nvSpPr>
      <xdr:spPr>
        <a:xfrm>
          <a:off x="2738061" y="11129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xmlns="" id="{2E3E2F45-8AC2-4F48-9E47-5E1880BF44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xmlns="" id="{F6333E41-962A-4D12-9E36-F727F11A72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xmlns="" id="{664BAA7A-C6E8-4553-8B1C-A1FE14D93C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xmlns="" id="{DEBD9063-3286-47FC-B319-96701D9D38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xmlns="" id="{A87FAB60-3D03-41CA-A95D-6681F66DF9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xmlns="" id="{BED6127B-EBB3-4F2B-96B4-A4DDB5B494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xmlns="" id="{2A9F3CFE-2581-44AC-BAAE-FB64FB535C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xmlns="" id="{C3823C4C-47AD-4D9B-9739-B1677CA655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xmlns="" id="{F9760DE6-47FE-44B4-A44D-4C11E1DA8E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xmlns="" id="{1F8A0F40-0DB5-44E2-A7D1-022DC818B1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xmlns="" id="{3EFECEC2-6D12-40F9-B619-CEC859BE504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xmlns="" id="{93C92621-C285-4341-9200-480099BB7B4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xmlns="" id="{E165EF4D-8EF9-44FF-BD33-AE238DC631E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2" name="テキスト ボックス 201">
          <a:extLst>
            <a:ext uri="{FF2B5EF4-FFF2-40B4-BE49-F238E27FC236}">
              <a16:creationId xmlns:a16="http://schemas.microsoft.com/office/drawing/2014/main" xmlns="" id="{9A88292A-29CB-4ABE-B880-222818A8D5C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xmlns="" id="{58C0EAC2-02EF-4829-8F39-4D5543109BD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4" name="テキスト ボックス 203">
          <a:extLst>
            <a:ext uri="{FF2B5EF4-FFF2-40B4-BE49-F238E27FC236}">
              <a16:creationId xmlns:a16="http://schemas.microsoft.com/office/drawing/2014/main" xmlns="" id="{C070242D-908F-402D-A516-418CF34977A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xmlns="" id="{95454B97-FF75-4E6D-B05F-266CDE8FA48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6" name="テキスト ボックス 205">
          <a:extLst>
            <a:ext uri="{FF2B5EF4-FFF2-40B4-BE49-F238E27FC236}">
              <a16:creationId xmlns:a16="http://schemas.microsoft.com/office/drawing/2014/main" xmlns="" id="{1878520E-850F-4DEB-BD6C-11313C74AE5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xmlns="" id="{202DDDE5-7B1A-46AC-9ABC-D322FEE08C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xmlns="" id="{1F1DD6F5-69CC-47E6-B299-25A0E5A8529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xmlns="" id="{91B814B6-1F41-4C05-97C9-92D9568B76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0" name="直線コネクタ 209">
          <a:extLst>
            <a:ext uri="{FF2B5EF4-FFF2-40B4-BE49-F238E27FC236}">
              <a16:creationId xmlns:a16="http://schemas.microsoft.com/office/drawing/2014/main" xmlns="" id="{09638712-822E-4032-A8D6-D3F4D9FE3881}"/>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xmlns="" id="{3453DB36-D7B2-43B6-9AD4-FE7BAD055D04}"/>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2" name="直線コネクタ 211">
          <a:extLst>
            <a:ext uri="{FF2B5EF4-FFF2-40B4-BE49-F238E27FC236}">
              <a16:creationId xmlns:a16="http://schemas.microsoft.com/office/drawing/2014/main" xmlns="" id="{651C295F-005F-4B65-8778-FD4A78889595}"/>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xmlns="" id="{74A30847-A331-4101-B649-5A689AC60D69}"/>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4" name="直線コネクタ 213">
          <a:extLst>
            <a:ext uri="{FF2B5EF4-FFF2-40B4-BE49-F238E27FC236}">
              <a16:creationId xmlns:a16="http://schemas.microsoft.com/office/drawing/2014/main" xmlns="" id="{1FD46495-9F4F-4BE0-8CF9-851CAC689FA6}"/>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xmlns="" id="{B9D9B080-A509-4F5D-95F1-57A4BAF4EBF9}"/>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6" name="フローチャート: 判断 215">
          <a:extLst>
            <a:ext uri="{FF2B5EF4-FFF2-40B4-BE49-F238E27FC236}">
              <a16:creationId xmlns:a16="http://schemas.microsoft.com/office/drawing/2014/main" xmlns="" id="{BA1A1D1E-659F-4F61-8335-39BBE0C944A1}"/>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7" name="フローチャート: 判断 216">
          <a:extLst>
            <a:ext uri="{FF2B5EF4-FFF2-40B4-BE49-F238E27FC236}">
              <a16:creationId xmlns:a16="http://schemas.microsoft.com/office/drawing/2014/main" xmlns="" id="{222FC4D1-A1BF-4B82-A0D6-568DF69517CA}"/>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8" name="フローチャート: 判断 217">
          <a:extLst>
            <a:ext uri="{FF2B5EF4-FFF2-40B4-BE49-F238E27FC236}">
              <a16:creationId xmlns:a16="http://schemas.microsoft.com/office/drawing/2014/main" xmlns="" id="{6E8759A6-B138-4A1B-963E-8C611D0C6C82}"/>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9" name="フローチャート: 判断 218">
          <a:extLst>
            <a:ext uri="{FF2B5EF4-FFF2-40B4-BE49-F238E27FC236}">
              <a16:creationId xmlns:a16="http://schemas.microsoft.com/office/drawing/2014/main" xmlns="" id="{4B28F731-69D8-4F50-96AA-D61EBA8A66C7}"/>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FF3717F4-EF17-42D4-ABE9-189EF67BED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C1A45D45-C067-4D79-864F-921F0E5C2F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A0B0CA8F-DF94-4BFD-A307-C27FAE9F73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BD6F47D9-459F-4FD3-AD6C-EA734CA9F1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5E3C6FFC-F3F6-4159-A58E-C3F590201F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106494</xdr:rowOff>
    </xdr:from>
    <xdr:to>
      <xdr:col>55</xdr:col>
      <xdr:colOff>50800</xdr:colOff>
      <xdr:row>64</xdr:row>
      <xdr:rowOff>36644</xdr:rowOff>
    </xdr:to>
    <xdr:sp macro="" textlink="">
      <xdr:nvSpPr>
        <xdr:cNvPr id="225" name="楕円 224">
          <a:extLst>
            <a:ext uri="{FF2B5EF4-FFF2-40B4-BE49-F238E27FC236}">
              <a16:creationId xmlns:a16="http://schemas.microsoft.com/office/drawing/2014/main" xmlns="" id="{2B65CF34-543F-4007-A5F0-3BA42F301193}"/>
            </a:ext>
          </a:extLst>
        </xdr:cNvPr>
        <xdr:cNvSpPr/>
      </xdr:nvSpPr>
      <xdr:spPr>
        <a:xfrm>
          <a:off x="10426700" y="109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21421</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xmlns="" id="{52C4FDE4-A510-438F-A49F-DDF551D1C0EA}"/>
            </a:ext>
          </a:extLst>
        </xdr:cNvPr>
        <xdr:cNvSpPr txBox="1"/>
      </xdr:nvSpPr>
      <xdr:spPr>
        <a:xfrm>
          <a:off x="10515600" y="108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109050</xdr:rowOff>
    </xdr:from>
    <xdr:to>
      <xdr:col>50</xdr:col>
      <xdr:colOff>165100</xdr:colOff>
      <xdr:row>64</xdr:row>
      <xdr:rowOff>39200</xdr:rowOff>
    </xdr:to>
    <xdr:sp macro="" textlink="">
      <xdr:nvSpPr>
        <xdr:cNvPr id="227" name="楕円 226">
          <a:extLst>
            <a:ext uri="{FF2B5EF4-FFF2-40B4-BE49-F238E27FC236}">
              <a16:creationId xmlns:a16="http://schemas.microsoft.com/office/drawing/2014/main" xmlns="" id="{ECBFC76D-BFDF-4C20-A0DF-AB302D581A6A}"/>
            </a:ext>
          </a:extLst>
        </xdr:cNvPr>
        <xdr:cNvSpPr/>
      </xdr:nvSpPr>
      <xdr:spPr>
        <a:xfrm>
          <a:off x="9588500" y="109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157294</xdr:rowOff>
    </xdr:from>
    <xdr:to>
      <xdr:col>55</xdr:col>
      <xdr:colOff>0</xdr:colOff>
      <xdr:row>63</xdr:row>
      <xdr:rowOff>159850</xdr:rowOff>
    </xdr:to>
    <xdr:cxnSp macro="">
      <xdr:nvCxnSpPr>
        <xdr:cNvPr id="228" name="直線コネクタ 227">
          <a:extLst>
            <a:ext uri="{FF2B5EF4-FFF2-40B4-BE49-F238E27FC236}">
              <a16:creationId xmlns:a16="http://schemas.microsoft.com/office/drawing/2014/main" xmlns="" id="{2619BF98-28A6-4211-9114-E4DBB8358A92}"/>
            </a:ext>
          </a:extLst>
        </xdr:cNvPr>
        <xdr:cNvCxnSpPr/>
      </xdr:nvCxnSpPr>
      <xdr:spPr>
        <a:xfrm flipV="1">
          <a:off x="9639300" y="10958644"/>
          <a:ext cx="8382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114746</xdr:rowOff>
    </xdr:from>
    <xdr:to>
      <xdr:col>46</xdr:col>
      <xdr:colOff>38100</xdr:colOff>
      <xdr:row>64</xdr:row>
      <xdr:rowOff>44896</xdr:rowOff>
    </xdr:to>
    <xdr:sp macro="" textlink="">
      <xdr:nvSpPr>
        <xdr:cNvPr id="229" name="楕円 228">
          <a:extLst>
            <a:ext uri="{FF2B5EF4-FFF2-40B4-BE49-F238E27FC236}">
              <a16:creationId xmlns:a16="http://schemas.microsoft.com/office/drawing/2014/main" xmlns="" id="{B3971D63-68D1-41F7-80BB-62AC846E5764}"/>
            </a:ext>
          </a:extLst>
        </xdr:cNvPr>
        <xdr:cNvSpPr/>
      </xdr:nvSpPr>
      <xdr:spPr>
        <a:xfrm>
          <a:off x="8699500" y="109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159850</xdr:rowOff>
    </xdr:from>
    <xdr:to>
      <xdr:col>50</xdr:col>
      <xdr:colOff>114300</xdr:colOff>
      <xdr:row>63</xdr:row>
      <xdr:rowOff>165546</xdr:rowOff>
    </xdr:to>
    <xdr:cxnSp macro="">
      <xdr:nvCxnSpPr>
        <xdr:cNvPr id="230" name="直線コネクタ 229">
          <a:extLst>
            <a:ext uri="{FF2B5EF4-FFF2-40B4-BE49-F238E27FC236}">
              <a16:creationId xmlns:a16="http://schemas.microsoft.com/office/drawing/2014/main" xmlns="" id="{BA4F8FD0-6D6E-45A1-B1F6-57B723F240B4}"/>
            </a:ext>
          </a:extLst>
        </xdr:cNvPr>
        <xdr:cNvCxnSpPr/>
      </xdr:nvCxnSpPr>
      <xdr:spPr>
        <a:xfrm flipV="1">
          <a:off x="8750300" y="10961200"/>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1" name="n_1aveValue【橋りょう・トンネル】&#10;一人当たり有形固定資産（償却資産）額">
          <a:extLst>
            <a:ext uri="{FF2B5EF4-FFF2-40B4-BE49-F238E27FC236}">
              <a16:creationId xmlns:a16="http://schemas.microsoft.com/office/drawing/2014/main" xmlns="" id="{4CBF3FC6-1F5E-4AF6-B0C4-1661DFB1E804}"/>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2" name="n_2aveValue【橋りょう・トンネル】&#10;一人当たり有形固定資産（償却資産）額">
          <a:extLst>
            <a:ext uri="{FF2B5EF4-FFF2-40B4-BE49-F238E27FC236}">
              <a16:creationId xmlns:a16="http://schemas.microsoft.com/office/drawing/2014/main" xmlns="" id="{CA3301D3-C2F8-41E6-89D1-65EBACE0AE72}"/>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xmlns="" id="{CD00759A-FB8A-4967-B493-97F0F1291E1C}"/>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30327</xdr:rowOff>
    </xdr:from>
    <xdr:ext cx="534377" cy="259045"/>
    <xdr:sp macro="" textlink="">
      <xdr:nvSpPr>
        <xdr:cNvPr id="234" name="n_1mainValue【橋りょう・トンネル】&#10;一人当たり有形固定資産（償却資産）額">
          <a:extLst>
            <a:ext uri="{FF2B5EF4-FFF2-40B4-BE49-F238E27FC236}">
              <a16:creationId xmlns:a16="http://schemas.microsoft.com/office/drawing/2014/main" xmlns="" id="{6B00CEE8-78E3-4E4F-8A3D-E5AA2721DBAD}"/>
            </a:ext>
          </a:extLst>
        </xdr:cNvPr>
        <xdr:cNvSpPr txBox="1"/>
      </xdr:nvSpPr>
      <xdr:spPr>
        <a:xfrm>
          <a:off x="9359411" y="110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36023</xdr:rowOff>
    </xdr:from>
    <xdr:ext cx="534377" cy="259045"/>
    <xdr:sp macro="" textlink="">
      <xdr:nvSpPr>
        <xdr:cNvPr id="235" name="n_2mainValue【橋りょう・トンネル】&#10;一人当たり有形固定資産（償却資産）額">
          <a:extLst>
            <a:ext uri="{FF2B5EF4-FFF2-40B4-BE49-F238E27FC236}">
              <a16:creationId xmlns:a16="http://schemas.microsoft.com/office/drawing/2014/main" xmlns="" id="{DFA57247-B8FE-46B9-9661-DA42723733BB}"/>
            </a:ext>
          </a:extLst>
        </xdr:cNvPr>
        <xdr:cNvSpPr txBox="1"/>
      </xdr:nvSpPr>
      <xdr:spPr>
        <a:xfrm>
          <a:off x="8483111" y="1100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xmlns="" id="{147591F3-C2BD-4192-85DE-969865A637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xmlns="" id="{1882132C-CF5F-420F-8204-D0A25986F9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xmlns="" id="{213BB4F9-82E1-4132-926E-9ACC5692F7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xmlns="" id="{1A7939B8-E80A-4345-AE5A-4C1CB51695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xmlns="" id="{FAA70325-374B-468F-957F-8ED083727BE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xmlns="" id="{DF9703E3-50D8-41D3-A5C6-A106DCE7C9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xmlns="" id="{87110A76-A784-4B2A-8B67-1026C74128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xmlns="" id="{6D93C6F1-AB56-402C-A0E0-EFC4FA37AE7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xmlns="" id="{081E13AF-E1DF-424A-84BD-AE5D1028CB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xmlns="" id="{051AF87F-3C2F-4969-9280-A1E7473780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6" name="テキスト ボックス 245">
          <a:extLst>
            <a:ext uri="{FF2B5EF4-FFF2-40B4-BE49-F238E27FC236}">
              <a16:creationId xmlns:a16="http://schemas.microsoft.com/office/drawing/2014/main" xmlns="" id="{18BA531F-BD17-49C6-AB15-7B892D9FDD6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xmlns="" id="{9225B075-97D9-48A1-93F3-4075CBE067E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8" name="テキスト ボックス 247">
          <a:extLst>
            <a:ext uri="{FF2B5EF4-FFF2-40B4-BE49-F238E27FC236}">
              <a16:creationId xmlns:a16="http://schemas.microsoft.com/office/drawing/2014/main" xmlns="" id="{3F249792-61DD-4D40-9175-42C946D24DA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xmlns="" id="{9C8C17C9-F47F-4678-A8C4-5079530E451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xmlns="" id="{BBF6A9E0-87DB-49CF-826A-4CDE831C91F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xmlns="" id="{D098B19A-413B-4C67-AC8B-37E0B77793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xmlns="" id="{9B683BA1-26FA-4270-A336-73016A145D4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xmlns="" id="{291BA4AF-56A2-4CB4-B688-5EE3182EE4C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xmlns="" id="{FA23CD9C-9A47-474D-8164-174643075BD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xmlns="" id="{30C7CCB9-0A68-46D1-BF32-E346BB5E32A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6" name="テキスト ボックス 255">
          <a:extLst>
            <a:ext uri="{FF2B5EF4-FFF2-40B4-BE49-F238E27FC236}">
              <a16:creationId xmlns:a16="http://schemas.microsoft.com/office/drawing/2014/main" xmlns="" id="{AC722982-5D12-4965-A0AB-7489F470E15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xmlns="" id="{CBF30A4E-380A-4A7E-92B7-9E8CBD4E73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xmlns="" id="{2382DFFE-CB4D-4A1D-A920-07AF3B0D579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a:extLst>
            <a:ext uri="{FF2B5EF4-FFF2-40B4-BE49-F238E27FC236}">
              <a16:creationId xmlns:a16="http://schemas.microsoft.com/office/drawing/2014/main" xmlns="" id="{BF5345BB-4700-4C1F-9B05-6CF28F5B4A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0" name="直線コネクタ 259">
          <a:extLst>
            <a:ext uri="{FF2B5EF4-FFF2-40B4-BE49-F238E27FC236}">
              <a16:creationId xmlns:a16="http://schemas.microsoft.com/office/drawing/2014/main" xmlns="" id="{A099F9BD-A56D-4BE4-98EF-B47FD37BA38C}"/>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1" name="【公営住宅】&#10;有形固定資産減価償却率最小値テキスト">
          <a:extLst>
            <a:ext uri="{FF2B5EF4-FFF2-40B4-BE49-F238E27FC236}">
              <a16:creationId xmlns:a16="http://schemas.microsoft.com/office/drawing/2014/main" xmlns="" id="{C74A6B49-699D-4862-8117-03A520F52EB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2" name="直線コネクタ 261">
          <a:extLst>
            <a:ext uri="{FF2B5EF4-FFF2-40B4-BE49-F238E27FC236}">
              <a16:creationId xmlns:a16="http://schemas.microsoft.com/office/drawing/2014/main" xmlns="" id="{F142CC9F-3837-4CDD-913D-D04C37BF42FD}"/>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3" name="【公営住宅】&#10;有形固定資産減価償却率最大値テキスト">
          <a:extLst>
            <a:ext uri="{FF2B5EF4-FFF2-40B4-BE49-F238E27FC236}">
              <a16:creationId xmlns:a16="http://schemas.microsoft.com/office/drawing/2014/main" xmlns="" id="{F7A7F59F-03B0-4F0E-8AA5-AD934F90967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4" name="直線コネクタ 263">
          <a:extLst>
            <a:ext uri="{FF2B5EF4-FFF2-40B4-BE49-F238E27FC236}">
              <a16:creationId xmlns:a16="http://schemas.microsoft.com/office/drawing/2014/main" xmlns="" id="{7AA54DAA-ADF9-46A3-A6FF-3CC5C1EFC85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65" name="【公営住宅】&#10;有形固定資産減価償却率平均値テキスト">
          <a:extLst>
            <a:ext uri="{FF2B5EF4-FFF2-40B4-BE49-F238E27FC236}">
              <a16:creationId xmlns:a16="http://schemas.microsoft.com/office/drawing/2014/main" xmlns="" id="{D0D4BBEC-0F24-41FA-BC2E-6C61DE319B62}"/>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6" name="フローチャート: 判断 265">
          <a:extLst>
            <a:ext uri="{FF2B5EF4-FFF2-40B4-BE49-F238E27FC236}">
              <a16:creationId xmlns:a16="http://schemas.microsoft.com/office/drawing/2014/main" xmlns="" id="{E8BCDA3B-9C49-4DEA-AC03-CA3D505138D3}"/>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7" name="フローチャート: 判断 266">
          <a:extLst>
            <a:ext uri="{FF2B5EF4-FFF2-40B4-BE49-F238E27FC236}">
              <a16:creationId xmlns:a16="http://schemas.microsoft.com/office/drawing/2014/main" xmlns="" id="{63C0B130-4901-4048-AD7B-DF5681572285}"/>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8" name="フローチャート: 判断 267">
          <a:extLst>
            <a:ext uri="{FF2B5EF4-FFF2-40B4-BE49-F238E27FC236}">
              <a16:creationId xmlns:a16="http://schemas.microsoft.com/office/drawing/2014/main" xmlns="" id="{82152C90-781B-4F72-B8FD-E1F69C047B85}"/>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9" name="フローチャート: 判断 268">
          <a:extLst>
            <a:ext uri="{FF2B5EF4-FFF2-40B4-BE49-F238E27FC236}">
              <a16:creationId xmlns:a16="http://schemas.microsoft.com/office/drawing/2014/main" xmlns="" id="{A3482B5C-75BD-4DDD-96D3-7D704DDCFD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D0121641-6A79-4346-ABAB-CAD9C9701C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52B0FED2-6279-4E07-826E-78E276CF35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04D3A60B-0D3A-4AD8-8A55-C769632261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A3D25EFB-570F-42F2-AAB6-E7A4B57F57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469E1175-1460-4DCF-B5EB-5DA80C92F6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75" name="楕円 274">
          <a:extLst>
            <a:ext uri="{FF2B5EF4-FFF2-40B4-BE49-F238E27FC236}">
              <a16:creationId xmlns:a16="http://schemas.microsoft.com/office/drawing/2014/main" xmlns="" id="{25C19B44-EEAF-4975-8B99-AD25F451FCBF}"/>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76" name="【公営住宅】&#10;有形固定資産減価償却率該当値テキスト">
          <a:extLst>
            <a:ext uri="{FF2B5EF4-FFF2-40B4-BE49-F238E27FC236}">
              <a16:creationId xmlns:a16="http://schemas.microsoft.com/office/drawing/2014/main" xmlns="" id="{0C26A322-AAE6-4A05-A9A8-4FC841F70636}"/>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277" name="楕円 276">
          <a:extLst>
            <a:ext uri="{FF2B5EF4-FFF2-40B4-BE49-F238E27FC236}">
              <a16:creationId xmlns:a16="http://schemas.microsoft.com/office/drawing/2014/main" xmlns="" id="{8E23EA91-433B-4719-B26B-717D98B3C478}"/>
            </a:ext>
          </a:extLst>
        </xdr:cNvPr>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83</xdr:row>
      <xdr:rowOff>7620</xdr:rowOff>
    </xdr:to>
    <xdr:cxnSp macro="">
      <xdr:nvCxnSpPr>
        <xdr:cNvPr id="278" name="直線コネクタ 277">
          <a:extLst>
            <a:ext uri="{FF2B5EF4-FFF2-40B4-BE49-F238E27FC236}">
              <a16:creationId xmlns:a16="http://schemas.microsoft.com/office/drawing/2014/main" xmlns="" id="{2958BBEF-FD40-4DA1-8745-BCE8EF01566B}"/>
            </a:ext>
          </a:extLst>
        </xdr:cNvPr>
        <xdr:cNvCxnSpPr/>
      </xdr:nvCxnSpPr>
      <xdr:spPr>
        <a:xfrm flipV="1">
          <a:off x="3797300" y="141770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79" name="楕円 278">
          <a:extLst>
            <a:ext uri="{FF2B5EF4-FFF2-40B4-BE49-F238E27FC236}">
              <a16:creationId xmlns:a16="http://schemas.microsoft.com/office/drawing/2014/main" xmlns="" id="{C3BD9EDA-8ABE-4E4D-8102-9CC2006FFF85}"/>
            </a:ext>
          </a:extLst>
        </xdr:cNvPr>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70486</xdr:rowOff>
    </xdr:to>
    <xdr:cxnSp macro="">
      <xdr:nvCxnSpPr>
        <xdr:cNvPr id="280" name="直線コネクタ 279">
          <a:extLst>
            <a:ext uri="{FF2B5EF4-FFF2-40B4-BE49-F238E27FC236}">
              <a16:creationId xmlns:a16="http://schemas.microsoft.com/office/drawing/2014/main" xmlns="" id="{C268A9B5-F3D0-44C5-8E10-A7F0A35F8DB4}"/>
            </a:ext>
          </a:extLst>
        </xdr:cNvPr>
        <xdr:cNvCxnSpPr/>
      </xdr:nvCxnSpPr>
      <xdr:spPr>
        <a:xfrm flipV="1">
          <a:off x="2908300" y="142379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1" name="楕円 280">
          <a:extLst>
            <a:ext uri="{FF2B5EF4-FFF2-40B4-BE49-F238E27FC236}">
              <a16:creationId xmlns:a16="http://schemas.microsoft.com/office/drawing/2014/main" xmlns="" id="{3ED3FA42-60DA-4CD5-B7D6-D81CD19697C0}"/>
            </a:ext>
          </a:extLst>
        </xdr:cNvPr>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83</xdr:row>
      <xdr:rowOff>70486</xdr:rowOff>
    </xdr:to>
    <xdr:cxnSp macro="">
      <xdr:nvCxnSpPr>
        <xdr:cNvPr id="282" name="直線コネクタ 281">
          <a:extLst>
            <a:ext uri="{FF2B5EF4-FFF2-40B4-BE49-F238E27FC236}">
              <a16:creationId xmlns:a16="http://schemas.microsoft.com/office/drawing/2014/main" xmlns="" id="{BA7C96F5-D127-4A19-9E89-83A4BA401A7F}"/>
            </a:ext>
          </a:extLst>
        </xdr:cNvPr>
        <xdr:cNvCxnSpPr/>
      </xdr:nvCxnSpPr>
      <xdr:spPr>
        <a:xfrm>
          <a:off x="2019300" y="14074139"/>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3" name="n_1aveValue【公営住宅】&#10;有形固定資産減価償却率">
          <a:extLst>
            <a:ext uri="{FF2B5EF4-FFF2-40B4-BE49-F238E27FC236}">
              <a16:creationId xmlns:a16="http://schemas.microsoft.com/office/drawing/2014/main" xmlns="" id="{F9BCD550-6BA3-41A8-AD3C-E79343DCA0AE}"/>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84" name="n_2aveValue【公営住宅】&#10;有形固定資産減価償却率">
          <a:extLst>
            <a:ext uri="{FF2B5EF4-FFF2-40B4-BE49-F238E27FC236}">
              <a16:creationId xmlns:a16="http://schemas.microsoft.com/office/drawing/2014/main" xmlns="" id="{E56B076E-B27E-4309-8476-DDA513502CAB}"/>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85" name="n_3aveValue【公営住宅】&#10;有形固定資産減価償却率">
          <a:extLst>
            <a:ext uri="{FF2B5EF4-FFF2-40B4-BE49-F238E27FC236}">
              <a16:creationId xmlns:a16="http://schemas.microsoft.com/office/drawing/2014/main" xmlns="" id="{6D4C95FC-6FA1-4FB1-92FE-99AF224EDA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286" name="n_1mainValue【公営住宅】&#10;有形固定資産減価償却率">
          <a:extLst>
            <a:ext uri="{FF2B5EF4-FFF2-40B4-BE49-F238E27FC236}">
              <a16:creationId xmlns:a16="http://schemas.microsoft.com/office/drawing/2014/main" xmlns="" id="{DA424952-85F6-4B12-A2A0-921AEA54B691}"/>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87" name="n_2mainValue【公営住宅】&#10;有形固定資産減価償却率">
          <a:extLst>
            <a:ext uri="{FF2B5EF4-FFF2-40B4-BE49-F238E27FC236}">
              <a16:creationId xmlns:a16="http://schemas.microsoft.com/office/drawing/2014/main" xmlns="" id="{8BAE64E6-63B2-446B-BFF1-A7451A5D9175}"/>
            </a:ext>
          </a:extLst>
        </xdr:cNvPr>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288" name="n_3mainValue【公営住宅】&#10;有形固定資産減価償却率">
          <a:extLst>
            <a:ext uri="{FF2B5EF4-FFF2-40B4-BE49-F238E27FC236}">
              <a16:creationId xmlns:a16="http://schemas.microsoft.com/office/drawing/2014/main" xmlns="" id="{D3A72273-478C-4C5C-8D0A-A3BEC5CE8E23}"/>
            </a:ext>
          </a:extLst>
        </xdr:cNvPr>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xmlns="" id="{688FFD21-029B-4945-8E9D-D4ACE464B7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xmlns="" id="{43E32366-71AD-4B92-9448-24CFAFFDC1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xmlns="" id="{BF112F48-46B6-4917-B66C-D5EFD904A5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xmlns="" id="{67F4D1CD-7705-4DDC-B3D7-A14B4AB45E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xmlns="" id="{7B097659-97E8-4CC8-AF67-A904271240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xmlns="" id="{856A32AE-5237-4A8C-A649-20658336F2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xmlns="" id="{78D5DD4B-2A3A-47F8-8EA7-37BB629FCBB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xmlns="" id="{7182A1BB-44C5-47BD-A80F-DD469019E6A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xmlns="" id="{BBA30ACC-4393-4A99-A735-5952FB8C2D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xmlns="" id="{AC526181-BBD1-422B-8F14-908322085D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a:extLst>
            <a:ext uri="{FF2B5EF4-FFF2-40B4-BE49-F238E27FC236}">
              <a16:creationId xmlns:a16="http://schemas.microsoft.com/office/drawing/2014/main" xmlns="" id="{3940B696-D920-448D-B6EB-4E8B4E57D2C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a:extLst>
            <a:ext uri="{FF2B5EF4-FFF2-40B4-BE49-F238E27FC236}">
              <a16:creationId xmlns:a16="http://schemas.microsoft.com/office/drawing/2014/main" xmlns="" id="{7112F520-3E36-482D-ACCA-9E8F686D32D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a:extLst>
            <a:ext uri="{FF2B5EF4-FFF2-40B4-BE49-F238E27FC236}">
              <a16:creationId xmlns:a16="http://schemas.microsoft.com/office/drawing/2014/main" xmlns="" id="{4E19D6A4-EBC8-4ED5-8226-D9125C6E3E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2" name="テキスト ボックス 301">
          <a:extLst>
            <a:ext uri="{FF2B5EF4-FFF2-40B4-BE49-F238E27FC236}">
              <a16:creationId xmlns:a16="http://schemas.microsoft.com/office/drawing/2014/main" xmlns="" id="{E0A26D62-DEE6-4126-A47C-A47C81798B87}"/>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a:extLst>
            <a:ext uri="{FF2B5EF4-FFF2-40B4-BE49-F238E27FC236}">
              <a16:creationId xmlns:a16="http://schemas.microsoft.com/office/drawing/2014/main" xmlns="" id="{03E63FB2-3DBB-4186-B3E6-53689CE597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4" name="テキスト ボックス 303">
          <a:extLst>
            <a:ext uri="{FF2B5EF4-FFF2-40B4-BE49-F238E27FC236}">
              <a16:creationId xmlns:a16="http://schemas.microsoft.com/office/drawing/2014/main" xmlns="" id="{D5AE4254-A790-41DD-A644-EA414711074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a:extLst>
            <a:ext uri="{FF2B5EF4-FFF2-40B4-BE49-F238E27FC236}">
              <a16:creationId xmlns:a16="http://schemas.microsoft.com/office/drawing/2014/main" xmlns="" id="{203BAE70-C831-4867-8903-6BF67325E70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6" name="テキスト ボックス 305">
          <a:extLst>
            <a:ext uri="{FF2B5EF4-FFF2-40B4-BE49-F238E27FC236}">
              <a16:creationId xmlns:a16="http://schemas.microsoft.com/office/drawing/2014/main" xmlns="" id="{4A3342EE-9F2D-4F1B-9FC5-E54E1F158DD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a:extLst>
            <a:ext uri="{FF2B5EF4-FFF2-40B4-BE49-F238E27FC236}">
              <a16:creationId xmlns:a16="http://schemas.microsoft.com/office/drawing/2014/main" xmlns="" id="{B537ED76-E477-427E-B656-D7F52B3CB34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8" name="テキスト ボックス 307">
          <a:extLst>
            <a:ext uri="{FF2B5EF4-FFF2-40B4-BE49-F238E27FC236}">
              <a16:creationId xmlns:a16="http://schemas.microsoft.com/office/drawing/2014/main" xmlns="" id="{4239B4DE-62FF-453A-AE25-B9730645A24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xmlns="" id="{0D2AE1FB-D06A-4306-9A87-722DBE5C2C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0" name="テキスト ボックス 309">
          <a:extLst>
            <a:ext uri="{FF2B5EF4-FFF2-40B4-BE49-F238E27FC236}">
              <a16:creationId xmlns:a16="http://schemas.microsoft.com/office/drawing/2014/main" xmlns="" id="{20F149E9-55D6-4071-96D7-C18A695821A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xmlns="" id="{B1B9703B-8EA1-46FA-A352-093ECF6450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2" name="直線コネクタ 311">
          <a:extLst>
            <a:ext uri="{FF2B5EF4-FFF2-40B4-BE49-F238E27FC236}">
              <a16:creationId xmlns:a16="http://schemas.microsoft.com/office/drawing/2014/main" xmlns="" id="{D931424B-209D-41B0-A07A-D33047B82576}"/>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3" name="【公営住宅】&#10;一人当たり面積最小値テキスト">
          <a:extLst>
            <a:ext uri="{FF2B5EF4-FFF2-40B4-BE49-F238E27FC236}">
              <a16:creationId xmlns:a16="http://schemas.microsoft.com/office/drawing/2014/main" xmlns="" id="{3655EB79-2621-4ED8-8B8C-2DDE3362FC18}"/>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14" name="直線コネクタ 313">
          <a:extLst>
            <a:ext uri="{FF2B5EF4-FFF2-40B4-BE49-F238E27FC236}">
              <a16:creationId xmlns:a16="http://schemas.microsoft.com/office/drawing/2014/main" xmlns="" id="{4F1EE70C-75CE-4AB3-A37F-75172FD163B3}"/>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15" name="【公営住宅】&#10;一人当たり面積最大値テキスト">
          <a:extLst>
            <a:ext uri="{FF2B5EF4-FFF2-40B4-BE49-F238E27FC236}">
              <a16:creationId xmlns:a16="http://schemas.microsoft.com/office/drawing/2014/main" xmlns="" id="{02EEEAA6-E420-4748-B46C-D86CF0309102}"/>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16" name="直線コネクタ 315">
          <a:extLst>
            <a:ext uri="{FF2B5EF4-FFF2-40B4-BE49-F238E27FC236}">
              <a16:creationId xmlns:a16="http://schemas.microsoft.com/office/drawing/2014/main" xmlns="" id="{851BC2F5-7886-4A6A-8D0B-BC71EE94126F}"/>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17" name="【公営住宅】&#10;一人当たり面積平均値テキスト">
          <a:extLst>
            <a:ext uri="{FF2B5EF4-FFF2-40B4-BE49-F238E27FC236}">
              <a16:creationId xmlns:a16="http://schemas.microsoft.com/office/drawing/2014/main" xmlns="" id="{5F0B8602-6A9D-4C9D-87F8-441AB4693776}"/>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18" name="フローチャート: 判断 317">
          <a:extLst>
            <a:ext uri="{FF2B5EF4-FFF2-40B4-BE49-F238E27FC236}">
              <a16:creationId xmlns:a16="http://schemas.microsoft.com/office/drawing/2014/main" xmlns="" id="{522AF0B9-BFA0-468F-AA7E-D83812E4BD1D}"/>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9" name="フローチャート: 判断 318">
          <a:extLst>
            <a:ext uri="{FF2B5EF4-FFF2-40B4-BE49-F238E27FC236}">
              <a16:creationId xmlns:a16="http://schemas.microsoft.com/office/drawing/2014/main" xmlns="" id="{4842FCDC-AE85-49DE-B92A-5128790A712E}"/>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0" name="フローチャート: 判断 319">
          <a:extLst>
            <a:ext uri="{FF2B5EF4-FFF2-40B4-BE49-F238E27FC236}">
              <a16:creationId xmlns:a16="http://schemas.microsoft.com/office/drawing/2014/main" xmlns="" id="{0B6427C0-A562-465B-BBB1-D99FFA1EAEDE}"/>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1" name="フローチャート: 判断 320">
          <a:extLst>
            <a:ext uri="{FF2B5EF4-FFF2-40B4-BE49-F238E27FC236}">
              <a16:creationId xmlns:a16="http://schemas.microsoft.com/office/drawing/2014/main" xmlns="" id="{10174554-A426-4975-85DF-41374AC1DC15}"/>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B6BE7EF3-7551-41FD-A284-0E80A1E561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B38F8CBA-FFFB-42DF-B7C9-ADAB78080F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107F41A0-5CC6-4768-9F39-110EB7C795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FFC970F6-1196-49AC-B019-04A750735C3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F15DC28F-F35B-4FCD-BA94-9132325BEA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20332</xdr:rowOff>
    </xdr:from>
    <xdr:to>
      <xdr:col>55</xdr:col>
      <xdr:colOff>50800</xdr:colOff>
      <xdr:row>86</xdr:row>
      <xdr:rowOff>121932</xdr:rowOff>
    </xdr:to>
    <xdr:sp macro="" textlink="">
      <xdr:nvSpPr>
        <xdr:cNvPr id="327" name="楕円 326">
          <a:extLst>
            <a:ext uri="{FF2B5EF4-FFF2-40B4-BE49-F238E27FC236}">
              <a16:creationId xmlns:a16="http://schemas.microsoft.com/office/drawing/2014/main" xmlns="" id="{F89819CD-57B0-48AF-A29F-139AF17FE760}"/>
            </a:ext>
          </a:extLst>
        </xdr:cNvPr>
        <xdr:cNvSpPr/>
      </xdr:nvSpPr>
      <xdr:spPr>
        <a:xfrm>
          <a:off x="10426700" y="147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106709</xdr:rowOff>
    </xdr:from>
    <xdr:ext cx="469744" cy="259045"/>
    <xdr:sp macro="" textlink="">
      <xdr:nvSpPr>
        <xdr:cNvPr id="328" name="【公営住宅】&#10;一人当たり面積該当値テキスト">
          <a:extLst>
            <a:ext uri="{FF2B5EF4-FFF2-40B4-BE49-F238E27FC236}">
              <a16:creationId xmlns:a16="http://schemas.microsoft.com/office/drawing/2014/main" xmlns="" id="{8C3F6064-0461-491F-84D6-EAD2921A4AB8}"/>
            </a:ext>
          </a:extLst>
        </xdr:cNvPr>
        <xdr:cNvSpPr txBox="1"/>
      </xdr:nvSpPr>
      <xdr:spPr>
        <a:xfrm>
          <a:off x="10515600" y="1467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21437</xdr:rowOff>
    </xdr:from>
    <xdr:to>
      <xdr:col>50</xdr:col>
      <xdr:colOff>165100</xdr:colOff>
      <xdr:row>86</xdr:row>
      <xdr:rowOff>123037</xdr:rowOff>
    </xdr:to>
    <xdr:sp macro="" textlink="">
      <xdr:nvSpPr>
        <xdr:cNvPr id="329" name="楕円 328">
          <a:extLst>
            <a:ext uri="{FF2B5EF4-FFF2-40B4-BE49-F238E27FC236}">
              <a16:creationId xmlns:a16="http://schemas.microsoft.com/office/drawing/2014/main" xmlns="" id="{27CD7AE0-0F3A-48F6-A1C4-0D90CC3664C7}"/>
            </a:ext>
          </a:extLst>
        </xdr:cNvPr>
        <xdr:cNvSpPr/>
      </xdr:nvSpPr>
      <xdr:spPr>
        <a:xfrm>
          <a:off x="9588500" y="147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71132</xdr:rowOff>
    </xdr:from>
    <xdr:to>
      <xdr:col>55</xdr:col>
      <xdr:colOff>0</xdr:colOff>
      <xdr:row>86</xdr:row>
      <xdr:rowOff>72237</xdr:rowOff>
    </xdr:to>
    <xdr:cxnSp macro="">
      <xdr:nvCxnSpPr>
        <xdr:cNvPr id="330" name="直線コネクタ 329">
          <a:extLst>
            <a:ext uri="{FF2B5EF4-FFF2-40B4-BE49-F238E27FC236}">
              <a16:creationId xmlns:a16="http://schemas.microsoft.com/office/drawing/2014/main" xmlns="" id="{A27FBB0D-BA17-4961-9023-D4DF866540F0}"/>
            </a:ext>
          </a:extLst>
        </xdr:cNvPr>
        <xdr:cNvCxnSpPr/>
      </xdr:nvCxnSpPr>
      <xdr:spPr>
        <a:xfrm flipV="1">
          <a:off x="9639300" y="14815832"/>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22543</xdr:rowOff>
    </xdr:from>
    <xdr:to>
      <xdr:col>46</xdr:col>
      <xdr:colOff>38100</xdr:colOff>
      <xdr:row>86</xdr:row>
      <xdr:rowOff>124143</xdr:rowOff>
    </xdr:to>
    <xdr:sp macro="" textlink="">
      <xdr:nvSpPr>
        <xdr:cNvPr id="331" name="楕円 330">
          <a:extLst>
            <a:ext uri="{FF2B5EF4-FFF2-40B4-BE49-F238E27FC236}">
              <a16:creationId xmlns:a16="http://schemas.microsoft.com/office/drawing/2014/main" xmlns="" id="{E46426BF-E5C7-4417-ADB0-5A3C248AB6DF}"/>
            </a:ext>
          </a:extLst>
        </xdr:cNvPr>
        <xdr:cNvSpPr/>
      </xdr:nvSpPr>
      <xdr:spPr>
        <a:xfrm>
          <a:off x="8699500" y="147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72237</xdr:rowOff>
    </xdr:from>
    <xdr:to>
      <xdr:col>50</xdr:col>
      <xdr:colOff>114300</xdr:colOff>
      <xdr:row>86</xdr:row>
      <xdr:rowOff>73343</xdr:rowOff>
    </xdr:to>
    <xdr:cxnSp macro="">
      <xdr:nvCxnSpPr>
        <xdr:cNvPr id="332" name="直線コネクタ 331">
          <a:extLst>
            <a:ext uri="{FF2B5EF4-FFF2-40B4-BE49-F238E27FC236}">
              <a16:creationId xmlns:a16="http://schemas.microsoft.com/office/drawing/2014/main" xmlns="" id="{B357341A-113B-480F-8970-2E79F0311322}"/>
            </a:ext>
          </a:extLst>
        </xdr:cNvPr>
        <xdr:cNvCxnSpPr/>
      </xdr:nvCxnSpPr>
      <xdr:spPr>
        <a:xfrm flipV="1">
          <a:off x="8750300" y="14816937"/>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22847</xdr:rowOff>
    </xdr:from>
    <xdr:to>
      <xdr:col>41</xdr:col>
      <xdr:colOff>101600</xdr:colOff>
      <xdr:row>86</xdr:row>
      <xdr:rowOff>124447</xdr:rowOff>
    </xdr:to>
    <xdr:sp macro="" textlink="">
      <xdr:nvSpPr>
        <xdr:cNvPr id="333" name="楕円 332">
          <a:extLst>
            <a:ext uri="{FF2B5EF4-FFF2-40B4-BE49-F238E27FC236}">
              <a16:creationId xmlns:a16="http://schemas.microsoft.com/office/drawing/2014/main" xmlns="" id="{8A0AC601-B3C9-47C2-AFFC-DB5E7CD29FC2}"/>
            </a:ext>
          </a:extLst>
        </xdr:cNvPr>
        <xdr:cNvSpPr/>
      </xdr:nvSpPr>
      <xdr:spPr>
        <a:xfrm>
          <a:off x="7810500" y="147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73343</xdr:rowOff>
    </xdr:from>
    <xdr:to>
      <xdr:col>45</xdr:col>
      <xdr:colOff>177800</xdr:colOff>
      <xdr:row>86</xdr:row>
      <xdr:rowOff>73647</xdr:rowOff>
    </xdr:to>
    <xdr:cxnSp macro="">
      <xdr:nvCxnSpPr>
        <xdr:cNvPr id="334" name="直線コネクタ 333">
          <a:extLst>
            <a:ext uri="{FF2B5EF4-FFF2-40B4-BE49-F238E27FC236}">
              <a16:creationId xmlns:a16="http://schemas.microsoft.com/office/drawing/2014/main" xmlns="" id="{CF593054-0BE7-4952-8430-2ECD0054456F}"/>
            </a:ext>
          </a:extLst>
        </xdr:cNvPr>
        <xdr:cNvCxnSpPr/>
      </xdr:nvCxnSpPr>
      <xdr:spPr>
        <a:xfrm flipV="1">
          <a:off x="7861300" y="1481804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35" name="n_1aveValue【公営住宅】&#10;一人当たり面積">
          <a:extLst>
            <a:ext uri="{FF2B5EF4-FFF2-40B4-BE49-F238E27FC236}">
              <a16:creationId xmlns:a16="http://schemas.microsoft.com/office/drawing/2014/main" xmlns="" id="{8020157F-1D62-451A-BF22-E91CEF445604}"/>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36" name="n_2aveValue【公営住宅】&#10;一人当たり面積">
          <a:extLst>
            <a:ext uri="{FF2B5EF4-FFF2-40B4-BE49-F238E27FC236}">
              <a16:creationId xmlns:a16="http://schemas.microsoft.com/office/drawing/2014/main" xmlns="" id="{EB301241-C04E-4DC4-B078-D03A987C35D8}"/>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37" name="n_3aveValue【公営住宅】&#10;一人当たり面積">
          <a:extLst>
            <a:ext uri="{FF2B5EF4-FFF2-40B4-BE49-F238E27FC236}">
              <a16:creationId xmlns:a16="http://schemas.microsoft.com/office/drawing/2014/main" xmlns="" id="{19614E6E-9D98-4561-86DE-F09CB683A2BA}"/>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114164</xdr:rowOff>
    </xdr:from>
    <xdr:ext cx="469744" cy="259045"/>
    <xdr:sp macro="" textlink="">
      <xdr:nvSpPr>
        <xdr:cNvPr id="338" name="n_1mainValue【公営住宅】&#10;一人当たり面積">
          <a:extLst>
            <a:ext uri="{FF2B5EF4-FFF2-40B4-BE49-F238E27FC236}">
              <a16:creationId xmlns:a16="http://schemas.microsoft.com/office/drawing/2014/main" xmlns="" id="{153DFADE-BC1B-433F-8D01-79B21EF57F53}"/>
            </a:ext>
          </a:extLst>
        </xdr:cNvPr>
        <xdr:cNvSpPr txBox="1"/>
      </xdr:nvSpPr>
      <xdr:spPr>
        <a:xfrm>
          <a:off x="9391727" y="148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115270</xdr:rowOff>
    </xdr:from>
    <xdr:ext cx="469744" cy="259045"/>
    <xdr:sp macro="" textlink="">
      <xdr:nvSpPr>
        <xdr:cNvPr id="339" name="n_2mainValue【公営住宅】&#10;一人当たり面積">
          <a:extLst>
            <a:ext uri="{FF2B5EF4-FFF2-40B4-BE49-F238E27FC236}">
              <a16:creationId xmlns:a16="http://schemas.microsoft.com/office/drawing/2014/main" xmlns="" id="{3FB32E89-89B8-4D92-97C8-BCF3B59B0D4B}"/>
            </a:ext>
          </a:extLst>
        </xdr:cNvPr>
        <xdr:cNvSpPr txBox="1"/>
      </xdr:nvSpPr>
      <xdr:spPr>
        <a:xfrm>
          <a:off x="8515427" y="1485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115574</xdr:rowOff>
    </xdr:from>
    <xdr:ext cx="469744" cy="259045"/>
    <xdr:sp macro="" textlink="">
      <xdr:nvSpPr>
        <xdr:cNvPr id="340" name="n_3mainValue【公営住宅】&#10;一人当たり面積">
          <a:extLst>
            <a:ext uri="{FF2B5EF4-FFF2-40B4-BE49-F238E27FC236}">
              <a16:creationId xmlns:a16="http://schemas.microsoft.com/office/drawing/2014/main" xmlns="" id="{A055346D-938C-479A-ACE5-D600C4284224}"/>
            </a:ext>
          </a:extLst>
        </xdr:cNvPr>
        <xdr:cNvSpPr txBox="1"/>
      </xdr:nvSpPr>
      <xdr:spPr>
        <a:xfrm>
          <a:off x="7626427" y="1486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xmlns="" id="{F599C3D6-212F-4C83-9C40-04CD6D4F07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xmlns="" id="{4D64B3B2-4FF7-4D1C-9BA3-2E003CB264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xmlns="" id="{452462A9-4DB2-4365-8D34-8F4C5E9BDF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xmlns="" id="{4529C5EA-943A-413F-8381-A74091563D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xmlns="" id="{2E4E2597-5A21-4CB3-8468-E1CBAFA8D9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xmlns="" id="{80F03FEC-AF29-4EF7-933F-B78CFF43228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xmlns="" id="{D6B1B087-94E8-44E2-AD26-16E90317FF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xmlns="" id="{0C98A7D6-FB07-4BAB-8CEF-9B319E4AEE0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xmlns="" id="{CD65E676-372B-40B2-9C30-407F2BAD46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xmlns="" id="{8970C696-935C-4E77-B360-28161C4B5D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xmlns="" id="{E2262761-660F-410B-9EF8-BBE67200DB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xmlns="" id="{3EBFD6E3-03FA-41AE-9757-410246CA23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xmlns="" id="{75AE527F-6E1A-4EC8-B8C6-A05AE6A2ED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xmlns="" id="{1196E69F-D7FC-4BB5-B0C5-9F24F4DB241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xmlns="" id="{D8E7DF13-A67D-4159-800F-4DA02613D8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xmlns="" id="{899596B5-B3E2-4E55-8E34-6A7556E4EA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xmlns="" id="{E0B9DC9F-6E51-4EDA-980D-4146B3A307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xmlns="" id="{B88F824A-27C2-430F-9D2B-6C0B2E2B936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xmlns="" id="{D117B5FC-05BE-4C67-904E-319D69D7BF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xmlns="" id="{E5632BA0-2B61-4A2A-806E-E59DD6B14E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xmlns="" id="{D3814602-5E6B-4E9A-8059-37A15F2CF3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xmlns="" id="{187A0E9A-66BC-4726-B05A-C5F596E832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xmlns="" id="{4AE6212E-A5A9-413B-82DF-1B4FE41316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xmlns="" id="{E31D95D5-1967-41E7-AE12-B0638A1716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xmlns="" id="{CECF7827-D2A3-4FB2-B8F4-E7932F0057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xmlns="" id="{A362B4A1-2FC6-4B69-A4B5-223C50E1C1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7" name="直線コネクタ 366">
          <a:extLst>
            <a:ext uri="{FF2B5EF4-FFF2-40B4-BE49-F238E27FC236}">
              <a16:creationId xmlns:a16="http://schemas.microsoft.com/office/drawing/2014/main" xmlns="" id="{44CDD35F-B01D-451A-BA56-D80A041D12F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8" name="テキスト ボックス 367">
          <a:extLst>
            <a:ext uri="{FF2B5EF4-FFF2-40B4-BE49-F238E27FC236}">
              <a16:creationId xmlns:a16="http://schemas.microsoft.com/office/drawing/2014/main" xmlns="" id="{6F1FF4A1-A1FC-41BD-A93E-D7AC1921FCB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9" name="直線コネクタ 368">
          <a:extLst>
            <a:ext uri="{FF2B5EF4-FFF2-40B4-BE49-F238E27FC236}">
              <a16:creationId xmlns:a16="http://schemas.microsoft.com/office/drawing/2014/main" xmlns="" id="{1A540553-841A-4B9C-869E-426130CC8DB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0" name="テキスト ボックス 369">
          <a:extLst>
            <a:ext uri="{FF2B5EF4-FFF2-40B4-BE49-F238E27FC236}">
              <a16:creationId xmlns:a16="http://schemas.microsoft.com/office/drawing/2014/main" xmlns="" id="{F92B2256-BDA8-4918-98D0-2D996A83CF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1" name="直線コネクタ 370">
          <a:extLst>
            <a:ext uri="{FF2B5EF4-FFF2-40B4-BE49-F238E27FC236}">
              <a16:creationId xmlns:a16="http://schemas.microsoft.com/office/drawing/2014/main" xmlns="" id="{82238800-3044-4241-9A6F-5F8F2F22FC8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2" name="テキスト ボックス 371">
          <a:extLst>
            <a:ext uri="{FF2B5EF4-FFF2-40B4-BE49-F238E27FC236}">
              <a16:creationId xmlns:a16="http://schemas.microsoft.com/office/drawing/2014/main" xmlns="" id="{2AAAD22A-BC36-4CCA-BDD0-321986AC4AD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3" name="直線コネクタ 372">
          <a:extLst>
            <a:ext uri="{FF2B5EF4-FFF2-40B4-BE49-F238E27FC236}">
              <a16:creationId xmlns:a16="http://schemas.microsoft.com/office/drawing/2014/main" xmlns="" id="{1F3D89D2-17F9-4278-8A20-9424DC8486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4" name="テキスト ボックス 373">
          <a:extLst>
            <a:ext uri="{FF2B5EF4-FFF2-40B4-BE49-F238E27FC236}">
              <a16:creationId xmlns:a16="http://schemas.microsoft.com/office/drawing/2014/main" xmlns="" id="{CB4E042A-5DB4-4568-8999-C64D9329E49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5" name="直線コネクタ 374">
          <a:extLst>
            <a:ext uri="{FF2B5EF4-FFF2-40B4-BE49-F238E27FC236}">
              <a16:creationId xmlns:a16="http://schemas.microsoft.com/office/drawing/2014/main" xmlns="" id="{62F92675-3555-4E13-97D1-6C6E0C2BFCC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6" name="テキスト ボックス 375">
          <a:extLst>
            <a:ext uri="{FF2B5EF4-FFF2-40B4-BE49-F238E27FC236}">
              <a16:creationId xmlns:a16="http://schemas.microsoft.com/office/drawing/2014/main" xmlns="" id="{5C944DC0-CDE2-45D5-9DE3-3B87B35391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7" name="直線コネクタ 376">
          <a:extLst>
            <a:ext uri="{FF2B5EF4-FFF2-40B4-BE49-F238E27FC236}">
              <a16:creationId xmlns:a16="http://schemas.microsoft.com/office/drawing/2014/main" xmlns="" id="{84ADCE79-79A8-4225-A67F-46418894CE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8" name="テキスト ボックス 377">
          <a:extLst>
            <a:ext uri="{FF2B5EF4-FFF2-40B4-BE49-F238E27FC236}">
              <a16:creationId xmlns:a16="http://schemas.microsoft.com/office/drawing/2014/main" xmlns="" id="{E71B30FC-631D-4793-A9FD-8BAE3ADD0B2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xmlns="" id="{C7B76FEA-75BD-4DC0-B636-CE55B1CB69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xmlns="" id="{D7D07D05-3E6C-45E1-A710-138233976E7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xmlns="" id="{093B0BC3-BBE5-470B-A4D7-6F575AC3B1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2" name="直線コネクタ 381">
          <a:extLst>
            <a:ext uri="{FF2B5EF4-FFF2-40B4-BE49-F238E27FC236}">
              <a16:creationId xmlns:a16="http://schemas.microsoft.com/office/drawing/2014/main" xmlns="" id="{90240EC6-C113-40B5-9561-518703D957FF}"/>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3" name="【認定こども園・幼稚園・保育所】&#10;有形固定資産減価償却率最小値テキスト">
          <a:extLst>
            <a:ext uri="{FF2B5EF4-FFF2-40B4-BE49-F238E27FC236}">
              <a16:creationId xmlns:a16="http://schemas.microsoft.com/office/drawing/2014/main" xmlns="" id="{F6336375-9377-4C01-907C-876C0838FF9B}"/>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84" name="直線コネクタ 383">
          <a:extLst>
            <a:ext uri="{FF2B5EF4-FFF2-40B4-BE49-F238E27FC236}">
              <a16:creationId xmlns:a16="http://schemas.microsoft.com/office/drawing/2014/main" xmlns="" id="{A61C4F8D-2E27-4BAC-BFF9-6E16AF760CF3}"/>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5" name="【認定こども園・幼稚園・保育所】&#10;有形固定資産減価償却率最大値テキスト">
          <a:extLst>
            <a:ext uri="{FF2B5EF4-FFF2-40B4-BE49-F238E27FC236}">
              <a16:creationId xmlns:a16="http://schemas.microsoft.com/office/drawing/2014/main" xmlns="" id="{BFE255BE-7A63-4DB3-897D-D521DFD54A5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6" name="直線コネクタ 385">
          <a:extLst>
            <a:ext uri="{FF2B5EF4-FFF2-40B4-BE49-F238E27FC236}">
              <a16:creationId xmlns:a16="http://schemas.microsoft.com/office/drawing/2014/main" xmlns="" id="{934B558B-4D23-45B0-9D98-43F2244FFA8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xmlns="" id="{89CAEA7F-AF0E-4CC5-A209-734837CDD77B}"/>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88" name="フローチャート: 判断 387">
          <a:extLst>
            <a:ext uri="{FF2B5EF4-FFF2-40B4-BE49-F238E27FC236}">
              <a16:creationId xmlns:a16="http://schemas.microsoft.com/office/drawing/2014/main" xmlns="" id="{0B063FD3-8D91-471D-99D7-4E62752AC7AD}"/>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89" name="フローチャート: 判断 388">
          <a:extLst>
            <a:ext uri="{FF2B5EF4-FFF2-40B4-BE49-F238E27FC236}">
              <a16:creationId xmlns:a16="http://schemas.microsoft.com/office/drawing/2014/main" xmlns="" id="{3F796082-FA85-49FE-96BE-BBAF9DA62F64}"/>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0" name="フローチャート: 判断 389">
          <a:extLst>
            <a:ext uri="{FF2B5EF4-FFF2-40B4-BE49-F238E27FC236}">
              <a16:creationId xmlns:a16="http://schemas.microsoft.com/office/drawing/2014/main" xmlns="" id="{34CD4554-E1A0-4957-9DA4-D2BA4CE1A56B}"/>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1" name="フローチャート: 判断 390">
          <a:extLst>
            <a:ext uri="{FF2B5EF4-FFF2-40B4-BE49-F238E27FC236}">
              <a16:creationId xmlns:a16="http://schemas.microsoft.com/office/drawing/2014/main" xmlns="" id="{EE772464-C7A8-420D-BB12-5617DC525D54}"/>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8F0D46D3-40F7-4F89-9311-B16634A6D98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6C6AAE23-875B-414E-8AA5-39880108D8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B8002164-794E-4880-8914-72E29A13F9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25DAEE3C-3A05-450E-A98B-A385EB0EE0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F8972C48-B2AE-428B-B980-39AAB9122B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160927</xdr:rowOff>
    </xdr:from>
    <xdr:to>
      <xdr:col>85</xdr:col>
      <xdr:colOff>177800</xdr:colOff>
      <xdr:row>36</xdr:row>
      <xdr:rowOff>91077</xdr:rowOff>
    </xdr:to>
    <xdr:sp macro="" textlink="">
      <xdr:nvSpPr>
        <xdr:cNvPr id="397" name="楕円 396">
          <a:extLst>
            <a:ext uri="{FF2B5EF4-FFF2-40B4-BE49-F238E27FC236}">
              <a16:creationId xmlns:a16="http://schemas.microsoft.com/office/drawing/2014/main" xmlns="" id="{883AF12E-DF28-4DBA-BEBB-A0BAE1746F66}"/>
            </a:ext>
          </a:extLst>
        </xdr:cNvPr>
        <xdr:cNvSpPr/>
      </xdr:nvSpPr>
      <xdr:spPr>
        <a:xfrm>
          <a:off x="16268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12354</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xmlns="" id="{47BEF371-D39A-4B52-BBC8-C19B289AD268}"/>
            </a:ext>
          </a:extLst>
        </xdr:cNvPr>
        <xdr:cNvSpPr txBox="1"/>
      </xdr:nvSpPr>
      <xdr:spPr>
        <a:xfrm>
          <a:off x="16357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399" name="楕円 398">
          <a:extLst>
            <a:ext uri="{FF2B5EF4-FFF2-40B4-BE49-F238E27FC236}">
              <a16:creationId xmlns:a16="http://schemas.microsoft.com/office/drawing/2014/main" xmlns="" id="{CC02779E-3B92-4DAC-8C5E-CFCE1ADDF553}"/>
            </a:ext>
          </a:extLst>
        </xdr:cNvPr>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40277</xdr:rowOff>
    </xdr:from>
    <xdr:to>
      <xdr:col>85</xdr:col>
      <xdr:colOff>127000</xdr:colOff>
      <xdr:row>37</xdr:row>
      <xdr:rowOff>7620</xdr:rowOff>
    </xdr:to>
    <xdr:cxnSp macro="">
      <xdr:nvCxnSpPr>
        <xdr:cNvPr id="400" name="直線コネクタ 399">
          <a:extLst>
            <a:ext uri="{FF2B5EF4-FFF2-40B4-BE49-F238E27FC236}">
              <a16:creationId xmlns:a16="http://schemas.microsoft.com/office/drawing/2014/main" xmlns="" id="{1BBE1D86-5805-4151-9AA5-45F2125251DA}"/>
            </a:ext>
          </a:extLst>
        </xdr:cNvPr>
        <xdr:cNvCxnSpPr/>
      </xdr:nvCxnSpPr>
      <xdr:spPr>
        <a:xfrm flipV="1">
          <a:off x="15481300" y="6212477"/>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67854</xdr:rowOff>
    </xdr:from>
    <xdr:to>
      <xdr:col>76</xdr:col>
      <xdr:colOff>165100</xdr:colOff>
      <xdr:row>37</xdr:row>
      <xdr:rowOff>169455</xdr:rowOff>
    </xdr:to>
    <xdr:sp macro="" textlink="">
      <xdr:nvSpPr>
        <xdr:cNvPr id="401" name="楕円 400">
          <a:extLst>
            <a:ext uri="{FF2B5EF4-FFF2-40B4-BE49-F238E27FC236}">
              <a16:creationId xmlns:a16="http://schemas.microsoft.com/office/drawing/2014/main" xmlns="" id="{3471EA7F-701E-4225-BA87-06335F9CD9C1}"/>
            </a:ext>
          </a:extLst>
        </xdr:cNvPr>
        <xdr:cNvSpPr/>
      </xdr:nvSpPr>
      <xdr:spPr>
        <a:xfrm>
          <a:off x="14541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118654</xdr:rowOff>
    </xdr:to>
    <xdr:cxnSp macro="">
      <xdr:nvCxnSpPr>
        <xdr:cNvPr id="402" name="直線コネクタ 401">
          <a:extLst>
            <a:ext uri="{FF2B5EF4-FFF2-40B4-BE49-F238E27FC236}">
              <a16:creationId xmlns:a16="http://schemas.microsoft.com/office/drawing/2014/main" xmlns="" id="{E7785C7F-2D4A-4515-BB10-D955E294A7D5}"/>
            </a:ext>
          </a:extLst>
        </xdr:cNvPr>
        <xdr:cNvCxnSpPr/>
      </xdr:nvCxnSpPr>
      <xdr:spPr>
        <a:xfrm flipV="1">
          <a:off x="14592300" y="635127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03" name="楕円 402">
          <a:extLst>
            <a:ext uri="{FF2B5EF4-FFF2-40B4-BE49-F238E27FC236}">
              <a16:creationId xmlns:a16="http://schemas.microsoft.com/office/drawing/2014/main" xmlns="" id="{48E893F2-1077-48B1-9058-DA6EB5F32A6C}"/>
            </a:ext>
          </a:extLst>
        </xdr:cNvPr>
        <xdr:cNvSpPr/>
      </xdr:nvSpPr>
      <xdr:spPr>
        <a:xfrm>
          <a:off x="13652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118654</xdr:rowOff>
    </xdr:from>
    <xdr:to>
      <xdr:col>76</xdr:col>
      <xdr:colOff>114300</xdr:colOff>
      <xdr:row>38</xdr:row>
      <xdr:rowOff>45176</xdr:rowOff>
    </xdr:to>
    <xdr:cxnSp macro="">
      <xdr:nvCxnSpPr>
        <xdr:cNvPr id="404" name="直線コネクタ 403">
          <a:extLst>
            <a:ext uri="{FF2B5EF4-FFF2-40B4-BE49-F238E27FC236}">
              <a16:creationId xmlns:a16="http://schemas.microsoft.com/office/drawing/2014/main" xmlns="" id="{B24B3260-AAE3-4F9D-AE31-A5EF12AA2F7D}"/>
            </a:ext>
          </a:extLst>
        </xdr:cNvPr>
        <xdr:cNvCxnSpPr/>
      </xdr:nvCxnSpPr>
      <xdr:spPr>
        <a:xfrm flipV="1">
          <a:off x="13703300" y="646230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xmlns="" id="{165AB19D-EE36-481A-A255-BB9AA8D173F6}"/>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xmlns="" id="{5DE659DC-ABF8-411A-BED5-01EB405FFC83}"/>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xmlns="" id="{D4DBB412-A919-4BC5-8912-EDBBD860CD9C}"/>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xmlns="" id="{34C2192D-B242-4F7B-86AA-182BB4AC6139}"/>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160581</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xmlns="" id="{1847A94C-8F01-4C15-8CAF-B21572C5594A}"/>
            </a:ext>
          </a:extLst>
        </xdr:cNvPr>
        <xdr:cNvSpPr txBox="1"/>
      </xdr:nvSpPr>
      <xdr:spPr>
        <a:xfrm>
          <a:off x="14389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87103</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xmlns="" id="{8F7BCEE4-8B41-4792-AC8B-7751BE44A167}"/>
            </a:ext>
          </a:extLst>
        </xdr:cNvPr>
        <xdr:cNvSpPr txBox="1"/>
      </xdr:nvSpPr>
      <xdr:spPr>
        <a:xfrm>
          <a:off x="13500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xmlns="" id="{D2E7DC0D-145B-4F38-BA39-1F8BB25C84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xmlns="" id="{E245F3ED-298C-4C36-BE10-CE580A9E2F0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xmlns="" id="{C1A627C1-DE68-458B-AD72-C31D2553D2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xmlns="" id="{025A5618-F75C-4032-AE4F-0563146C71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xmlns="" id="{05D35D8D-84F0-4E82-AEEF-A2EC542E1B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xmlns="" id="{C64CF0E0-D3FE-4DA7-9A44-F74A5AF4CF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xmlns="" id="{36C75377-EC62-4C67-AF27-182AB3257C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xmlns="" id="{CBA3E40A-7080-4C63-9F20-B1822BF28D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xmlns="" id="{EDB4EEE2-DDA3-4A99-9FE3-87532B13893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xmlns="" id="{73475CF0-593B-4E92-BEF8-B03288C900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a:extLst>
            <a:ext uri="{FF2B5EF4-FFF2-40B4-BE49-F238E27FC236}">
              <a16:creationId xmlns:a16="http://schemas.microsoft.com/office/drawing/2014/main" xmlns="" id="{7941B059-8CA3-4DAE-BE92-2118E15CE11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2" name="テキスト ボックス 421">
          <a:extLst>
            <a:ext uri="{FF2B5EF4-FFF2-40B4-BE49-F238E27FC236}">
              <a16:creationId xmlns:a16="http://schemas.microsoft.com/office/drawing/2014/main" xmlns="" id="{124060EF-71FD-46DB-802D-BABA2587F33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a:extLst>
            <a:ext uri="{FF2B5EF4-FFF2-40B4-BE49-F238E27FC236}">
              <a16:creationId xmlns:a16="http://schemas.microsoft.com/office/drawing/2014/main" xmlns="" id="{4E6F1C26-4BC3-441D-AC0C-7196C425797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4" name="テキスト ボックス 423">
          <a:extLst>
            <a:ext uri="{FF2B5EF4-FFF2-40B4-BE49-F238E27FC236}">
              <a16:creationId xmlns:a16="http://schemas.microsoft.com/office/drawing/2014/main" xmlns="" id="{28D6483D-4E33-45F0-AACB-D875DF22B83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a:extLst>
            <a:ext uri="{FF2B5EF4-FFF2-40B4-BE49-F238E27FC236}">
              <a16:creationId xmlns:a16="http://schemas.microsoft.com/office/drawing/2014/main" xmlns="" id="{E6F5372D-3304-4DD0-802C-00337D31A52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6" name="テキスト ボックス 425">
          <a:extLst>
            <a:ext uri="{FF2B5EF4-FFF2-40B4-BE49-F238E27FC236}">
              <a16:creationId xmlns:a16="http://schemas.microsoft.com/office/drawing/2014/main" xmlns="" id="{6B9372E9-661A-41A3-A437-C89546B3F8D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a:extLst>
            <a:ext uri="{FF2B5EF4-FFF2-40B4-BE49-F238E27FC236}">
              <a16:creationId xmlns:a16="http://schemas.microsoft.com/office/drawing/2014/main" xmlns="" id="{8AED01CE-45CE-4120-87F9-4BAF18DEA44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8" name="テキスト ボックス 427">
          <a:extLst>
            <a:ext uri="{FF2B5EF4-FFF2-40B4-BE49-F238E27FC236}">
              <a16:creationId xmlns:a16="http://schemas.microsoft.com/office/drawing/2014/main" xmlns="" id="{782D2B60-485F-4ECD-A33B-BAB7008C3D2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a:extLst>
            <a:ext uri="{FF2B5EF4-FFF2-40B4-BE49-F238E27FC236}">
              <a16:creationId xmlns:a16="http://schemas.microsoft.com/office/drawing/2014/main" xmlns="" id="{EABA22EC-296B-490E-9931-D6C0FF64F28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0" name="テキスト ボックス 429">
          <a:extLst>
            <a:ext uri="{FF2B5EF4-FFF2-40B4-BE49-F238E27FC236}">
              <a16:creationId xmlns:a16="http://schemas.microsoft.com/office/drawing/2014/main" xmlns="" id="{A8855BA6-4CE8-4574-AE64-C1DDBCA49D4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a:extLst>
            <a:ext uri="{FF2B5EF4-FFF2-40B4-BE49-F238E27FC236}">
              <a16:creationId xmlns:a16="http://schemas.microsoft.com/office/drawing/2014/main" xmlns="" id="{573D032B-B797-4AAF-81C6-6E1CBEC1240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xmlns="" id="{EDE5CE72-7DFB-48BD-8A9E-F99B2AD202D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xmlns="" id="{9CA79208-035E-40D8-9382-920AC8BDA9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xmlns="" id="{71E033CA-9B82-4A14-99BF-8850A5DD020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xmlns="" id="{1B2ED9F9-3EE2-4F8C-870E-CA623083457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36" name="直線コネクタ 435">
          <a:extLst>
            <a:ext uri="{FF2B5EF4-FFF2-40B4-BE49-F238E27FC236}">
              <a16:creationId xmlns:a16="http://schemas.microsoft.com/office/drawing/2014/main" xmlns="" id="{4CC49115-365E-4592-9D45-180D21A0787C}"/>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xmlns="" id="{40962421-3EEC-49DD-A79A-3BC30338D221}"/>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38" name="直線コネクタ 437">
          <a:extLst>
            <a:ext uri="{FF2B5EF4-FFF2-40B4-BE49-F238E27FC236}">
              <a16:creationId xmlns:a16="http://schemas.microsoft.com/office/drawing/2014/main" xmlns="" id="{FD200D1F-B18E-4446-9904-0EF8B2F1B546}"/>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xmlns="" id="{8E755361-7C2B-42BA-9792-FDAA3F9D87C1}"/>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0" name="直線コネクタ 439">
          <a:extLst>
            <a:ext uri="{FF2B5EF4-FFF2-40B4-BE49-F238E27FC236}">
              <a16:creationId xmlns:a16="http://schemas.microsoft.com/office/drawing/2014/main" xmlns="" id="{6C4E8F9F-A8F5-465E-8272-C379EC29C1E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xmlns="" id="{52679E95-EE6B-4672-BF9C-87E8D89FC374}"/>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2" name="フローチャート: 判断 441">
          <a:extLst>
            <a:ext uri="{FF2B5EF4-FFF2-40B4-BE49-F238E27FC236}">
              <a16:creationId xmlns:a16="http://schemas.microsoft.com/office/drawing/2014/main" xmlns="" id="{3CABF84C-67D3-4B8A-8048-28E1342D3CE8}"/>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3" name="フローチャート: 判断 442">
          <a:extLst>
            <a:ext uri="{FF2B5EF4-FFF2-40B4-BE49-F238E27FC236}">
              <a16:creationId xmlns:a16="http://schemas.microsoft.com/office/drawing/2014/main" xmlns="" id="{CF8426E2-D18B-4048-9551-9757FC07A70D}"/>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44" name="フローチャート: 判断 443">
          <a:extLst>
            <a:ext uri="{FF2B5EF4-FFF2-40B4-BE49-F238E27FC236}">
              <a16:creationId xmlns:a16="http://schemas.microsoft.com/office/drawing/2014/main" xmlns="" id="{9200C95D-A1D4-43C4-844C-289151CBEF54}"/>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45" name="フローチャート: 判断 444">
          <a:extLst>
            <a:ext uri="{FF2B5EF4-FFF2-40B4-BE49-F238E27FC236}">
              <a16:creationId xmlns:a16="http://schemas.microsoft.com/office/drawing/2014/main" xmlns="" id="{0A9E6B53-D934-4960-9104-D1194A809022}"/>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442420F9-8AB8-4771-9C1F-9BF22DB0443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6A6D1BFA-80E1-4EAC-AA52-7A04B23B78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86505B71-9A95-413B-8223-9A6B84C083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E56F4986-27DE-4DA2-B354-7AE02E1442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B34DBCFC-B61A-444B-8231-6B5A3BD159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50981</xdr:rowOff>
    </xdr:from>
    <xdr:to>
      <xdr:col>116</xdr:col>
      <xdr:colOff>114300</xdr:colOff>
      <xdr:row>39</xdr:row>
      <xdr:rowOff>152581</xdr:rowOff>
    </xdr:to>
    <xdr:sp macro="" textlink="">
      <xdr:nvSpPr>
        <xdr:cNvPr id="451" name="楕円 450">
          <a:extLst>
            <a:ext uri="{FF2B5EF4-FFF2-40B4-BE49-F238E27FC236}">
              <a16:creationId xmlns:a16="http://schemas.microsoft.com/office/drawing/2014/main" xmlns="" id="{C223B668-0DA3-453C-A35D-31AC9D707021}"/>
            </a:ext>
          </a:extLst>
        </xdr:cNvPr>
        <xdr:cNvSpPr/>
      </xdr:nvSpPr>
      <xdr:spPr>
        <a:xfrm>
          <a:off x="22110700" y="67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73858</xdr:rowOff>
    </xdr:from>
    <xdr:ext cx="469744" cy="259045"/>
    <xdr:sp macro="" textlink="">
      <xdr:nvSpPr>
        <xdr:cNvPr id="452" name="【認定こども園・幼稚園・保育所】&#10;一人当たり面積該当値テキスト">
          <a:extLst>
            <a:ext uri="{FF2B5EF4-FFF2-40B4-BE49-F238E27FC236}">
              <a16:creationId xmlns:a16="http://schemas.microsoft.com/office/drawing/2014/main" xmlns="" id="{87949499-08D2-4296-B298-5F6BD2070116}"/>
            </a:ext>
          </a:extLst>
        </xdr:cNvPr>
        <xdr:cNvSpPr txBox="1"/>
      </xdr:nvSpPr>
      <xdr:spPr>
        <a:xfrm>
          <a:off x="221996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64044</xdr:rowOff>
    </xdr:from>
    <xdr:to>
      <xdr:col>112</xdr:col>
      <xdr:colOff>38100</xdr:colOff>
      <xdr:row>39</xdr:row>
      <xdr:rowOff>165644</xdr:rowOff>
    </xdr:to>
    <xdr:sp macro="" textlink="">
      <xdr:nvSpPr>
        <xdr:cNvPr id="453" name="楕円 452">
          <a:extLst>
            <a:ext uri="{FF2B5EF4-FFF2-40B4-BE49-F238E27FC236}">
              <a16:creationId xmlns:a16="http://schemas.microsoft.com/office/drawing/2014/main" xmlns="" id="{9A34C2A1-3630-4DBE-8E9C-630FB1CCF910}"/>
            </a:ext>
          </a:extLst>
        </xdr:cNvPr>
        <xdr:cNvSpPr/>
      </xdr:nvSpPr>
      <xdr:spPr>
        <a:xfrm>
          <a:off x="21272500" y="67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101781</xdr:rowOff>
    </xdr:from>
    <xdr:to>
      <xdr:col>116</xdr:col>
      <xdr:colOff>63500</xdr:colOff>
      <xdr:row>39</xdr:row>
      <xdr:rowOff>114844</xdr:rowOff>
    </xdr:to>
    <xdr:cxnSp macro="">
      <xdr:nvCxnSpPr>
        <xdr:cNvPr id="454" name="直線コネクタ 453">
          <a:extLst>
            <a:ext uri="{FF2B5EF4-FFF2-40B4-BE49-F238E27FC236}">
              <a16:creationId xmlns:a16="http://schemas.microsoft.com/office/drawing/2014/main" xmlns="" id="{5D31F45C-875A-4FBF-89AE-B879520A611A}"/>
            </a:ext>
          </a:extLst>
        </xdr:cNvPr>
        <xdr:cNvCxnSpPr/>
      </xdr:nvCxnSpPr>
      <xdr:spPr>
        <a:xfrm flipV="1">
          <a:off x="21323300" y="67883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79284</xdr:rowOff>
    </xdr:from>
    <xdr:to>
      <xdr:col>107</xdr:col>
      <xdr:colOff>101600</xdr:colOff>
      <xdr:row>40</xdr:row>
      <xdr:rowOff>9434</xdr:rowOff>
    </xdr:to>
    <xdr:sp macro="" textlink="">
      <xdr:nvSpPr>
        <xdr:cNvPr id="455" name="楕円 454">
          <a:extLst>
            <a:ext uri="{FF2B5EF4-FFF2-40B4-BE49-F238E27FC236}">
              <a16:creationId xmlns:a16="http://schemas.microsoft.com/office/drawing/2014/main" xmlns="" id="{BEA6BF3B-7EFD-4812-B704-75AA56115130}"/>
            </a:ext>
          </a:extLst>
        </xdr:cNvPr>
        <xdr:cNvSpPr/>
      </xdr:nvSpPr>
      <xdr:spPr>
        <a:xfrm>
          <a:off x="20383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114844</xdr:rowOff>
    </xdr:from>
    <xdr:to>
      <xdr:col>111</xdr:col>
      <xdr:colOff>177800</xdr:colOff>
      <xdr:row>39</xdr:row>
      <xdr:rowOff>130084</xdr:rowOff>
    </xdr:to>
    <xdr:cxnSp macro="">
      <xdr:nvCxnSpPr>
        <xdr:cNvPr id="456" name="直線コネクタ 455">
          <a:extLst>
            <a:ext uri="{FF2B5EF4-FFF2-40B4-BE49-F238E27FC236}">
              <a16:creationId xmlns:a16="http://schemas.microsoft.com/office/drawing/2014/main" xmlns="" id="{6369CD16-8219-4C71-81C1-64F198D3EDB1}"/>
            </a:ext>
          </a:extLst>
        </xdr:cNvPr>
        <xdr:cNvCxnSpPr/>
      </xdr:nvCxnSpPr>
      <xdr:spPr>
        <a:xfrm flipV="1">
          <a:off x="20434300" y="680139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17235</xdr:rowOff>
    </xdr:from>
    <xdr:to>
      <xdr:col>102</xdr:col>
      <xdr:colOff>165100</xdr:colOff>
      <xdr:row>39</xdr:row>
      <xdr:rowOff>118835</xdr:rowOff>
    </xdr:to>
    <xdr:sp macro="" textlink="">
      <xdr:nvSpPr>
        <xdr:cNvPr id="457" name="楕円 456">
          <a:extLst>
            <a:ext uri="{FF2B5EF4-FFF2-40B4-BE49-F238E27FC236}">
              <a16:creationId xmlns:a16="http://schemas.microsoft.com/office/drawing/2014/main" xmlns="" id="{6BFB03FD-7AF9-4451-9F1A-A7CDF459F2C7}"/>
            </a:ext>
          </a:extLst>
        </xdr:cNvPr>
        <xdr:cNvSpPr/>
      </xdr:nvSpPr>
      <xdr:spPr>
        <a:xfrm>
          <a:off x="19494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68035</xdr:rowOff>
    </xdr:from>
    <xdr:to>
      <xdr:col>107</xdr:col>
      <xdr:colOff>50800</xdr:colOff>
      <xdr:row>39</xdr:row>
      <xdr:rowOff>130084</xdr:rowOff>
    </xdr:to>
    <xdr:cxnSp macro="">
      <xdr:nvCxnSpPr>
        <xdr:cNvPr id="458" name="直線コネクタ 457">
          <a:extLst>
            <a:ext uri="{FF2B5EF4-FFF2-40B4-BE49-F238E27FC236}">
              <a16:creationId xmlns:a16="http://schemas.microsoft.com/office/drawing/2014/main" xmlns="" id="{542FBA8A-B68F-47E0-AE0C-13B8F086A34F}"/>
            </a:ext>
          </a:extLst>
        </xdr:cNvPr>
        <xdr:cNvCxnSpPr/>
      </xdr:nvCxnSpPr>
      <xdr:spPr>
        <a:xfrm>
          <a:off x="19545300" y="67545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xmlns="" id="{FFC11921-FBFF-4E59-B0E9-8DC32565E24E}"/>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xmlns="" id="{7B5BB7A1-8543-4E22-9003-C983242D3325}"/>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xmlns="" id="{96093BA2-3899-4FFF-8F32-390F77F3E156}"/>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10721</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xmlns="" id="{B90D0AA3-101A-4DAE-B8FF-D29BAE318A72}"/>
            </a:ext>
          </a:extLst>
        </xdr:cNvPr>
        <xdr:cNvSpPr txBox="1"/>
      </xdr:nvSpPr>
      <xdr:spPr>
        <a:xfrm>
          <a:off x="21075727"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xmlns="" id="{FAF9A44A-E04A-41AB-8EFE-C88F1E1D89E0}"/>
            </a:ext>
          </a:extLst>
        </xdr:cNvPr>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135362</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xmlns="" id="{79889255-7153-4341-AF3C-39E0F5FAC214}"/>
            </a:ext>
          </a:extLst>
        </xdr:cNvPr>
        <xdr:cNvSpPr txBox="1"/>
      </xdr:nvSpPr>
      <xdr:spPr>
        <a:xfrm>
          <a:off x="19310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xmlns="" id="{76171C6C-7367-4E23-93A4-8AB5D69DAC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xmlns="" id="{CB3A78AB-CC91-4549-AE2E-F6AF3E2144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xmlns="" id="{1B82D39C-BFAE-4232-BC32-63CD7F091D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xmlns="" id="{A74523EB-2B7F-4222-93FA-F0F9E2DC0E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xmlns="" id="{0AD4C384-1761-4DB9-B265-EC5FB83597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xmlns="" id="{E33C9116-9B80-4CEF-B7B3-B079023E45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xmlns="" id="{6B621F9C-2E94-4DD5-8DA1-64003D956D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xmlns="" id="{1F2AF11E-36AD-4368-AEA0-CE730FD2F0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xmlns="" id="{8551812E-3D8C-4A50-8C99-A14BE37DD1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xmlns="" id="{B8E3A63A-C007-43F9-9600-424E0143A5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xmlns="" id="{A3B60050-066E-43B0-B30A-32C97450522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6" name="テキスト ボックス 475">
          <a:extLst>
            <a:ext uri="{FF2B5EF4-FFF2-40B4-BE49-F238E27FC236}">
              <a16:creationId xmlns:a16="http://schemas.microsoft.com/office/drawing/2014/main" xmlns="" id="{2AF261F0-1D83-4110-9FB3-AA0A2605D08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xmlns="" id="{1A70A93C-9DD4-438C-A65B-1BE35AA251A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xmlns="" id="{68BD6D21-DC22-4CDD-8F3F-313D7B5235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xmlns="" id="{29F7F8C7-D200-4391-A4D0-8D1A1AC9FBA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xmlns="" id="{3713D0C4-CC1F-4D95-AECA-3A5048EC88C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xmlns="" id="{F56C4911-F6EA-43F6-A058-9BF7A2474D4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xmlns="" id="{F5E7387A-D606-43F5-ABED-B5A8FBB99A0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xmlns="" id="{39A39348-4CF8-4595-A977-D3136AE6D72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xmlns="" id="{EABE2119-58C5-48C1-ACA8-2152DD82A73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xmlns="" id="{3F1B33E6-1FC0-4CBD-AF6E-8621670AE9D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6" name="テキスト ボックス 485">
          <a:extLst>
            <a:ext uri="{FF2B5EF4-FFF2-40B4-BE49-F238E27FC236}">
              <a16:creationId xmlns:a16="http://schemas.microsoft.com/office/drawing/2014/main" xmlns="" id="{F7505447-9919-4919-904F-12470116E3F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xmlns="" id="{96F520E0-8E67-4D44-AFFA-60EB9429211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xmlns="" id="{A6BDE72C-BE98-4B1D-A8AD-92C090D20CC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xmlns="" id="{1FC6736A-BC1E-46F6-8D90-BFBD692651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0" name="直線コネクタ 489">
          <a:extLst>
            <a:ext uri="{FF2B5EF4-FFF2-40B4-BE49-F238E27FC236}">
              <a16:creationId xmlns:a16="http://schemas.microsoft.com/office/drawing/2014/main" xmlns="" id="{36012825-8AE8-4657-A9B0-0CC28397590E}"/>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1" name="【学校施設】&#10;有形固定資産減価償却率最小値テキスト">
          <a:extLst>
            <a:ext uri="{FF2B5EF4-FFF2-40B4-BE49-F238E27FC236}">
              <a16:creationId xmlns:a16="http://schemas.microsoft.com/office/drawing/2014/main" xmlns="" id="{F4881633-7126-46B6-8699-FCF0D9D4D31F}"/>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2" name="直線コネクタ 491">
          <a:extLst>
            <a:ext uri="{FF2B5EF4-FFF2-40B4-BE49-F238E27FC236}">
              <a16:creationId xmlns:a16="http://schemas.microsoft.com/office/drawing/2014/main" xmlns="" id="{27D5B1A5-E35D-48E2-B4CC-0C46107A1E7C}"/>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3" name="【学校施設】&#10;有形固定資産減価償却率最大値テキスト">
          <a:extLst>
            <a:ext uri="{FF2B5EF4-FFF2-40B4-BE49-F238E27FC236}">
              <a16:creationId xmlns:a16="http://schemas.microsoft.com/office/drawing/2014/main" xmlns="" id="{29123847-B2E9-4B49-BBB9-756E445FA585}"/>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4" name="直線コネクタ 493">
          <a:extLst>
            <a:ext uri="{FF2B5EF4-FFF2-40B4-BE49-F238E27FC236}">
              <a16:creationId xmlns:a16="http://schemas.microsoft.com/office/drawing/2014/main" xmlns="" id="{7E5FCFFA-6FBA-451F-9DDF-67627FCE60A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95" name="【学校施設】&#10;有形固定資産減価償却率平均値テキスト">
          <a:extLst>
            <a:ext uri="{FF2B5EF4-FFF2-40B4-BE49-F238E27FC236}">
              <a16:creationId xmlns:a16="http://schemas.microsoft.com/office/drawing/2014/main" xmlns="" id="{1BBF11B7-F378-434F-9029-3A15A7EC4695}"/>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96" name="フローチャート: 判断 495">
          <a:extLst>
            <a:ext uri="{FF2B5EF4-FFF2-40B4-BE49-F238E27FC236}">
              <a16:creationId xmlns:a16="http://schemas.microsoft.com/office/drawing/2014/main" xmlns="" id="{63857715-FA6E-44F3-86EF-9B9301E58EF1}"/>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97" name="フローチャート: 判断 496">
          <a:extLst>
            <a:ext uri="{FF2B5EF4-FFF2-40B4-BE49-F238E27FC236}">
              <a16:creationId xmlns:a16="http://schemas.microsoft.com/office/drawing/2014/main" xmlns="" id="{681D1BDB-325D-4594-90AB-5E446696A0E6}"/>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8" name="フローチャート: 判断 497">
          <a:extLst>
            <a:ext uri="{FF2B5EF4-FFF2-40B4-BE49-F238E27FC236}">
              <a16:creationId xmlns:a16="http://schemas.microsoft.com/office/drawing/2014/main" xmlns="" id="{0313084C-5218-4696-9D5B-5B7874574F5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99" name="フローチャート: 判断 498">
          <a:extLst>
            <a:ext uri="{FF2B5EF4-FFF2-40B4-BE49-F238E27FC236}">
              <a16:creationId xmlns:a16="http://schemas.microsoft.com/office/drawing/2014/main" xmlns="" id="{1F740B68-D364-4624-A420-B66346AFA366}"/>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817A6B13-18B8-483F-B58B-0257B75396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1CB9EEC7-65B1-4390-9449-F0F1B0BBFA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F0B1269D-8781-4162-A9B1-B1FDE0F4C11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D420F2DD-8407-4967-892F-059B91B56D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7D59A413-254E-4827-BC00-80772913E3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47172</xdr:rowOff>
    </xdr:from>
    <xdr:to>
      <xdr:col>85</xdr:col>
      <xdr:colOff>177800</xdr:colOff>
      <xdr:row>57</xdr:row>
      <xdr:rowOff>148772</xdr:rowOff>
    </xdr:to>
    <xdr:sp macro="" textlink="">
      <xdr:nvSpPr>
        <xdr:cNvPr id="505" name="楕円 504">
          <a:extLst>
            <a:ext uri="{FF2B5EF4-FFF2-40B4-BE49-F238E27FC236}">
              <a16:creationId xmlns:a16="http://schemas.microsoft.com/office/drawing/2014/main" xmlns="" id="{0FDE5E9A-2158-4931-AA5A-DE2F60F1EE3F}"/>
            </a:ext>
          </a:extLst>
        </xdr:cNvPr>
        <xdr:cNvSpPr/>
      </xdr:nvSpPr>
      <xdr:spPr>
        <a:xfrm>
          <a:off x="16268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70049</xdr:rowOff>
    </xdr:from>
    <xdr:ext cx="405111" cy="259045"/>
    <xdr:sp macro="" textlink="">
      <xdr:nvSpPr>
        <xdr:cNvPr id="506" name="【学校施設】&#10;有形固定資産減価償却率該当値テキスト">
          <a:extLst>
            <a:ext uri="{FF2B5EF4-FFF2-40B4-BE49-F238E27FC236}">
              <a16:creationId xmlns:a16="http://schemas.microsoft.com/office/drawing/2014/main" xmlns="" id="{365CD113-209D-48C9-B12F-E3095BA84554}"/>
            </a:ext>
          </a:extLst>
        </xdr:cNvPr>
        <xdr:cNvSpPr txBox="1"/>
      </xdr:nvSpPr>
      <xdr:spPr>
        <a:xfrm>
          <a:off x="16357600" y="967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76563</xdr:rowOff>
    </xdr:from>
    <xdr:to>
      <xdr:col>81</xdr:col>
      <xdr:colOff>101600</xdr:colOff>
      <xdr:row>58</xdr:row>
      <xdr:rowOff>6713</xdr:rowOff>
    </xdr:to>
    <xdr:sp macro="" textlink="">
      <xdr:nvSpPr>
        <xdr:cNvPr id="507" name="楕円 506">
          <a:extLst>
            <a:ext uri="{FF2B5EF4-FFF2-40B4-BE49-F238E27FC236}">
              <a16:creationId xmlns:a16="http://schemas.microsoft.com/office/drawing/2014/main" xmlns="" id="{0C331DD2-9AC6-4DAE-BD32-178675DE76F0}"/>
            </a:ext>
          </a:extLst>
        </xdr:cNvPr>
        <xdr:cNvSpPr/>
      </xdr:nvSpPr>
      <xdr:spPr>
        <a:xfrm>
          <a:off x="15430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97972</xdr:rowOff>
    </xdr:from>
    <xdr:to>
      <xdr:col>85</xdr:col>
      <xdr:colOff>127000</xdr:colOff>
      <xdr:row>57</xdr:row>
      <xdr:rowOff>127363</xdr:rowOff>
    </xdr:to>
    <xdr:cxnSp macro="">
      <xdr:nvCxnSpPr>
        <xdr:cNvPr id="508" name="直線コネクタ 507">
          <a:extLst>
            <a:ext uri="{FF2B5EF4-FFF2-40B4-BE49-F238E27FC236}">
              <a16:creationId xmlns:a16="http://schemas.microsoft.com/office/drawing/2014/main" xmlns="" id="{BAFE15BF-DA09-44A6-B7C5-F56AFE7961BB}"/>
            </a:ext>
          </a:extLst>
        </xdr:cNvPr>
        <xdr:cNvCxnSpPr/>
      </xdr:nvCxnSpPr>
      <xdr:spPr>
        <a:xfrm flipV="1">
          <a:off x="15481300" y="987062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509" name="楕円 508">
          <a:extLst>
            <a:ext uri="{FF2B5EF4-FFF2-40B4-BE49-F238E27FC236}">
              <a16:creationId xmlns:a16="http://schemas.microsoft.com/office/drawing/2014/main" xmlns="" id="{71DE2946-25A9-473D-989E-C29B06CC70D7}"/>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127363</xdr:rowOff>
    </xdr:from>
    <xdr:to>
      <xdr:col>81</xdr:col>
      <xdr:colOff>50800</xdr:colOff>
      <xdr:row>57</xdr:row>
      <xdr:rowOff>155122</xdr:rowOff>
    </xdr:to>
    <xdr:cxnSp macro="">
      <xdr:nvCxnSpPr>
        <xdr:cNvPr id="510" name="直線コネクタ 509">
          <a:extLst>
            <a:ext uri="{FF2B5EF4-FFF2-40B4-BE49-F238E27FC236}">
              <a16:creationId xmlns:a16="http://schemas.microsoft.com/office/drawing/2014/main" xmlns="" id="{FD355477-F87D-4336-8B36-F6F90D8F498E}"/>
            </a:ext>
          </a:extLst>
        </xdr:cNvPr>
        <xdr:cNvCxnSpPr/>
      </xdr:nvCxnSpPr>
      <xdr:spPr>
        <a:xfrm flipV="1">
          <a:off x="14592300" y="99000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511" name="楕円 510">
          <a:extLst>
            <a:ext uri="{FF2B5EF4-FFF2-40B4-BE49-F238E27FC236}">
              <a16:creationId xmlns:a16="http://schemas.microsoft.com/office/drawing/2014/main" xmlns="" id="{DFA1BF34-AC18-4DEE-9FE0-39965A9AF5EC}"/>
            </a:ext>
          </a:extLst>
        </xdr:cNvPr>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57</xdr:row>
      <xdr:rowOff>160020</xdr:rowOff>
    </xdr:to>
    <xdr:cxnSp macro="">
      <xdr:nvCxnSpPr>
        <xdr:cNvPr id="512" name="直線コネクタ 511">
          <a:extLst>
            <a:ext uri="{FF2B5EF4-FFF2-40B4-BE49-F238E27FC236}">
              <a16:creationId xmlns:a16="http://schemas.microsoft.com/office/drawing/2014/main" xmlns="" id="{28BAE9ED-5C87-4A99-B195-EA43E9CA0B50}"/>
            </a:ext>
          </a:extLst>
        </xdr:cNvPr>
        <xdr:cNvCxnSpPr/>
      </xdr:nvCxnSpPr>
      <xdr:spPr>
        <a:xfrm flipV="1">
          <a:off x="13703300" y="99277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3" name="n_1aveValue【学校施設】&#10;有形固定資産減価償却率">
          <a:extLst>
            <a:ext uri="{FF2B5EF4-FFF2-40B4-BE49-F238E27FC236}">
              <a16:creationId xmlns:a16="http://schemas.microsoft.com/office/drawing/2014/main" xmlns="" id="{476E7F11-0B8E-461C-89A2-56B05B2F2D79}"/>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4" name="n_2aveValue【学校施設】&#10;有形固定資産減価償却率">
          <a:extLst>
            <a:ext uri="{FF2B5EF4-FFF2-40B4-BE49-F238E27FC236}">
              <a16:creationId xmlns:a16="http://schemas.microsoft.com/office/drawing/2014/main" xmlns="" id="{625078D3-2BDE-41A4-9828-3E0AD1A70C34}"/>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15" name="n_3aveValue【学校施設】&#10;有形固定資産減価償却率">
          <a:extLst>
            <a:ext uri="{FF2B5EF4-FFF2-40B4-BE49-F238E27FC236}">
              <a16:creationId xmlns:a16="http://schemas.microsoft.com/office/drawing/2014/main" xmlns="" id="{5F50D2B1-AEB5-474F-A9CD-D99F941E0205}"/>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23240</xdr:rowOff>
    </xdr:from>
    <xdr:ext cx="405111" cy="259045"/>
    <xdr:sp macro="" textlink="">
      <xdr:nvSpPr>
        <xdr:cNvPr id="516" name="n_1mainValue【学校施設】&#10;有形固定資産減価償却率">
          <a:extLst>
            <a:ext uri="{FF2B5EF4-FFF2-40B4-BE49-F238E27FC236}">
              <a16:creationId xmlns:a16="http://schemas.microsoft.com/office/drawing/2014/main" xmlns="" id="{F70E8814-62E3-4F43-9FD8-370B203119D5}"/>
            </a:ext>
          </a:extLst>
        </xdr:cNvPr>
        <xdr:cNvSpPr txBox="1"/>
      </xdr:nvSpPr>
      <xdr:spPr>
        <a:xfrm>
          <a:off x="152660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517" name="n_2mainValue【学校施設】&#10;有形固定資産減価償却率">
          <a:extLst>
            <a:ext uri="{FF2B5EF4-FFF2-40B4-BE49-F238E27FC236}">
              <a16:creationId xmlns:a16="http://schemas.microsoft.com/office/drawing/2014/main" xmlns="" id="{DD970650-1677-4776-8AF0-650DF3761335}"/>
            </a:ext>
          </a:extLst>
        </xdr:cNvPr>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518" name="n_3mainValue【学校施設】&#10;有形固定資産減価償却率">
          <a:extLst>
            <a:ext uri="{FF2B5EF4-FFF2-40B4-BE49-F238E27FC236}">
              <a16:creationId xmlns:a16="http://schemas.microsoft.com/office/drawing/2014/main" xmlns="" id="{E138C800-B313-49F1-A78A-E415D684C302}"/>
            </a:ext>
          </a:extLst>
        </xdr:cNvPr>
        <xdr:cNvSpPr txBox="1"/>
      </xdr:nvSpPr>
      <xdr:spPr>
        <a:xfrm>
          <a:off x="13500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xmlns="" id="{C3479CCB-0C51-4E5C-A031-4659988007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xmlns="" id="{5090A100-8A7A-4373-B586-3CB09F1E4B0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xmlns="" id="{7A625284-EBFA-4642-B14D-9B0FD53838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xmlns="" id="{6E17ACF9-E795-44E8-BC8A-761CEBA9D8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xmlns="" id="{5A903880-34D7-4928-8B08-A467B2B269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xmlns="" id="{3FA24869-FC50-4414-A787-C0B1EC5CF2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xmlns="" id="{E0854D61-2B37-4175-87DF-07B8F15EF8C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xmlns="" id="{725028D5-7997-4AB6-BF92-F775A44E5E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xmlns="" id="{9163726D-F246-4412-9172-2335CC339F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xmlns="" id="{71121B35-5336-42F5-8B1C-B490830FF2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a:extLst>
            <a:ext uri="{FF2B5EF4-FFF2-40B4-BE49-F238E27FC236}">
              <a16:creationId xmlns:a16="http://schemas.microsoft.com/office/drawing/2014/main" xmlns="" id="{F14FB52A-93A8-4C32-8B78-11810936145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a:extLst>
            <a:ext uri="{FF2B5EF4-FFF2-40B4-BE49-F238E27FC236}">
              <a16:creationId xmlns:a16="http://schemas.microsoft.com/office/drawing/2014/main" xmlns="" id="{8253218B-188C-4254-8680-959C2A77806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a:extLst>
            <a:ext uri="{FF2B5EF4-FFF2-40B4-BE49-F238E27FC236}">
              <a16:creationId xmlns:a16="http://schemas.microsoft.com/office/drawing/2014/main" xmlns="" id="{9C0C628E-390C-425A-9D97-6E223CE2065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2" name="テキスト ボックス 531">
          <a:extLst>
            <a:ext uri="{FF2B5EF4-FFF2-40B4-BE49-F238E27FC236}">
              <a16:creationId xmlns:a16="http://schemas.microsoft.com/office/drawing/2014/main" xmlns="" id="{2C3627A5-9D1A-46C4-BC9C-DB93AD81E111}"/>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a:extLst>
            <a:ext uri="{FF2B5EF4-FFF2-40B4-BE49-F238E27FC236}">
              <a16:creationId xmlns:a16="http://schemas.microsoft.com/office/drawing/2014/main" xmlns="" id="{4CC984B9-7148-4077-A709-67978706DA6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4" name="テキスト ボックス 533">
          <a:extLst>
            <a:ext uri="{FF2B5EF4-FFF2-40B4-BE49-F238E27FC236}">
              <a16:creationId xmlns:a16="http://schemas.microsoft.com/office/drawing/2014/main" xmlns="" id="{38E2DF77-A963-46CE-B2B0-F970E29287EA}"/>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a:extLst>
            <a:ext uri="{FF2B5EF4-FFF2-40B4-BE49-F238E27FC236}">
              <a16:creationId xmlns:a16="http://schemas.microsoft.com/office/drawing/2014/main" xmlns="" id="{C4AE70F7-E045-4B2B-AA52-DB5F05284D1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6" name="テキスト ボックス 535">
          <a:extLst>
            <a:ext uri="{FF2B5EF4-FFF2-40B4-BE49-F238E27FC236}">
              <a16:creationId xmlns:a16="http://schemas.microsoft.com/office/drawing/2014/main" xmlns="" id="{E14B7704-132D-4387-A62A-A11C86A30B23}"/>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a:extLst>
            <a:ext uri="{FF2B5EF4-FFF2-40B4-BE49-F238E27FC236}">
              <a16:creationId xmlns:a16="http://schemas.microsoft.com/office/drawing/2014/main" xmlns="" id="{B5128ADF-304C-464C-9B3C-A695A295FB5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8" name="テキスト ボックス 537">
          <a:extLst>
            <a:ext uri="{FF2B5EF4-FFF2-40B4-BE49-F238E27FC236}">
              <a16:creationId xmlns:a16="http://schemas.microsoft.com/office/drawing/2014/main" xmlns="" id="{1D665CB5-1709-4946-A59E-267B361927A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a:extLst>
            <a:ext uri="{FF2B5EF4-FFF2-40B4-BE49-F238E27FC236}">
              <a16:creationId xmlns:a16="http://schemas.microsoft.com/office/drawing/2014/main" xmlns="" id="{88BD5D49-232A-4813-96AC-69BA7A25E2E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0" name="テキスト ボックス 539">
          <a:extLst>
            <a:ext uri="{FF2B5EF4-FFF2-40B4-BE49-F238E27FC236}">
              <a16:creationId xmlns:a16="http://schemas.microsoft.com/office/drawing/2014/main" xmlns="" id="{D70A6024-2F5C-4B5B-AE5E-710791970A2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xmlns="" id="{5DFC8CD3-D19C-4743-91E6-FE0B0B30ED9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xmlns="" id="{8AE9566F-E10E-4473-96CD-C24A742428C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xmlns="" id="{FF7A4CBE-1947-4D9F-8177-7A266C978F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44" name="直線コネクタ 543">
          <a:extLst>
            <a:ext uri="{FF2B5EF4-FFF2-40B4-BE49-F238E27FC236}">
              <a16:creationId xmlns:a16="http://schemas.microsoft.com/office/drawing/2014/main" xmlns="" id="{5A9EA803-F79B-418C-8B9B-460C6F5A942E}"/>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45" name="【学校施設】&#10;一人当たり面積最小値テキスト">
          <a:extLst>
            <a:ext uri="{FF2B5EF4-FFF2-40B4-BE49-F238E27FC236}">
              <a16:creationId xmlns:a16="http://schemas.microsoft.com/office/drawing/2014/main" xmlns="" id="{CE610F8B-97B8-48BA-873F-B48766D3698C}"/>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46" name="直線コネクタ 545">
          <a:extLst>
            <a:ext uri="{FF2B5EF4-FFF2-40B4-BE49-F238E27FC236}">
              <a16:creationId xmlns:a16="http://schemas.microsoft.com/office/drawing/2014/main" xmlns="" id="{58E702C0-7C8F-4BF0-93BB-F68D9CAFB8A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47" name="【学校施設】&#10;一人当たり面積最大値テキスト">
          <a:extLst>
            <a:ext uri="{FF2B5EF4-FFF2-40B4-BE49-F238E27FC236}">
              <a16:creationId xmlns:a16="http://schemas.microsoft.com/office/drawing/2014/main" xmlns="" id="{E395C4BF-C047-4F7A-B0E6-CE1F7EA817DE}"/>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48" name="直線コネクタ 547">
          <a:extLst>
            <a:ext uri="{FF2B5EF4-FFF2-40B4-BE49-F238E27FC236}">
              <a16:creationId xmlns:a16="http://schemas.microsoft.com/office/drawing/2014/main" xmlns="" id="{675E6473-0CB2-44F1-8C7F-DFAEC59CE672}"/>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49" name="【学校施設】&#10;一人当たり面積平均値テキスト">
          <a:extLst>
            <a:ext uri="{FF2B5EF4-FFF2-40B4-BE49-F238E27FC236}">
              <a16:creationId xmlns:a16="http://schemas.microsoft.com/office/drawing/2014/main" xmlns="" id="{EA32E0A9-B3D3-4399-AF0C-7CDE6D4DF7B3}"/>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0" name="フローチャート: 判断 549">
          <a:extLst>
            <a:ext uri="{FF2B5EF4-FFF2-40B4-BE49-F238E27FC236}">
              <a16:creationId xmlns:a16="http://schemas.microsoft.com/office/drawing/2014/main" xmlns="" id="{C685800A-6B16-4307-A1B2-345FB63D5753}"/>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1" name="フローチャート: 判断 550">
          <a:extLst>
            <a:ext uri="{FF2B5EF4-FFF2-40B4-BE49-F238E27FC236}">
              <a16:creationId xmlns:a16="http://schemas.microsoft.com/office/drawing/2014/main" xmlns="" id="{003C95A5-8DED-44C0-A36B-28A858AE399B}"/>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2" name="フローチャート: 判断 551">
          <a:extLst>
            <a:ext uri="{FF2B5EF4-FFF2-40B4-BE49-F238E27FC236}">
              <a16:creationId xmlns:a16="http://schemas.microsoft.com/office/drawing/2014/main" xmlns="" id="{89D14CDE-124B-41B8-AB7B-1E6E4041B7C9}"/>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3" name="フローチャート: 判断 552">
          <a:extLst>
            <a:ext uri="{FF2B5EF4-FFF2-40B4-BE49-F238E27FC236}">
              <a16:creationId xmlns:a16="http://schemas.microsoft.com/office/drawing/2014/main" xmlns="" id="{4FA4E035-185C-4ED0-AA88-FD56C0783399}"/>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7D96C089-549C-4428-BF8F-A92F113713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2FB97953-8D44-4EBC-802B-2168877B49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64F76BD4-4CC1-41CD-91CC-E1133AAF36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D263784C-BCAD-4DC7-A114-868E4692AA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45F09F48-721B-4A3E-AD12-90BAADA36B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163006</xdr:rowOff>
    </xdr:from>
    <xdr:to>
      <xdr:col>116</xdr:col>
      <xdr:colOff>114300</xdr:colOff>
      <xdr:row>64</xdr:row>
      <xdr:rowOff>93156</xdr:rowOff>
    </xdr:to>
    <xdr:sp macro="" textlink="">
      <xdr:nvSpPr>
        <xdr:cNvPr id="559" name="楕円 558">
          <a:extLst>
            <a:ext uri="{FF2B5EF4-FFF2-40B4-BE49-F238E27FC236}">
              <a16:creationId xmlns:a16="http://schemas.microsoft.com/office/drawing/2014/main" xmlns="" id="{19CCCD10-2F48-448F-8EF3-F38BD156D5FD}"/>
            </a:ext>
          </a:extLst>
        </xdr:cNvPr>
        <xdr:cNvSpPr/>
      </xdr:nvSpPr>
      <xdr:spPr>
        <a:xfrm>
          <a:off x="22110700" y="109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60" name="【学校施設】&#10;一人当たり面積該当値テキスト">
          <a:extLst>
            <a:ext uri="{FF2B5EF4-FFF2-40B4-BE49-F238E27FC236}">
              <a16:creationId xmlns:a16="http://schemas.microsoft.com/office/drawing/2014/main" xmlns="" id="{F06252EE-D888-4B19-9D46-3720D0FAC54E}"/>
            </a:ext>
          </a:extLst>
        </xdr:cNvPr>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165717</xdr:rowOff>
    </xdr:from>
    <xdr:to>
      <xdr:col>112</xdr:col>
      <xdr:colOff>38100</xdr:colOff>
      <xdr:row>64</xdr:row>
      <xdr:rowOff>95867</xdr:rowOff>
    </xdr:to>
    <xdr:sp macro="" textlink="">
      <xdr:nvSpPr>
        <xdr:cNvPr id="561" name="楕円 560">
          <a:extLst>
            <a:ext uri="{FF2B5EF4-FFF2-40B4-BE49-F238E27FC236}">
              <a16:creationId xmlns:a16="http://schemas.microsoft.com/office/drawing/2014/main" xmlns="" id="{8F0053B4-47BE-4AB4-B2A9-37AABB18008D}"/>
            </a:ext>
          </a:extLst>
        </xdr:cNvPr>
        <xdr:cNvSpPr/>
      </xdr:nvSpPr>
      <xdr:spPr>
        <a:xfrm>
          <a:off x="21272500" y="109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42356</xdr:rowOff>
    </xdr:from>
    <xdr:to>
      <xdr:col>116</xdr:col>
      <xdr:colOff>63500</xdr:colOff>
      <xdr:row>64</xdr:row>
      <xdr:rowOff>45067</xdr:rowOff>
    </xdr:to>
    <xdr:cxnSp macro="">
      <xdr:nvCxnSpPr>
        <xdr:cNvPr id="562" name="直線コネクタ 561">
          <a:extLst>
            <a:ext uri="{FF2B5EF4-FFF2-40B4-BE49-F238E27FC236}">
              <a16:creationId xmlns:a16="http://schemas.microsoft.com/office/drawing/2014/main" xmlns="" id="{5309DFE7-057D-4684-91EF-76FB225CCB12}"/>
            </a:ext>
          </a:extLst>
        </xdr:cNvPr>
        <xdr:cNvCxnSpPr/>
      </xdr:nvCxnSpPr>
      <xdr:spPr>
        <a:xfrm flipV="1">
          <a:off x="21323300" y="11015156"/>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167970</xdr:rowOff>
    </xdr:from>
    <xdr:to>
      <xdr:col>107</xdr:col>
      <xdr:colOff>101600</xdr:colOff>
      <xdr:row>64</xdr:row>
      <xdr:rowOff>98120</xdr:rowOff>
    </xdr:to>
    <xdr:sp macro="" textlink="">
      <xdr:nvSpPr>
        <xdr:cNvPr id="563" name="楕円 562">
          <a:extLst>
            <a:ext uri="{FF2B5EF4-FFF2-40B4-BE49-F238E27FC236}">
              <a16:creationId xmlns:a16="http://schemas.microsoft.com/office/drawing/2014/main" xmlns="" id="{F1A17AC4-5079-42F4-BF06-C5B94AD9CBBF}"/>
            </a:ext>
          </a:extLst>
        </xdr:cNvPr>
        <xdr:cNvSpPr/>
      </xdr:nvSpPr>
      <xdr:spPr>
        <a:xfrm>
          <a:off x="20383500" y="109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45067</xdr:rowOff>
    </xdr:from>
    <xdr:to>
      <xdr:col>111</xdr:col>
      <xdr:colOff>177800</xdr:colOff>
      <xdr:row>64</xdr:row>
      <xdr:rowOff>47320</xdr:rowOff>
    </xdr:to>
    <xdr:cxnSp macro="">
      <xdr:nvCxnSpPr>
        <xdr:cNvPr id="564" name="直線コネクタ 563">
          <a:extLst>
            <a:ext uri="{FF2B5EF4-FFF2-40B4-BE49-F238E27FC236}">
              <a16:creationId xmlns:a16="http://schemas.microsoft.com/office/drawing/2014/main" xmlns="" id="{B6335D13-3989-4A1A-AE8E-5D22B00AB752}"/>
            </a:ext>
          </a:extLst>
        </xdr:cNvPr>
        <xdr:cNvCxnSpPr/>
      </xdr:nvCxnSpPr>
      <xdr:spPr>
        <a:xfrm flipV="1">
          <a:off x="20434300" y="11017867"/>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134725</xdr:rowOff>
    </xdr:from>
    <xdr:to>
      <xdr:col>102</xdr:col>
      <xdr:colOff>165100</xdr:colOff>
      <xdr:row>64</xdr:row>
      <xdr:rowOff>64875</xdr:rowOff>
    </xdr:to>
    <xdr:sp macro="" textlink="">
      <xdr:nvSpPr>
        <xdr:cNvPr id="565" name="楕円 564">
          <a:extLst>
            <a:ext uri="{FF2B5EF4-FFF2-40B4-BE49-F238E27FC236}">
              <a16:creationId xmlns:a16="http://schemas.microsoft.com/office/drawing/2014/main" xmlns="" id="{5D62E690-AED0-4A4F-A87F-2F5A8A25C9FA}"/>
            </a:ext>
          </a:extLst>
        </xdr:cNvPr>
        <xdr:cNvSpPr/>
      </xdr:nvSpPr>
      <xdr:spPr>
        <a:xfrm>
          <a:off x="19494500" y="109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14075</xdr:rowOff>
    </xdr:from>
    <xdr:to>
      <xdr:col>107</xdr:col>
      <xdr:colOff>50800</xdr:colOff>
      <xdr:row>64</xdr:row>
      <xdr:rowOff>47320</xdr:rowOff>
    </xdr:to>
    <xdr:cxnSp macro="">
      <xdr:nvCxnSpPr>
        <xdr:cNvPr id="566" name="直線コネクタ 565">
          <a:extLst>
            <a:ext uri="{FF2B5EF4-FFF2-40B4-BE49-F238E27FC236}">
              <a16:creationId xmlns:a16="http://schemas.microsoft.com/office/drawing/2014/main" xmlns="" id="{027F25A3-638F-4543-9192-C3914CA3F00B}"/>
            </a:ext>
          </a:extLst>
        </xdr:cNvPr>
        <xdr:cNvCxnSpPr/>
      </xdr:nvCxnSpPr>
      <xdr:spPr>
        <a:xfrm>
          <a:off x="19545300" y="10986875"/>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67" name="n_1aveValue【学校施設】&#10;一人当たり面積">
          <a:extLst>
            <a:ext uri="{FF2B5EF4-FFF2-40B4-BE49-F238E27FC236}">
              <a16:creationId xmlns:a16="http://schemas.microsoft.com/office/drawing/2014/main" xmlns="" id="{853B07E5-CF1E-4CF3-85DB-1679D8DC946D}"/>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68" name="n_2aveValue【学校施設】&#10;一人当たり面積">
          <a:extLst>
            <a:ext uri="{FF2B5EF4-FFF2-40B4-BE49-F238E27FC236}">
              <a16:creationId xmlns:a16="http://schemas.microsoft.com/office/drawing/2014/main" xmlns="" id="{8775722F-4548-4162-8E10-FEC5AB72D21E}"/>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69" name="n_3aveValue【学校施設】&#10;一人当たり面積">
          <a:extLst>
            <a:ext uri="{FF2B5EF4-FFF2-40B4-BE49-F238E27FC236}">
              <a16:creationId xmlns:a16="http://schemas.microsoft.com/office/drawing/2014/main" xmlns="" id="{6C426423-16A4-4234-ADB6-71506436F726}"/>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86994</xdr:rowOff>
    </xdr:from>
    <xdr:ext cx="469744" cy="259045"/>
    <xdr:sp macro="" textlink="">
      <xdr:nvSpPr>
        <xdr:cNvPr id="570" name="n_1mainValue【学校施設】&#10;一人当たり面積">
          <a:extLst>
            <a:ext uri="{FF2B5EF4-FFF2-40B4-BE49-F238E27FC236}">
              <a16:creationId xmlns:a16="http://schemas.microsoft.com/office/drawing/2014/main" xmlns="" id="{74BD91D5-A01E-49EE-9994-B4624A2F6DEE}"/>
            </a:ext>
          </a:extLst>
        </xdr:cNvPr>
        <xdr:cNvSpPr txBox="1"/>
      </xdr:nvSpPr>
      <xdr:spPr>
        <a:xfrm>
          <a:off x="21075727" y="1105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89247</xdr:rowOff>
    </xdr:from>
    <xdr:ext cx="469744" cy="259045"/>
    <xdr:sp macro="" textlink="">
      <xdr:nvSpPr>
        <xdr:cNvPr id="571" name="n_2mainValue【学校施設】&#10;一人当たり面積">
          <a:extLst>
            <a:ext uri="{FF2B5EF4-FFF2-40B4-BE49-F238E27FC236}">
              <a16:creationId xmlns:a16="http://schemas.microsoft.com/office/drawing/2014/main" xmlns="" id="{84677E3C-ADB9-41E3-B94A-945FB3943835}"/>
            </a:ext>
          </a:extLst>
        </xdr:cNvPr>
        <xdr:cNvSpPr txBox="1"/>
      </xdr:nvSpPr>
      <xdr:spPr>
        <a:xfrm>
          <a:off x="20199427" y="1106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56002</xdr:rowOff>
    </xdr:from>
    <xdr:ext cx="469744" cy="259045"/>
    <xdr:sp macro="" textlink="">
      <xdr:nvSpPr>
        <xdr:cNvPr id="572" name="n_3mainValue【学校施設】&#10;一人当たり面積">
          <a:extLst>
            <a:ext uri="{FF2B5EF4-FFF2-40B4-BE49-F238E27FC236}">
              <a16:creationId xmlns:a16="http://schemas.microsoft.com/office/drawing/2014/main" xmlns="" id="{15CBF2E3-B222-4544-8554-94C8BD82D5EF}"/>
            </a:ext>
          </a:extLst>
        </xdr:cNvPr>
        <xdr:cNvSpPr txBox="1"/>
      </xdr:nvSpPr>
      <xdr:spPr>
        <a:xfrm>
          <a:off x="19310427" y="1102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xmlns="" id="{3780BAD0-A837-4CD6-8DE6-0996B41B29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xmlns="" id="{AC3C29B0-AC9F-458E-8A43-755C3DBD03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xmlns="" id="{CCC702B3-B491-4202-A657-90D0D9BE86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xmlns="" id="{0146A864-1A0D-48E9-9552-5E381FAB14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xmlns="" id="{6A128C8A-73FC-4CC0-AFB8-D36CAAD3CD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xmlns="" id="{38863D53-0F9E-4444-A225-53693EF1638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xmlns="" id="{17F1E0CE-7594-4DB2-950C-DED1E49B7D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xmlns="" id="{871559E4-50FB-4DFF-9C5A-9D00C209C4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xmlns="" id="{6D2FB308-BDE2-4FF9-A48B-B7CD85954C2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xmlns="" id="{6C14CB99-A2F7-4992-969A-AE2B6A9014E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a:extLst>
            <a:ext uri="{FF2B5EF4-FFF2-40B4-BE49-F238E27FC236}">
              <a16:creationId xmlns:a16="http://schemas.microsoft.com/office/drawing/2014/main" xmlns="" id="{D560C31A-9A30-4210-B497-8CDA80F672D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a:extLst>
            <a:ext uri="{FF2B5EF4-FFF2-40B4-BE49-F238E27FC236}">
              <a16:creationId xmlns:a16="http://schemas.microsoft.com/office/drawing/2014/main" xmlns="" id="{1043B02A-1ED2-4928-87DF-9678FD13E3C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a:extLst>
            <a:ext uri="{FF2B5EF4-FFF2-40B4-BE49-F238E27FC236}">
              <a16:creationId xmlns:a16="http://schemas.microsoft.com/office/drawing/2014/main" xmlns="" id="{85D44F0F-4879-4FD3-BB86-90FAFB51C5A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a:extLst>
            <a:ext uri="{FF2B5EF4-FFF2-40B4-BE49-F238E27FC236}">
              <a16:creationId xmlns:a16="http://schemas.microsoft.com/office/drawing/2014/main" xmlns="" id="{CF0E8296-3A40-4859-8D72-7DE208E629C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a:extLst>
            <a:ext uri="{FF2B5EF4-FFF2-40B4-BE49-F238E27FC236}">
              <a16:creationId xmlns:a16="http://schemas.microsoft.com/office/drawing/2014/main" xmlns="" id="{EC679D72-F4AB-4FCC-A861-24D1406E12C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a:extLst>
            <a:ext uri="{FF2B5EF4-FFF2-40B4-BE49-F238E27FC236}">
              <a16:creationId xmlns:a16="http://schemas.microsoft.com/office/drawing/2014/main" xmlns="" id="{D1BAAF9C-7B6C-4F50-AC8F-3BFF70F5C50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a:extLst>
            <a:ext uri="{FF2B5EF4-FFF2-40B4-BE49-F238E27FC236}">
              <a16:creationId xmlns:a16="http://schemas.microsoft.com/office/drawing/2014/main" xmlns="" id="{04E04E0A-4E4F-474D-8FBE-C8CBFC7E2D1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a:extLst>
            <a:ext uri="{FF2B5EF4-FFF2-40B4-BE49-F238E27FC236}">
              <a16:creationId xmlns:a16="http://schemas.microsoft.com/office/drawing/2014/main" xmlns="" id="{FB3195B4-3243-4C5D-8498-3C4D0ADF188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a:extLst>
            <a:ext uri="{FF2B5EF4-FFF2-40B4-BE49-F238E27FC236}">
              <a16:creationId xmlns:a16="http://schemas.microsoft.com/office/drawing/2014/main" xmlns="" id="{4E0BCED5-8DC0-43FD-BDF9-DEFF6DD1D1B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a:extLst>
            <a:ext uri="{FF2B5EF4-FFF2-40B4-BE49-F238E27FC236}">
              <a16:creationId xmlns:a16="http://schemas.microsoft.com/office/drawing/2014/main" xmlns="" id="{7691B6F5-BB89-41E2-84A7-C93CACD3167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a:extLst>
            <a:ext uri="{FF2B5EF4-FFF2-40B4-BE49-F238E27FC236}">
              <a16:creationId xmlns:a16="http://schemas.microsoft.com/office/drawing/2014/main" xmlns="" id="{1FEF5C36-0250-4DEF-9CEF-02BEC7C80AB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a:extLst>
            <a:ext uri="{FF2B5EF4-FFF2-40B4-BE49-F238E27FC236}">
              <a16:creationId xmlns:a16="http://schemas.microsoft.com/office/drawing/2014/main" xmlns="" id="{EFBCCCD3-B306-4411-A02D-D3502A346A4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xmlns="" id="{37D565C3-9F18-425F-891A-96D021E0FEE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xmlns="" id="{48EF881C-6171-4629-A6E5-5E14673D9E5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xmlns="" id="{8B94359F-764C-4D17-A0B8-8B9E7FEB59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98" name="直線コネクタ 597">
          <a:extLst>
            <a:ext uri="{FF2B5EF4-FFF2-40B4-BE49-F238E27FC236}">
              <a16:creationId xmlns:a16="http://schemas.microsoft.com/office/drawing/2014/main" xmlns="" id="{DEF12F11-9917-402F-B2AF-A93AC5BECD96}"/>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99" name="【児童館】&#10;有形固定資産減価償却率最小値テキスト">
          <a:extLst>
            <a:ext uri="{FF2B5EF4-FFF2-40B4-BE49-F238E27FC236}">
              <a16:creationId xmlns:a16="http://schemas.microsoft.com/office/drawing/2014/main" xmlns="" id="{4254D91C-8AED-4E2D-914B-B21CDE46E618}"/>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0" name="直線コネクタ 599">
          <a:extLst>
            <a:ext uri="{FF2B5EF4-FFF2-40B4-BE49-F238E27FC236}">
              <a16:creationId xmlns:a16="http://schemas.microsoft.com/office/drawing/2014/main" xmlns="" id="{B570402F-4F81-4E6B-AF7F-A60E22403074}"/>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a:extLst>
            <a:ext uri="{FF2B5EF4-FFF2-40B4-BE49-F238E27FC236}">
              <a16:creationId xmlns:a16="http://schemas.microsoft.com/office/drawing/2014/main" xmlns="" id="{F2DB025F-5C47-4CCE-BABE-FD38C56B6FD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a:extLst>
            <a:ext uri="{FF2B5EF4-FFF2-40B4-BE49-F238E27FC236}">
              <a16:creationId xmlns:a16="http://schemas.microsoft.com/office/drawing/2014/main" xmlns="" id="{A268AE0D-9FA8-4899-89CB-D7B8CD714A2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603" name="【児童館】&#10;有形固定資産減価償却率平均値テキスト">
          <a:extLst>
            <a:ext uri="{FF2B5EF4-FFF2-40B4-BE49-F238E27FC236}">
              <a16:creationId xmlns:a16="http://schemas.microsoft.com/office/drawing/2014/main" xmlns="" id="{C582A181-A1B1-4A16-8834-D2659C79C6BA}"/>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04" name="フローチャート: 判断 603">
          <a:extLst>
            <a:ext uri="{FF2B5EF4-FFF2-40B4-BE49-F238E27FC236}">
              <a16:creationId xmlns:a16="http://schemas.microsoft.com/office/drawing/2014/main" xmlns="" id="{E3490692-1531-48E2-98AD-0C9839542896}"/>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05" name="フローチャート: 判断 604">
          <a:extLst>
            <a:ext uri="{FF2B5EF4-FFF2-40B4-BE49-F238E27FC236}">
              <a16:creationId xmlns:a16="http://schemas.microsoft.com/office/drawing/2014/main" xmlns="" id="{2F298573-3440-4E29-A571-C30324A754A6}"/>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06" name="フローチャート: 判断 605">
          <a:extLst>
            <a:ext uri="{FF2B5EF4-FFF2-40B4-BE49-F238E27FC236}">
              <a16:creationId xmlns:a16="http://schemas.microsoft.com/office/drawing/2014/main" xmlns="" id="{37173431-E0A8-48A5-A9CC-8E75784012C5}"/>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07" name="フローチャート: 判断 606">
          <a:extLst>
            <a:ext uri="{FF2B5EF4-FFF2-40B4-BE49-F238E27FC236}">
              <a16:creationId xmlns:a16="http://schemas.microsoft.com/office/drawing/2014/main" xmlns="" id="{A87C00A2-C66D-4838-A478-94BD95C09AE1}"/>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9E98B6FB-2765-4B20-BA24-E0615F2243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C3BE71B8-7F63-4A2F-B879-752798D063D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044A1B9D-8458-483F-987F-F1FC82DBD6F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2016357C-8167-48ED-B51F-EB309D069D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E8AEB1DF-AF31-4D79-9A3F-38B5A704B09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96701</xdr:rowOff>
    </xdr:from>
    <xdr:to>
      <xdr:col>85</xdr:col>
      <xdr:colOff>177800</xdr:colOff>
      <xdr:row>80</xdr:row>
      <xdr:rowOff>26851</xdr:rowOff>
    </xdr:to>
    <xdr:sp macro="" textlink="">
      <xdr:nvSpPr>
        <xdr:cNvPr id="613" name="楕円 612">
          <a:extLst>
            <a:ext uri="{FF2B5EF4-FFF2-40B4-BE49-F238E27FC236}">
              <a16:creationId xmlns:a16="http://schemas.microsoft.com/office/drawing/2014/main" xmlns="" id="{CB3AC284-E4DB-440C-8520-CF446A8FCA5A}"/>
            </a:ext>
          </a:extLst>
        </xdr:cNvPr>
        <xdr:cNvSpPr/>
      </xdr:nvSpPr>
      <xdr:spPr>
        <a:xfrm>
          <a:off x="162687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119578</xdr:rowOff>
    </xdr:from>
    <xdr:ext cx="405111" cy="259045"/>
    <xdr:sp macro="" textlink="">
      <xdr:nvSpPr>
        <xdr:cNvPr id="614" name="【児童館】&#10;有形固定資産減価償却率該当値テキスト">
          <a:extLst>
            <a:ext uri="{FF2B5EF4-FFF2-40B4-BE49-F238E27FC236}">
              <a16:creationId xmlns:a16="http://schemas.microsoft.com/office/drawing/2014/main" xmlns="" id="{FF40F5E5-D6A7-4B66-B28A-7284E5D5A0B5}"/>
            </a:ext>
          </a:extLst>
        </xdr:cNvPr>
        <xdr:cNvSpPr txBox="1"/>
      </xdr:nvSpPr>
      <xdr:spPr>
        <a:xfrm>
          <a:off x="16357600" y="1349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615" name="楕円 614">
          <a:extLst>
            <a:ext uri="{FF2B5EF4-FFF2-40B4-BE49-F238E27FC236}">
              <a16:creationId xmlns:a16="http://schemas.microsoft.com/office/drawing/2014/main" xmlns="" id="{D3723421-CD49-4C6B-A34F-20515286B239}"/>
            </a:ext>
          </a:extLst>
        </xdr:cNvPr>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147501</xdr:rowOff>
    </xdr:from>
    <xdr:to>
      <xdr:col>85</xdr:col>
      <xdr:colOff>127000</xdr:colOff>
      <xdr:row>80</xdr:row>
      <xdr:rowOff>119743</xdr:rowOff>
    </xdr:to>
    <xdr:cxnSp macro="">
      <xdr:nvCxnSpPr>
        <xdr:cNvPr id="616" name="直線コネクタ 615">
          <a:extLst>
            <a:ext uri="{FF2B5EF4-FFF2-40B4-BE49-F238E27FC236}">
              <a16:creationId xmlns:a16="http://schemas.microsoft.com/office/drawing/2014/main" xmlns="" id="{6FEDF6CC-2073-4355-AE48-EE83028DEDBC}"/>
            </a:ext>
          </a:extLst>
        </xdr:cNvPr>
        <xdr:cNvCxnSpPr/>
      </xdr:nvCxnSpPr>
      <xdr:spPr>
        <a:xfrm flipV="1">
          <a:off x="15481300" y="1369205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617" name="楕円 616">
          <a:extLst>
            <a:ext uri="{FF2B5EF4-FFF2-40B4-BE49-F238E27FC236}">
              <a16:creationId xmlns:a16="http://schemas.microsoft.com/office/drawing/2014/main" xmlns="" id="{745D001A-5F87-4C7A-84AD-0ACBB45864E8}"/>
            </a:ext>
          </a:extLst>
        </xdr:cNvPr>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80</xdr:row>
      <xdr:rowOff>152400</xdr:rowOff>
    </xdr:to>
    <xdr:cxnSp macro="">
      <xdr:nvCxnSpPr>
        <xdr:cNvPr id="618" name="直線コネクタ 617">
          <a:extLst>
            <a:ext uri="{FF2B5EF4-FFF2-40B4-BE49-F238E27FC236}">
              <a16:creationId xmlns:a16="http://schemas.microsoft.com/office/drawing/2014/main" xmlns="" id="{86AEE4C9-F9AD-41C5-8F13-502A5CAA640C}"/>
            </a:ext>
          </a:extLst>
        </xdr:cNvPr>
        <xdr:cNvCxnSpPr/>
      </xdr:nvCxnSpPr>
      <xdr:spPr>
        <a:xfrm flipV="1">
          <a:off x="14592300" y="1383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28121</xdr:rowOff>
    </xdr:from>
    <xdr:to>
      <xdr:col>72</xdr:col>
      <xdr:colOff>38100</xdr:colOff>
      <xdr:row>81</xdr:row>
      <xdr:rowOff>129721</xdr:rowOff>
    </xdr:to>
    <xdr:sp macro="" textlink="">
      <xdr:nvSpPr>
        <xdr:cNvPr id="619" name="楕円 618">
          <a:extLst>
            <a:ext uri="{FF2B5EF4-FFF2-40B4-BE49-F238E27FC236}">
              <a16:creationId xmlns:a16="http://schemas.microsoft.com/office/drawing/2014/main" xmlns="" id="{3B35DA0B-D88C-4462-ACD6-25B26A287098}"/>
            </a:ext>
          </a:extLst>
        </xdr:cNvPr>
        <xdr:cNvSpPr/>
      </xdr:nvSpPr>
      <xdr:spPr>
        <a:xfrm>
          <a:off x="1365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78921</xdr:rowOff>
    </xdr:to>
    <xdr:cxnSp macro="">
      <xdr:nvCxnSpPr>
        <xdr:cNvPr id="620" name="直線コネクタ 619">
          <a:extLst>
            <a:ext uri="{FF2B5EF4-FFF2-40B4-BE49-F238E27FC236}">
              <a16:creationId xmlns:a16="http://schemas.microsoft.com/office/drawing/2014/main" xmlns="" id="{403E5154-C9DD-4DA7-A858-778EB602CAB0}"/>
            </a:ext>
          </a:extLst>
        </xdr:cNvPr>
        <xdr:cNvCxnSpPr/>
      </xdr:nvCxnSpPr>
      <xdr:spPr>
        <a:xfrm flipV="1">
          <a:off x="13703300" y="138684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621" name="n_1aveValue【児童館】&#10;有形固定資産減価償却率">
          <a:extLst>
            <a:ext uri="{FF2B5EF4-FFF2-40B4-BE49-F238E27FC236}">
              <a16:creationId xmlns:a16="http://schemas.microsoft.com/office/drawing/2014/main" xmlns="" id="{3ED3CE41-5F14-4931-A688-5E9AC47D8010}"/>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622" name="n_2aveValue【児童館】&#10;有形固定資産減価償却率">
          <a:extLst>
            <a:ext uri="{FF2B5EF4-FFF2-40B4-BE49-F238E27FC236}">
              <a16:creationId xmlns:a16="http://schemas.microsoft.com/office/drawing/2014/main" xmlns="" id="{844B676F-ACD8-4260-B0FF-6A12F7740CC7}"/>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23" name="n_3aveValue【児童館】&#10;有形固定資産減価償却率">
          <a:extLst>
            <a:ext uri="{FF2B5EF4-FFF2-40B4-BE49-F238E27FC236}">
              <a16:creationId xmlns:a16="http://schemas.microsoft.com/office/drawing/2014/main" xmlns="" id="{2750FF3D-C933-4BE5-8EC6-6328EB44A5CF}"/>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15620</xdr:rowOff>
    </xdr:from>
    <xdr:ext cx="405111" cy="259045"/>
    <xdr:sp macro="" textlink="">
      <xdr:nvSpPr>
        <xdr:cNvPr id="624" name="n_1mainValue【児童館】&#10;有形固定資産減価償却率">
          <a:extLst>
            <a:ext uri="{FF2B5EF4-FFF2-40B4-BE49-F238E27FC236}">
              <a16:creationId xmlns:a16="http://schemas.microsoft.com/office/drawing/2014/main" xmlns="" id="{0EE8E0C7-E3F0-44B1-951B-D4F8D34033A2}"/>
            </a:ext>
          </a:extLst>
        </xdr:cNvPr>
        <xdr:cNvSpPr txBox="1"/>
      </xdr:nvSpPr>
      <xdr:spPr>
        <a:xfrm>
          <a:off x="15266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625" name="n_2mainValue【児童館】&#10;有形固定資産減価償却率">
          <a:extLst>
            <a:ext uri="{FF2B5EF4-FFF2-40B4-BE49-F238E27FC236}">
              <a16:creationId xmlns:a16="http://schemas.microsoft.com/office/drawing/2014/main" xmlns="" id="{7E00AD69-34EC-46A3-B01F-2178B046F7B5}"/>
            </a:ext>
          </a:extLst>
        </xdr:cNvPr>
        <xdr:cNvSpPr txBox="1"/>
      </xdr:nvSpPr>
      <xdr:spPr>
        <a:xfrm>
          <a:off x="14389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120848</xdr:rowOff>
    </xdr:from>
    <xdr:ext cx="405111" cy="259045"/>
    <xdr:sp macro="" textlink="">
      <xdr:nvSpPr>
        <xdr:cNvPr id="626" name="n_3mainValue【児童館】&#10;有形固定資産減価償却率">
          <a:extLst>
            <a:ext uri="{FF2B5EF4-FFF2-40B4-BE49-F238E27FC236}">
              <a16:creationId xmlns:a16="http://schemas.microsoft.com/office/drawing/2014/main" xmlns="" id="{48FD41AB-0276-4743-B05F-2105C682C518}"/>
            </a:ext>
          </a:extLst>
        </xdr:cNvPr>
        <xdr:cNvSpPr txBox="1"/>
      </xdr:nvSpPr>
      <xdr:spPr>
        <a:xfrm>
          <a:off x="135007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xmlns="" id="{BA910FB4-9D14-4CBC-BFD4-A340CB6C3E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xmlns="" id="{1A22B59A-E15E-47E0-8D6C-2F090A3EB1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xmlns="" id="{F11302F5-3D4F-41B5-A532-873E24023A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xmlns="" id="{43FA264E-7279-4BE7-9EEA-9243F40504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xmlns="" id="{9788740E-F2AE-4CA3-B670-5292F87F5D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xmlns="" id="{57C684E0-A919-4614-B323-115465369E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xmlns="" id="{8D15F836-DCF0-429D-A2BE-A2CCE07F4E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xmlns="" id="{88C619B9-B454-437A-9FB1-6814282BD1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xmlns="" id="{379063C9-2A27-419A-AE6E-A930E07BD8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xmlns="" id="{89F0D9A2-9D13-47A0-9B3E-78DD1AC1289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xmlns="" id="{9A27162F-90CE-4BB0-A808-B562E947EF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xmlns="" id="{BC31E38C-51D3-4EB6-A9B9-68CAFDA56A5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xmlns="" id="{88410089-8D57-4819-8E23-25ED24E48EA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xmlns="" id="{CE5C24AB-EDCC-4566-B07A-CAE1CCCBB46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xmlns="" id="{A4A96629-49CA-47B6-A9B9-B64F4BE1335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xmlns="" id="{1E7F5789-3689-4AEA-85D2-922A8C6B132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xmlns="" id="{D8E3928B-5F71-4E8D-8624-C2A16DFE805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xmlns="" id="{451C4C3E-8281-4988-A1F3-ADB614589C1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xmlns="" id="{7D787DB2-4AA2-4036-BB67-15221FFFA83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xmlns="" id="{BBD954A6-0FA0-4056-97A6-F451AFBF2B5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xmlns="" id="{BA1FC2A1-D9C5-440A-8E17-091BC1472DD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xmlns="" id="{6E87985F-7C23-4729-977B-15C18AC95B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xmlns="" id="{A90C6811-51A1-4B63-99B2-6283354E2C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0" name="直線コネクタ 649">
          <a:extLst>
            <a:ext uri="{FF2B5EF4-FFF2-40B4-BE49-F238E27FC236}">
              <a16:creationId xmlns:a16="http://schemas.microsoft.com/office/drawing/2014/main" xmlns="" id="{04E35AF9-FE40-4AE4-8934-910CEAB18BFF}"/>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1" name="【児童館】&#10;一人当たり面積最小値テキスト">
          <a:extLst>
            <a:ext uri="{FF2B5EF4-FFF2-40B4-BE49-F238E27FC236}">
              <a16:creationId xmlns:a16="http://schemas.microsoft.com/office/drawing/2014/main" xmlns="" id="{465974D6-F28E-4CA7-A44B-413D4C290B37}"/>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2" name="直線コネクタ 651">
          <a:extLst>
            <a:ext uri="{FF2B5EF4-FFF2-40B4-BE49-F238E27FC236}">
              <a16:creationId xmlns:a16="http://schemas.microsoft.com/office/drawing/2014/main" xmlns="" id="{C038938F-101B-4CAB-894B-10D08BE00C42}"/>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3" name="【児童館】&#10;一人当たり面積最大値テキスト">
          <a:extLst>
            <a:ext uri="{FF2B5EF4-FFF2-40B4-BE49-F238E27FC236}">
              <a16:creationId xmlns:a16="http://schemas.microsoft.com/office/drawing/2014/main" xmlns="" id="{21AC64A7-F2B3-4F3D-B796-42A201A61195}"/>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54" name="直線コネクタ 653">
          <a:extLst>
            <a:ext uri="{FF2B5EF4-FFF2-40B4-BE49-F238E27FC236}">
              <a16:creationId xmlns:a16="http://schemas.microsoft.com/office/drawing/2014/main" xmlns="" id="{9D89C5CC-EFD0-4F23-8848-1376D52BFD5D}"/>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55" name="【児童館】&#10;一人当たり面積平均値テキスト">
          <a:extLst>
            <a:ext uri="{FF2B5EF4-FFF2-40B4-BE49-F238E27FC236}">
              <a16:creationId xmlns:a16="http://schemas.microsoft.com/office/drawing/2014/main" xmlns="" id="{96951236-2AB2-4CF0-A8FF-8AA0DFFECD6D}"/>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56" name="フローチャート: 判断 655">
          <a:extLst>
            <a:ext uri="{FF2B5EF4-FFF2-40B4-BE49-F238E27FC236}">
              <a16:creationId xmlns:a16="http://schemas.microsoft.com/office/drawing/2014/main" xmlns="" id="{8E925432-6DEA-4779-93F9-006DC85FB3D3}"/>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57" name="フローチャート: 判断 656">
          <a:extLst>
            <a:ext uri="{FF2B5EF4-FFF2-40B4-BE49-F238E27FC236}">
              <a16:creationId xmlns:a16="http://schemas.microsoft.com/office/drawing/2014/main" xmlns="" id="{F8636DAC-B167-43CB-905E-C2546CBA3EA4}"/>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58" name="フローチャート: 判断 657">
          <a:extLst>
            <a:ext uri="{FF2B5EF4-FFF2-40B4-BE49-F238E27FC236}">
              <a16:creationId xmlns:a16="http://schemas.microsoft.com/office/drawing/2014/main" xmlns="" id="{8B736396-E5D5-458F-B205-7AC21F58DC0B}"/>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59" name="フローチャート: 判断 658">
          <a:extLst>
            <a:ext uri="{FF2B5EF4-FFF2-40B4-BE49-F238E27FC236}">
              <a16:creationId xmlns:a16="http://schemas.microsoft.com/office/drawing/2014/main" xmlns="" id="{5FA4AF3E-6390-4ACD-AF58-27CB49F4823F}"/>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6039A635-1FA8-45DE-A14F-592C37B097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FC115B4-5FAB-4062-A8A0-3AEBD18F0DD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307D9D4B-1B4D-4E6C-89BF-34BA0331B70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C741188D-015C-4E4E-8FF0-50A8EB64274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BFF48C02-9D83-48E9-9E78-05F0C13A030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59689</xdr:rowOff>
    </xdr:from>
    <xdr:to>
      <xdr:col>116</xdr:col>
      <xdr:colOff>114300</xdr:colOff>
      <xdr:row>84</xdr:row>
      <xdr:rowOff>161289</xdr:rowOff>
    </xdr:to>
    <xdr:sp macro="" textlink="">
      <xdr:nvSpPr>
        <xdr:cNvPr id="665" name="楕円 664">
          <a:extLst>
            <a:ext uri="{FF2B5EF4-FFF2-40B4-BE49-F238E27FC236}">
              <a16:creationId xmlns:a16="http://schemas.microsoft.com/office/drawing/2014/main" xmlns="" id="{82934927-25E1-4278-8788-BE92EC8F1F15}"/>
            </a:ext>
          </a:extLst>
        </xdr:cNvPr>
        <xdr:cNvSpPr/>
      </xdr:nvSpPr>
      <xdr:spPr>
        <a:xfrm>
          <a:off x="22110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38116</xdr:rowOff>
    </xdr:from>
    <xdr:ext cx="469744" cy="259045"/>
    <xdr:sp macro="" textlink="">
      <xdr:nvSpPr>
        <xdr:cNvPr id="666" name="【児童館】&#10;一人当たり面積該当値テキスト">
          <a:extLst>
            <a:ext uri="{FF2B5EF4-FFF2-40B4-BE49-F238E27FC236}">
              <a16:creationId xmlns:a16="http://schemas.microsoft.com/office/drawing/2014/main" xmlns="" id="{11C093F2-C0FF-43BD-B49B-33111AF0952A}"/>
            </a:ext>
          </a:extLst>
        </xdr:cNvPr>
        <xdr:cNvSpPr txBox="1"/>
      </xdr:nvSpPr>
      <xdr:spPr>
        <a:xfrm>
          <a:off x="22199600"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67311</xdr:rowOff>
    </xdr:from>
    <xdr:to>
      <xdr:col>112</xdr:col>
      <xdr:colOff>38100</xdr:colOff>
      <xdr:row>84</xdr:row>
      <xdr:rowOff>168911</xdr:rowOff>
    </xdr:to>
    <xdr:sp macro="" textlink="">
      <xdr:nvSpPr>
        <xdr:cNvPr id="667" name="楕円 666">
          <a:extLst>
            <a:ext uri="{FF2B5EF4-FFF2-40B4-BE49-F238E27FC236}">
              <a16:creationId xmlns:a16="http://schemas.microsoft.com/office/drawing/2014/main" xmlns="" id="{ADF6B2F2-1286-41C3-B979-1C86B585E972}"/>
            </a:ext>
          </a:extLst>
        </xdr:cNvPr>
        <xdr:cNvSpPr/>
      </xdr:nvSpPr>
      <xdr:spPr>
        <a:xfrm>
          <a:off x="2127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110489</xdr:rowOff>
    </xdr:from>
    <xdr:to>
      <xdr:col>116</xdr:col>
      <xdr:colOff>63500</xdr:colOff>
      <xdr:row>84</xdr:row>
      <xdr:rowOff>118111</xdr:rowOff>
    </xdr:to>
    <xdr:cxnSp macro="">
      <xdr:nvCxnSpPr>
        <xdr:cNvPr id="668" name="直線コネクタ 667">
          <a:extLst>
            <a:ext uri="{FF2B5EF4-FFF2-40B4-BE49-F238E27FC236}">
              <a16:creationId xmlns:a16="http://schemas.microsoft.com/office/drawing/2014/main" xmlns="" id="{A04C0995-68C4-4641-86BD-2179EB7F2A44}"/>
            </a:ext>
          </a:extLst>
        </xdr:cNvPr>
        <xdr:cNvCxnSpPr/>
      </xdr:nvCxnSpPr>
      <xdr:spPr>
        <a:xfrm flipV="1">
          <a:off x="21323300" y="14512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69" name="楕円 668">
          <a:extLst>
            <a:ext uri="{FF2B5EF4-FFF2-40B4-BE49-F238E27FC236}">
              <a16:creationId xmlns:a16="http://schemas.microsoft.com/office/drawing/2014/main" xmlns="" id="{BFE6DBC0-C7D1-4730-B002-0064C73D6444}"/>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118111</xdr:rowOff>
    </xdr:from>
    <xdr:to>
      <xdr:col>111</xdr:col>
      <xdr:colOff>177800</xdr:colOff>
      <xdr:row>84</xdr:row>
      <xdr:rowOff>129539</xdr:rowOff>
    </xdr:to>
    <xdr:cxnSp macro="">
      <xdr:nvCxnSpPr>
        <xdr:cNvPr id="670" name="直線コネクタ 669">
          <a:extLst>
            <a:ext uri="{FF2B5EF4-FFF2-40B4-BE49-F238E27FC236}">
              <a16:creationId xmlns:a16="http://schemas.microsoft.com/office/drawing/2014/main" xmlns="" id="{90F94259-C7DA-48B6-B54B-E5881093B322}"/>
            </a:ext>
          </a:extLst>
        </xdr:cNvPr>
        <xdr:cNvCxnSpPr/>
      </xdr:nvCxnSpPr>
      <xdr:spPr>
        <a:xfrm flipV="1">
          <a:off x="20434300" y="14519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71" name="楕円 670">
          <a:extLst>
            <a:ext uri="{FF2B5EF4-FFF2-40B4-BE49-F238E27FC236}">
              <a16:creationId xmlns:a16="http://schemas.microsoft.com/office/drawing/2014/main" xmlns="" id="{FB3A824F-51D8-453B-9940-A5831667F920}"/>
            </a:ext>
          </a:extLst>
        </xdr:cNvPr>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133350</xdr:rowOff>
    </xdr:to>
    <xdr:cxnSp macro="">
      <xdr:nvCxnSpPr>
        <xdr:cNvPr id="672" name="直線コネクタ 671">
          <a:extLst>
            <a:ext uri="{FF2B5EF4-FFF2-40B4-BE49-F238E27FC236}">
              <a16:creationId xmlns:a16="http://schemas.microsoft.com/office/drawing/2014/main" xmlns="" id="{D6B0952E-371E-4B60-92C4-A687911DA52D}"/>
            </a:ext>
          </a:extLst>
        </xdr:cNvPr>
        <xdr:cNvCxnSpPr/>
      </xdr:nvCxnSpPr>
      <xdr:spPr>
        <a:xfrm flipV="1">
          <a:off x="19545300" y="14531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73" name="n_1aveValue【児童館】&#10;一人当たり面積">
          <a:extLst>
            <a:ext uri="{FF2B5EF4-FFF2-40B4-BE49-F238E27FC236}">
              <a16:creationId xmlns:a16="http://schemas.microsoft.com/office/drawing/2014/main" xmlns="" id="{4853A410-47D5-4AD7-A3E1-E59F7FC75835}"/>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74" name="n_2aveValue【児童館】&#10;一人当たり面積">
          <a:extLst>
            <a:ext uri="{FF2B5EF4-FFF2-40B4-BE49-F238E27FC236}">
              <a16:creationId xmlns:a16="http://schemas.microsoft.com/office/drawing/2014/main" xmlns="" id="{CD8B61FF-BFCA-48E6-8216-76505FFA5D62}"/>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75" name="n_3aveValue【児童館】&#10;一人当たり面積">
          <a:extLst>
            <a:ext uri="{FF2B5EF4-FFF2-40B4-BE49-F238E27FC236}">
              <a16:creationId xmlns:a16="http://schemas.microsoft.com/office/drawing/2014/main" xmlns="" id="{98FC31BC-EEBC-455A-B171-54D4F32A0ACB}"/>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160038</xdr:rowOff>
    </xdr:from>
    <xdr:ext cx="469744" cy="259045"/>
    <xdr:sp macro="" textlink="">
      <xdr:nvSpPr>
        <xdr:cNvPr id="676" name="n_1mainValue【児童館】&#10;一人当たり面積">
          <a:extLst>
            <a:ext uri="{FF2B5EF4-FFF2-40B4-BE49-F238E27FC236}">
              <a16:creationId xmlns:a16="http://schemas.microsoft.com/office/drawing/2014/main" xmlns="" id="{68C9CFC8-95F4-4031-AE9C-C96C0062FC03}"/>
            </a:ext>
          </a:extLst>
        </xdr:cNvPr>
        <xdr:cNvSpPr txBox="1"/>
      </xdr:nvSpPr>
      <xdr:spPr>
        <a:xfrm>
          <a:off x="21075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77" name="n_2mainValue【児童館】&#10;一人当たり面積">
          <a:extLst>
            <a:ext uri="{FF2B5EF4-FFF2-40B4-BE49-F238E27FC236}">
              <a16:creationId xmlns:a16="http://schemas.microsoft.com/office/drawing/2014/main" xmlns="" id="{6576FA13-13F9-49AF-ABF7-3ED730B2D5D3}"/>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678" name="n_3mainValue【児童館】&#10;一人当たり面積">
          <a:extLst>
            <a:ext uri="{FF2B5EF4-FFF2-40B4-BE49-F238E27FC236}">
              <a16:creationId xmlns:a16="http://schemas.microsoft.com/office/drawing/2014/main" xmlns="" id="{59401DB4-DA21-4EBE-A025-995D5B767FA0}"/>
            </a:ext>
          </a:extLst>
        </xdr:cNvPr>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xmlns="" id="{59D2B841-42E2-4921-BD51-36E79E5D38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xmlns="" id="{D9C0A546-293E-48A5-A1E3-967498F51D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xmlns="" id="{6B55241D-601E-47AC-99BB-71B86516BA9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xmlns="" id="{90BCABAA-055D-42E6-86AB-B079533531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xmlns="" id="{259648F9-8B19-49C3-B3BA-5026400BFCF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xmlns="" id="{65F324DF-69A2-4976-90B1-F175CEF0BB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xmlns="" id="{DBC84330-7EC1-4C18-BE33-02A6B7FAA4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xmlns="" id="{2BBCF275-5854-4D15-BD1A-D042117703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xmlns="" id="{7AD53003-4217-4801-800F-DEFDE4329C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xmlns="" id="{48A6B6B1-AF29-4346-9E9C-07A40CDF7A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xmlns="" id="{3712FE3E-ECE0-4C80-A1B8-4F51B54E3B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a:extLst>
            <a:ext uri="{FF2B5EF4-FFF2-40B4-BE49-F238E27FC236}">
              <a16:creationId xmlns:a16="http://schemas.microsoft.com/office/drawing/2014/main" xmlns="" id="{6E9C3743-94B5-4272-B158-AFE1C747172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xmlns="" id="{3AE12927-F97F-409C-BA72-163C10CFC60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xmlns="" id="{499C4184-586F-4C43-9C51-CD1DCE7976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xmlns="" id="{D54FC0C5-36BD-45A9-BADB-6101F91151A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xmlns="" id="{40A723BC-D98D-4C16-AA10-68534B978F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xmlns="" id="{983CC547-0DD0-42EA-9627-CA0F737D61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xmlns="" id="{C00D07D7-3316-4384-B6EA-D339C137FCC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xmlns="" id="{286E0395-6068-4A85-A0DA-1263A2D3BB9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xmlns="" id="{4C892737-2206-4067-BE9D-408360AD7C5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xmlns="" id="{C50B5C78-2FBE-41CE-B66D-35645EC269D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xmlns="" id="{0FBB7A57-2073-451C-9D42-D5911912824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xmlns="" id="{EDBD053B-A26D-4FB8-9189-23C4D11294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xmlns="" id="{85FF6CAC-F4C0-4FA3-AC35-C1CB8E59BB4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xmlns="" id="{ADE4AF7B-8FA0-41C2-940E-12BC645B5C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04" name="直線コネクタ 703">
          <a:extLst>
            <a:ext uri="{FF2B5EF4-FFF2-40B4-BE49-F238E27FC236}">
              <a16:creationId xmlns:a16="http://schemas.microsoft.com/office/drawing/2014/main" xmlns="" id="{8C4C058C-3EBD-4145-A5A2-F29D996553DF}"/>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05" name="【公民館】&#10;有形固定資産減価償却率最小値テキスト">
          <a:extLst>
            <a:ext uri="{FF2B5EF4-FFF2-40B4-BE49-F238E27FC236}">
              <a16:creationId xmlns:a16="http://schemas.microsoft.com/office/drawing/2014/main" xmlns="" id="{664E3BB0-7448-447D-9EAA-DBA6404A16E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06" name="直線コネクタ 705">
          <a:extLst>
            <a:ext uri="{FF2B5EF4-FFF2-40B4-BE49-F238E27FC236}">
              <a16:creationId xmlns:a16="http://schemas.microsoft.com/office/drawing/2014/main" xmlns="" id="{3A60482F-7790-4021-8CB8-5E276B62BD9B}"/>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a:extLst>
            <a:ext uri="{FF2B5EF4-FFF2-40B4-BE49-F238E27FC236}">
              <a16:creationId xmlns:a16="http://schemas.microsoft.com/office/drawing/2014/main" xmlns="" id="{B780A262-29C7-46CB-B943-4822C9D9467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a:extLst>
            <a:ext uri="{FF2B5EF4-FFF2-40B4-BE49-F238E27FC236}">
              <a16:creationId xmlns:a16="http://schemas.microsoft.com/office/drawing/2014/main" xmlns="" id="{9BC94395-A96E-413E-BE21-361E9508871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09" name="【公民館】&#10;有形固定資産減価償却率平均値テキスト">
          <a:extLst>
            <a:ext uri="{FF2B5EF4-FFF2-40B4-BE49-F238E27FC236}">
              <a16:creationId xmlns:a16="http://schemas.microsoft.com/office/drawing/2014/main" xmlns="" id="{CDE68D41-B6E9-45F0-8344-74A0C4BFF045}"/>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0" name="フローチャート: 判断 709">
          <a:extLst>
            <a:ext uri="{FF2B5EF4-FFF2-40B4-BE49-F238E27FC236}">
              <a16:creationId xmlns:a16="http://schemas.microsoft.com/office/drawing/2014/main" xmlns="" id="{B4EBEC16-B7AB-44F8-A4E5-B8F4AADAA23B}"/>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1" name="フローチャート: 判断 710">
          <a:extLst>
            <a:ext uri="{FF2B5EF4-FFF2-40B4-BE49-F238E27FC236}">
              <a16:creationId xmlns:a16="http://schemas.microsoft.com/office/drawing/2014/main" xmlns="" id="{096D4D9F-E224-40AA-801B-9FDA16129784}"/>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2" name="フローチャート: 判断 711">
          <a:extLst>
            <a:ext uri="{FF2B5EF4-FFF2-40B4-BE49-F238E27FC236}">
              <a16:creationId xmlns:a16="http://schemas.microsoft.com/office/drawing/2014/main" xmlns="" id="{50AF281C-F595-4C46-B8DD-04D4A8D4BB53}"/>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3" name="フローチャート: 判断 712">
          <a:extLst>
            <a:ext uri="{FF2B5EF4-FFF2-40B4-BE49-F238E27FC236}">
              <a16:creationId xmlns:a16="http://schemas.microsoft.com/office/drawing/2014/main" xmlns="" id="{FDD22A52-8EF6-4910-A9FC-BA8250FD9235}"/>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xmlns="" id="{36904346-1D79-451A-B350-5811E18806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F3048B5A-35C1-4402-B6B7-170B2BA13E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96FF23F3-D6F5-4DFB-B532-542EF7E0D4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DDACAFB9-49DF-4FC0-B70C-716AEEBD2B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EFC3F537-C28F-4207-A036-5786A77D9F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101</xdr:row>
      <xdr:rowOff>157662</xdr:rowOff>
    </xdr:from>
    <xdr:to>
      <xdr:col>72</xdr:col>
      <xdr:colOff>38100</xdr:colOff>
      <xdr:row>102</xdr:row>
      <xdr:rowOff>87812</xdr:rowOff>
    </xdr:to>
    <xdr:sp macro="" textlink="">
      <xdr:nvSpPr>
        <xdr:cNvPr id="719" name="楕円 718">
          <a:extLst>
            <a:ext uri="{FF2B5EF4-FFF2-40B4-BE49-F238E27FC236}">
              <a16:creationId xmlns:a16="http://schemas.microsoft.com/office/drawing/2014/main" xmlns="" id="{D48BCF79-EAE0-4877-AEEC-31582ADA4BD2}"/>
            </a:ext>
          </a:extLst>
        </xdr:cNvPr>
        <xdr:cNvSpPr/>
      </xdr:nvSpPr>
      <xdr:spPr>
        <a:xfrm>
          <a:off x="13652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720" name="n_1aveValue【公民館】&#10;有形固定資産減価償却率">
          <a:extLst>
            <a:ext uri="{FF2B5EF4-FFF2-40B4-BE49-F238E27FC236}">
              <a16:creationId xmlns:a16="http://schemas.microsoft.com/office/drawing/2014/main" xmlns="" id="{52AE1DB2-061B-438A-B820-44B1F1F94FF6}"/>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21" name="n_2aveValue【公民館】&#10;有形固定資産減価償却率">
          <a:extLst>
            <a:ext uri="{FF2B5EF4-FFF2-40B4-BE49-F238E27FC236}">
              <a16:creationId xmlns:a16="http://schemas.microsoft.com/office/drawing/2014/main" xmlns="" id="{C5631A3C-82FD-41F8-A9A5-9662D2A3D2EF}"/>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722" name="n_3aveValue【公民館】&#10;有形固定資産減価償却率">
          <a:extLst>
            <a:ext uri="{FF2B5EF4-FFF2-40B4-BE49-F238E27FC236}">
              <a16:creationId xmlns:a16="http://schemas.microsoft.com/office/drawing/2014/main" xmlns="" id="{9AE55FDF-6179-4A4C-BB7C-137C10924889}"/>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104339</xdr:rowOff>
    </xdr:from>
    <xdr:ext cx="405111" cy="259045"/>
    <xdr:sp macro="" textlink="">
      <xdr:nvSpPr>
        <xdr:cNvPr id="723" name="n_3mainValue【公民館】&#10;有形固定資産減価償却率">
          <a:extLst>
            <a:ext uri="{FF2B5EF4-FFF2-40B4-BE49-F238E27FC236}">
              <a16:creationId xmlns:a16="http://schemas.microsoft.com/office/drawing/2014/main" xmlns="" id="{402E5796-D211-4274-B3F4-1F5506849E79}"/>
            </a:ext>
          </a:extLst>
        </xdr:cNvPr>
        <xdr:cNvSpPr txBox="1"/>
      </xdr:nvSpPr>
      <xdr:spPr>
        <a:xfrm>
          <a:off x="13500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a:extLst>
            <a:ext uri="{FF2B5EF4-FFF2-40B4-BE49-F238E27FC236}">
              <a16:creationId xmlns:a16="http://schemas.microsoft.com/office/drawing/2014/main" xmlns="" id="{D9D83BC3-B417-4591-BCF4-6E1E3F73B7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a:extLst>
            <a:ext uri="{FF2B5EF4-FFF2-40B4-BE49-F238E27FC236}">
              <a16:creationId xmlns:a16="http://schemas.microsoft.com/office/drawing/2014/main" xmlns="" id="{02D9F359-DD08-422F-8C3C-27207CA26F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a:extLst>
            <a:ext uri="{FF2B5EF4-FFF2-40B4-BE49-F238E27FC236}">
              <a16:creationId xmlns:a16="http://schemas.microsoft.com/office/drawing/2014/main" xmlns="" id="{7AAB1677-F6DF-40A1-AF87-C8E5484E02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a:extLst>
            <a:ext uri="{FF2B5EF4-FFF2-40B4-BE49-F238E27FC236}">
              <a16:creationId xmlns:a16="http://schemas.microsoft.com/office/drawing/2014/main" xmlns="" id="{D8C5B1D7-79BB-4E87-9432-3CDEECEDEA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a:extLst>
            <a:ext uri="{FF2B5EF4-FFF2-40B4-BE49-F238E27FC236}">
              <a16:creationId xmlns:a16="http://schemas.microsoft.com/office/drawing/2014/main" xmlns="" id="{1FDDD1C5-4160-443E-BA73-6FDD72338D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a:extLst>
            <a:ext uri="{FF2B5EF4-FFF2-40B4-BE49-F238E27FC236}">
              <a16:creationId xmlns:a16="http://schemas.microsoft.com/office/drawing/2014/main" xmlns="" id="{28672BC8-D4B0-4033-865B-FBA8AD42FE8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a:extLst>
            <a:ext uri="{FF2B5EF4-FFF2-40B4-BE49-F238E27FC236}">
              <a16:creationId xmlns:a16="http://schemas.microsoft.com/office/drawing/2014/main" xmlns="" id="{11F2E104-505F-4CA8-A252-05DA37D3A7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xmlns="" id="{E8D37D91-31DA-4FA8-95C7-6F2F282B0D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xmlns="" id="{56908DB5-EDA1-44B6-A427-8DCF75C2CA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xmlns="" id="{199F15C2-3C6C-4B70-8E5A-B7DF931702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4" name="直線コネクタ 733">
          <a:extLst>
            <a:ext uri="{FF2B5EF4-FFF2-40B4-BE49-F238E27FC236}">
              <a16:creationId xmlns:a16="http://schemas.microsoft.com/office/drawing/2014/main" xmlns="" id="{98F834FE-4424-4240-B1C8-85D279A655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5" name="テキスト ボックス 734">
          <a:extLst>
            <a:ext uri="{FF2B5EF4-FFF2-40B4-BE49-F238E27FC236}">
              <a16:creationId xmlns:a16="http://schemas.microsoft.com/office/drawing/2014/main" xmlns="" id="{DFE96BA7-CFDF-4653-9E90-8E33700DB61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6" name="直線コネクタ 735">
          <a:extLst>
            <a:ext uri="{FF2B5EF4-FFF2-40B4-BE49-F238E27FC236}">
              <a16:creationId xmlns:a16="http://schemas.microsoft.com/office/drawing/2014/main" xmlns="" id="{B231A7E6-3A18-4B98-A7A1-676CD4C05E1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7" name="テキスト ボックス 736">
          <a:extLst>
            <a:ext uri="{FF2B5EF4-FFF2-40B4-BE49-F238E27FC236}">
              <a16:creationId xmlns:a16="http://schemas.microsoft.com/office/drawing/2014/main" xmlns="" id="{0D1E41E4-1FC2-4B98-A066-CFA9232E95F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8" name="直線コネクタ 737">
          <a:extLst>
            <a:ext uri="{FF2B5EF4-FFF2-40B4-BE49-F238E27FC236}">
              <a16:creationId xmlns:a16="http://schemas.microsoft.com/office/drawing/2014/main" xmlns="" id="{A5888684-F8AD-4E5A-A1D8-A0ED50DCEEB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39" name="テキスト ボックス 738">
          <a:extLst>
            <a:ext uri="{FF2B5EF4-FFF2-40B4-BE49-F238E27FC236}">
              <a16:creationId xmlns:a16="http://schemas.microsoft.com/office/drawing/2014/main" xmlns="" id="{78CFBE09-759F-4D9D-A320-C2ECA24BF7A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0" name="直線コネクタ 739">
          <a:extLst>
            <a:ext uri="{FF2B5EF4-FFF2-40B4-BE49-F238E27FC236}">
              <a16:creationId xmlns:a16="http://schemas.microsoft.com/office/drawing/2014/main" xmlns="" id="{183F30AE-FA82-448A-A6BE-4387481D164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41" name="テキスト ボックス 740">
          <a:extLst>
            <a:ext uri="{FF2B5EF4-FFF2-40B4-BE49-F238E27FC236}">
              <a16:creationId xmlns:a16="http://schemas.microsoft.com/office/drawing/2014/main" xmlns="" id="{6320266F-2DD5-4E60-A5B7-F6E5AA9790F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2" name="直線コネクタ 741">
          <a:extLst>
            <a:ext uri="{FF2B5EF4-FFF2-40B4-BE49-F238E27FC236}">
              <a16:creationId xmlns:a16="http://schemas.microsoft.com/office/drawing/2014/main" xmlns="" id="{459CBD5B-E71F-45A9-A48B-91FDBBB3F35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43" name="テキスト ボックス 742">
          <a:extLst>
            <a:ext uri="{FF2B5EF4-FFF2-40B4-BE49-F238E27FC236}">
              <a16:creationId xmlns:a16="http://schemas.microsoft.com/office/drawing/2014/main" xmlns="" id="{5B7EE2AE-ACEF-4F1D-9107-E07D14BD189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a:extLst>
            <a:ext uri="{FF2B5EF4-FFF2-40B4-BE49-F238E27FC236}">
              <a16:creationId xmlns:a16="http://schemas.microsoft.com/office/drawing/2014/main" xmlns="" id="{2A1E30CB-DFBB-4C44-9B83-8154D7C24E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5" name="テキスト ボックス 744">
          <a:extLst>
            <a:ext uri="{FF2B5EF4-FFF2-40B4-BE49-F238E27FC236}">
              <a16:creationId xmlns:a16="http://schemas.microsoft.com/office/drawing/2014/main" xmlns="" id="{A3DFC206-A618-4406-B911-4AD4492090C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公民館】&#10;一人当たり面積グラフ枠">
          <a:extLst>
            <a:ext uri="{FF2B5EF4-FFF2-40B4-BE49-F238E27FC236}">
              <a16:creationId xmlns:a16="http://schemas.microsoft.com/office/drawing/2014/main" xmlns="" id="{4CB01032-714A-448F-9E67-0B5EFBAFB0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47" name="直線コネクタ 746">
          <a:extLst>
            <a:ext uri="{FF2B5EF4-FFF2-40B4-BE49-F238E27FC236}">
              <a16:creationId xmlns:a16="http://schemas.microsoft.com/office/drawing/2014/main" xmlns="" id="{0EDC34D5-AB34-46D2-85FA-A83A084DE793}"/>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48" name="【公民館】&#10;一人当たり面積最小値テキスト">
          <a:extLst>
            <a:ext uri="{FF2B5EF4-FFF2-40B4-BE49-F238E27FC236}">
              <a16:creationId xmlns:a16="http://schemas.microsoft.com/office/drawing/2014/main" xmlns="" id="{6485B8E2-7C25-4232-A57E-3EFD68D14365}"/>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49" name="直線コネクタ 748">
          <a:extLst>
            <a:ext uri="{FF2B5EF4-FFF2-40B4-BE49-F238E27FC236}">
              <a16:creationId xmlns:a16="http://schemas.microsoft.com/office/drawing/2014/main" xmlns="" id="{64CEB6A8-175A-4C0A-91C0-BC9F947CF3BF}"/>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50" name="【公民館】&#10;一人当たり面積最大値テキスト">
          <a:extLst>
            <a:ext uri="{FF2B5EF4-FFF2-40B4-BE49-F238E27FC236}">
              <a16:creationId xmlns:a16="http://schemas.microsoft.com/office/drawing/2014/main" xmlns="" id="{2ED5DEDD-F593-4AF0-8952-C703143C067F}"/>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51" name="直線コネクタ 750">
          <a:extLst>
            <a:ext uri="{FF2B5EF4-FFF2-40B4-BE49-F238E27FC236}">
              <a16:creationId xmlns:a16="http://schemas.microsoft.com/office/drawing/2014/main" xmlns="" id="{A65415BC-A5B3-4CCD-9D0D-00783185ECA2}"/>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52" name="【公民館】&#10;一人当たり面積平均値テキスト">
          <a:extLst>
            <a:ext uri="{FF2B5EF4-FFF2-40B4-BE49-F238E27FC236}">
              <a16:creationId xmlns:a16="http://schemas.microsoft.com/office/drawing/2014/main" xmlns="" id="{8C21F48C-94DB-40E1-A752-B16250E10AFF}"/>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53" name="フローチャート: 判断 752">
          <a:extLst>
            <a:ext uri="{FF2B5EF4-FFF2-40B4-BE49-F238E27FC236}">
              <a16:creationId xmlns:a16="http://schemas.microsoft.com/office/drawing/2014/main" xmlns="" id="{AA304CFE-FA1E-4ADE-B8B7-8B722D169994}"/>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54" name="フローチャート: 判断 753">
          <a:extLst>
            <a:ext uri="{FF2B5EF4-FFF2-40B4-BE49-F238E27FC236}">
              <a16:creationId xmlns:a16="http://schemas.microsoft.com/office/drawing/2014/main" xmlns="" id="{84600D8A-5366-4064-9854-FC0E6606E4D7}"/>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55" name="フローチャート: 判断 754">
          <a:extLst>
            <a:ext uri="{FF2B5EF4-FFF2-40B4-BE49-F238E27FC236}">
              <a16:creationId xmlns:a16="http://schemas.microsoft.com/office/drawing/2014/main" xmlns="" id="{8A605B9E-4613-49BF-B874-B48F465B437B}"/>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56" name="フローチャート: 判断 755">
          <a:extLst>
            <a:ext uri="{FF2B5EF4-FFF2-40B4-BE49-F238E27FC236}">
              <a16:creationId xmlns:a16="http://schemas.microsoft.com/office/drawing/2014/main" xmlns="" id="{52CB1C7C-E06C-4CBC-A7DB-93C902F2793C}"/>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xmlns="" id="{53778540-EE63-4045-A229-DDD5AFBBB7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xmlns="" id="{2C48C988-3EC5-4299-ADF2-2DC34736BC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xmlns="" id="{A8D44C45-2F39-4456-A615-31A3DF3620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B9040791-15B5-483E-A8F0-EBD1C27DE1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801BBD73-E0ED-46E2-8E43-80B8B672568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54356</xdr:rowOff>
    </xdr:from>
    <xdr:to>
      <xdr:col>102</xdr:col>
      <xdr:colOff>165100</xdr:colOff>
      <xdr:row>108</xdr:row>
      <xdr:rowOff>155956</xdr:rowOff>
    </xdr:to>
    <xdr:sp macro="" textlink="">
      <xdr:nvSpPr>
        <xdr:cNvPr id="762" name="楕円 761">
          <a:extLst>
            <a:ext uri="{FF2B5EF4-FFF2-40B4-BE49-F238E27FC236}">
              <a16:creationId xmlns:a16="http://schemas.microsoft.com/office/drawing/2014/main" xmlns="" id="{B0C3BE7A-F0FB-48C3-8A8E-2D8A39D9E484}"/>
            </a:ext>
          </a:extLst>
        </xdr:cNvPr>
        <xdr:cNvSpPr/>
      </xdr:nvSpPr>
      <xdr:spPr>
        <a:xfrm>
          <a:off x="194945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144136</xdr:rowOff>
    </xdr:from>
    <xdr:ext cx="469744" cy="259045"/>
    <xdr:sp macro="" textlink="">
      <xdr:nvSpPr>
        <xdr:cNvPr id="763" name="n_1aveValue【公民館】&#10;一人当たり面積">
          <a:extLst>
            <a:ext uri="{FF2B5EF4-FFF2-40B4-BE49-F238E27FC236}">
              <a16:creationId xmlns:a16="http://schemas.microsoft.com/office/drawing/2014/main" xmlns="" id="{A42C505A-FEB1-4E09-A719-99DA6CA1040D}"/>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64" name="n_2aveValue【公民館】&#10;一人当たり面積">
          <a:extLst>
            <a:ext uri="{FF2B5EF4-FFF2-40B4-BE49-F238E27FC236}">
              <a16:creationId xmlns:a16="http://schemas.microsoft.com/office/drawing/2014/main" xmlns="" id="{EA51E5A5-EDB4-4C35-B21B-10BD4BCFFFAD}"/>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65" name="n_3aveValue【公民館】&#10;一人当たり面積">
          <a:extLst>
            <a:ext uri="{FF2B5EF4-FFF2-40B4-BE49-F238E27FC236}">
              <a16:creationId xmlns:a16="http://schemas.microsoft.com/office/drawing/2014/main" xmlns="" id="{414E9F83-22B5-4105-9157-E21F85C3199A}"/>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147083</xdr:rowOff>
    </xdr:from>
    <xdr:ext cx="469744" cy="259045"/>
    <xdr:sp macro="" textlink="">
      <xdr:nvSpPr>
        <xdr:cNvPr id="766" name="n_3mainValue【公民館】&#10;一人当たり面積">
          <a:extLst>
            <a:ext uri="{FF2B5EF4-FFF2-40B4-BE49-F238E27FC236}">
              <a16:creationId xmlns:a16="http://schemas.microsoft.com/office/drawing/2014/main" xmlns="" id="{F167CCEB-EBE8-4705-A041-39E8BC9FA8D8}"/>
            </a:ext>
          </a:extLst>
        </xdr:cNvPr>
        <xdr:cNvSpPr txBox="1"/>
      </xdr:nvSpPr>
      <xdr:spPr>
        <a:xfrm>
          <a:off x="19310427"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xmlns="" id="{35DAA00F-660C-431A-9D12-F48951622F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xmlns="" id="{575E3DCD-F9A3-44E3-8D86-98C7517F3C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xmlns="" id="{3DFFEA54-951F-4490-9848-CAF63A7431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保育所と児童館は、昭和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年代に建設された建物が存在し老朽化が進んでおり、平成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年度で類似団体内平均値を保育所で</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ポイント、児童館で</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ポイントそれぞれ上回っている。学校施設では、中学校が昭和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年代に建設されていることから平成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年度で類似団体内平均値を</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ポイント上回っており、今後長寿命化改修事業を予定している。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5B810C4-C952-4086-994A-3087C79042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7B1BD68-F91A-4308-84B8-E463683E4A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9A3ECBF-3CAB-4040-9A94-75542CE31B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4440483-0B3A-42CE-9B8B-DD2688C877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A5215A5-EE1A-4747-9266-808FB9C17E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B87ED49-5783-44BA-B1BC-55B0E56C7C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12437D6-D31F-4C9C-88F8-6BC2F461D2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961F955-F118-4C14-BD9B-F138C68525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70274F9-8B19-4D3D-9B61-785D770689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E514B02-D969-44CF-98BC-BBBF1E9F8D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
3,245
211.63
3,942,549
3,802,244
69,375
2,163,888
4,519,201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130C2E1-F275-4014-AD77-481C6A281E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82177B4-6DC7-4453-BA6D-5DEC2A4289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41B7270-5BC8-46E6-845A-EBD1FC6999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9C6164E-009F-4147-AA91-ADB127AC01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D7768DC-F2B3-4ECB-9D7E-4ED74C32FA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6D7BE2E-4B99-4FAA-92BD-BADA3CA9F2C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5DDC625-B8AD-49A4-B97A-2B68B55B67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62AB414-DF77-4FD1-9C9F-F3AF0985FC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C9ACC75-143E-468A-83FA-2EDB819487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F191ECA-3179-4C72-9802-B71C55F563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295936F-3699-4307-8753-941AA73839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733C71E-B2CD-49B8-B369-9D995651D7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40A98CA-A172-40CE-AD34-9D1691BA9E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5551C85-0776-4888-A289-8EBCD1E15D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52F8515-3CB1-44A8-9D29-37F61C2DAC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06E569D-A08E-42C0-A686-C9FC4586B8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3737A36-9E1C-4F6A-A47D-9063BA86E9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C4C34A1-B2F4-4132-BDCF-47DEF2DE02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F528BD5-F46A-496A-A554-8AED1B6F213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F5466A2-2BDB-403C-8600-35D151890A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ED16346-9C86-44A7-820C-3EE76ECEB0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FAE9B34A-8416-4ACC-9458-8FAF86B0D3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892BE17-371D-487C-8DAE-C0B71F22EB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BCDBC57A-1AFF-45B3-9236-4D217324F2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E0EE71E6-E6FC-419E-A550-9CA21FBE1C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A607431-3212-44DE-BE6F-7FFBAEE2C2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A1A4B87-2F9F-439B-B382-9B90EB7BBD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1D87B19B-698A-41A4-BA76-9AAE3C6CEF4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229F0A16-9C4F-4CE2-AE3F-EC8674B979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4B632FBA-F98E-40CD-BB2B-4BB9741D76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EDAF367F-9555-4741-A695-D13F7B0FBA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2D269344-A9D8-40B1-820E-BD01AAF0DD7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DB45AFA9-3612-4D8D-98F6-CE833781D9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51830C21-0A6C-4C4A-B76C-018A472BF8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89387136-A5E0-42F6-96D4-315C0DDB1E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C282B828-FB06-42F7-B723-9156FEF3B7F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4A6413CF-B3BA-4D06-9F57-7BFE754C54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FBABB4C2-75FD-40E3-B7DA-3304C39228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937147E1-10F3-4BC4-A585-23316C128AA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973E2B98-93B3-4A63-BD8C-0F31B1CA46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E749668D-B5B7-4D4F-BCDA-7DD06BDEFD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2AB05160-8E1B-4514-B6CF-7A78E09F4B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C1F5B994-9875-4209-A304-2CFA8A13A8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842FBA39-20E3-4C6F-B3F6-1A58F4F76EC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xmlns="" id="{4645E900-CE6E-4643-B7F6-5D1C53B8F0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xmlns="" id="{45DD1551-417B-48B9-BDCB-BD7A76F8564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xmlns="" id="{A61E1EE2-2FDA-4BA2-90B6-BDE69CF8147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xmlns="" id="{236EBEDB-1F4F-4002-B009-C8BE6772E6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xmlns="" id="{DFB423AF-1A0D-42BB-93A9-72960734EA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xmlns="" id="{7BBA00DC-F9BF-495F-A3FE-67C6CE2E6B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xmlns="" id="{AFC7994D-6554-4B47-8529-534F46C33A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xmlns="" id="{AF0389D7-0784-4B40-A48D-DFFA620FB58A}"/>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xmlns="" id="{94C291AE-FBCD-480D-B957-95F67ADB13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xmlns="" id="{65EDD055-7ACA-49F5-899D-0465BEB701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xmlns="" id="{4DD7EA19-2EF1-4707-8836-54E43DBC61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xmlns="" id="{53D20830-9F81-4B8B-AC9D-6EB9D70BBB7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xmlns="" id="{FEC483CE-A632-4AF4-A0E6-B7041601BB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xmlns="" id="{76DA5582-BAD7-4EB2-9F7C-BADD77F615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xmlns="" id="{0D171C4F-91EB-4CE8-85CC-A9152CC25B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xmlns="" id="{E983A383-3865-401A-8B65-DC5FE8DB011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xmlns="" id="{6B890B5B-FF57-4DD7-B342-E098F5FE51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xmlns="" id="{1918301F-08ED-46F6-9F10-5662FC2DE0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xmlns="" id="{BFDC0EF0-9AD6-447E-9A5F-00154FA162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xmlns="" id="{5760FC94-4506-4A09-B265-5FB38B5340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xmlns="" id="{FAC18F16-9C00-4967-97D2-684EC7D6ED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xmlns="" id="{E5BF66D9-E354-4414-A5D8-EE50DAEE2F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xmlns="" id="{42678948-E909-49D4-81E7-F709F71823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xmlns="" id="{9B663A47-2672-459F-938A-DD710F6CD6B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xmlns="" id="{1A411F33-78E1-4611-94EB-B5BD8E4B78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xmlns="" id="{153929E5-758E-49E3-B313-677366CC8E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xmlns="" id="{923DF8FA-D8B4-404E-B650-DFF9BCEBD35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xmlns="" id="{9F1634BD-037A-4603-A540-952B61347E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xmlns="" id="{BA0E3238-7FBE-477D-9072-EA188A73F9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xmlns="" id="{A1E56D0A-8BB5-418C-8A09-8BC902C371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xmlns="" id="{B5F3F721-6195-4A0A-A1B7-3BCA3AEBE3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xmlns="" id="{A5BEF907-50E5-464B-A9D8-71A4331ACFC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a:extLst>
            <a:ext uri="{FF2B5EF4-FFF2-40B4-BE49-F238E27FC236}">
              <a16:creationId xmlns:a16="http://schemas.microsoft.com/office/drawing/2014/main" xmlns="" id="{CDE2597B-8F1E-4F67-9DF2-69EE9B0F2C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a:extLst>
            <a:ext uri="{FF2B5EF4-FFF2-40B4-BE49-F238E27FC236}">
              <a16:creationId xmlns:a16="http://schemas.microsoft.com/office/drawing/2014/main" xmlns="" id="{B80FDD98-164D-44DA-838B-9B9265F829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a:extLst>
            <a:ext uri="{FF2B5EF4-FFF2-40B4-BE49-F238E27FC236}">
              <a16:creationId xmlns:a16="http://schemas.microsoft.com/office/drawing/2014/main" xmlns="" id="{B635917D-9B8A-4574-8CF4-0F8EEDCF34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a:extLst>
            <a:ext uri="{FF2B5EF4-FFF2-40B4-BE49-F238E27FC236}">
              <a16:creationId xmlns:a16="http://schemas.microsoft.com/office/drawing/2014/main" xmlns="" id="{8982C4F8-59B0-4797-ABEB-C82DD3A120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a:extLst>
            <a:ext uri="{FF2B5EF4-FFF2-40B4-BE49-F238E27FC236}">
              <a16:creationId xmlns:a16="http://schemas.microsoft.com/office/drawing/2014/main" xmlns="" id="{46B8EF83-48BB-42EE-B617-A82AF28FAD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a:extLst>
            <a:ext uri="{FF2B5EF4-FFF2-40B4-BE49-F238E27FC236}">
              <a16:creationId xmlns:a16="http://schemas.microsoft.com/office/drawing/2014/main" xmlns="" id="{4ECF0CC8-C333-4767-893A-7654ED4B256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a:extLst>
            <a:ext uri="{FF2B5EF4-FFF2-40B4-BE49-F238E27FC236}">
              <a16:creationId xmlns:a16="http://schemas.microsoft.com/office/drawing/2014/main" xmlns="" id="{4B57117F-95BC-4A3D-B43E-A790042C1F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a:extLst>
            <a:ext uri="{FF2B5EF4-FFF2-40B4-BE49-F238E27FC236}">
              <a16:creationId xmlns:a16="http://schemas.microsoft.com/office/drawing/2014/main" xmlns="" id="{820E7340-7F9D-4E08-9E4A-13A0935080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a:extLst>
            <a:ext uri="{FF2B5EF4-FFF2-40B4-BE49-F238E27FC236}">
              <a16:creationId xmlns:a16="http://schemas.microsoft.com/office/drawing/2014/main" xmlns="" id="{108E0EB3-CAD1-4E87-AA6C-F733C744F9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a:extLst>
            <a:ext uri="{FF2B5EF4-FFF2-40B4-BE49-F238E27FC236}">
              <a16:creationId xmlns:a16="http://schemas.microsoft.com/office/drawing/2014/main" xmlns="" id="{20F834F6-6C01-4AF0-A75E-7CA42AC1AD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a:extLst>
            <a:ext uri="{FF2B5EF4-FFF2-40B4-BE49-F238E27FC236}">
              <a16:creationId xmlns:a16="http://schemas.microsoft.com/office/drawing/2014/main" xmlns="" id="{A8CDB41B-1A75-425B-ACEB-AA004516CD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a:extLst>
            <a:ext uri="{FF2B5EF4-FFF2-40B4-BE49-F238E27FC236}">
              <a16:creationId xmlns:a16="http://schemas.microsoft.com/office/drawing/2014/main" xmlns="" id="{32505AB5-D485-4513-96C2-2870FC5C1D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a:extLst>
            <a:ext uri="{FF2B5EF4-FFF2-40B4-BE49-F238E27FC236}">
              <a16:creationId xmlns:a16="http://schemas.microsoft.com/office/drawing/2014/main" xmlns="" id="{157975E9-2696-42CF-BB89-F56296CA4E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a:extLst>
            <a:ext uri="{FF2B5EF4-FFF2-40B4-BE49-F238E27FC236}">
              <a16:creationId xmlns:a16="http://schemas.microsoft.com/office/drawing/2014/main" xmlns="" id="{45759523-24AA-4E8C-ABCC-1F2EEAA388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a:extLst>
            <a:ext uri="{FF2B5EF4-FFF2-40B4-BE49-F238E27FC236}">
              <a16:creationId xmlns:a16="http://schemas.microsoft.com/office/drawing/2014/main" xmlns="" id="{A080847A-3D6A-4E3C-99B4-D317E9A83D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a:extLst>
            <a:ext uri="{FF2B5EF4-FFF2-40B4-BE49-F238E27FC236}">
              <a16:creationId xmlns:a16="http://schemas.microsoft.com/office/drawing/2014/main" xmlns="" id="{C7DAE93A-7977-4095-B7F4-0D2B18FEB51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4" name="正方形/長方形 103">
          <a:extLst>
            <a:ext uri="{FF2B5EF4-FFF2-40B4-BE49-F238E27FC236}">
              <a16:creationId xmlns:a16="http://schemas.microsoft.com/office/drawing/2014/main" xmlns="" id="{17BE3A0C-2E80-4A32-922E-5C910C866D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5" name="正方形/長方形 104">
          <a:extLst>
            <a:ext uri="{FF2B5EF4-FFF2-40B4-BE49-F238E27FC236}">
              <a16:creationId xmlns:a16="http://schemas.microsoft.com/office/drawing/2014/main" xmlns="" id="{2B112BC4-340C-417F-B2E4-5E9C9B3971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6" name="正方形/長方形 105">
          <a:extLst>
            <a:ext uri="{FF2B5EF4-FFF2-40B4-BE49-F238E27FC236}">
              <a16:creationId xmlns:a16="http://schemas.microsoft.com/office/drawing/2014/main" xmlns="" id="{5C09BCF1-F6FD-4BEC-9BA9-1F1D5A9B4E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7" name="正方形/長方形 106">
          <a:extLst>
            <a:ext uri="{FF2B5EF4-FFF2-40B4-BE49-F238E27FC236}">
              <a16:creationId xmlns:a16="http://schemas.microsoft.com/office/drawing/2014/main" xmlns="" id="{8353535E-C05F-40E3-B7D4-61CE2807F8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8" name="正方形/長方形 107">
          <a:extLst>
            <a:ext uri="{FF2B5EF4-FFF2-40B4-BE49-F238E27FC236}">
              <a16:creationId xmlns:a16="http://schemas.microsoft.com/office/drawing/2014/main" xmlns="" id="{2F59D135-67B3-4442-83C9-80382C6511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09" name="正方形/長方形 108">
          <a:extLst>
            <a:ext uri="{FF2B5EF4-FFF2-40B4-BE49-F238E27FC236}">
              <a16:creationId xmlns:a16="http://schemas.microsoft.com/office/drawing/2014/main" xmlns="" id="{2AE46697-A072-45FF-B3D9-413A8A3E94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0" name="正方形/長方形 109">
          <a:extLst>
            <a:ext uri="{FF2B5EF4-FFF2-40B4-BE49-F238E27FC236}">
              <a16:creationId xmlns:a16="http://schemas.microsoft.com/office/drawing/2014/main" xmlns="" id="{CE5C7D9D-431D-4F74-97FC-8D33B5A026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1" name="正方形/長方形 110">
          <a:extLst>
            <a:ext uri="{FF2B5EF4-FFF2-40B4-BE49-F238E27FC236}">
              <a16:creationId xmlns:a16="http://schemas.microsoft.com/office/drawing/2014/main" xmlns="" id="{6C1733CF-A788-4A5C-8133-8B38DD8AAE5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2" name="正方形/長方形 111">
          <a:extLst>
            <a:ext uri="{FF2B5EF4-FFF2-40B4-BE49-F238E27FC236}">
              <a16:creationId xmlns:a16="http://schemas.microsoft.com/office/drawing/2014/main" xmlns="" id="{50EF3E39-0DDC-40E1-B18E-88B152D6409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3" name="正方形/長方形 112">
          <a:extLst>
            <a:ext uri="{FF2B5EF4-FFF2-40B4-BE49-F238E27FC236}">
              <a16:creationId xmlns:a16="http://schemas.microsoft.com/office/drawing/2014/main" xmlns="" id="{2ABA1387-6AC2-46BF-B46F-59CA6FE8C0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4" name="正方形/長方形 113">
          <a:extLst>
            <a:ext uri="{FF2B5EF4-FFF2-40B4-BE49-F238E27FC236}">
              <a16:creationId xmlns:a16="http://schemas.microsoft.com/office/drawing/2014/main" xmlns="" id="{20F8F041-7905-4165-8764-897311BE27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5" name="正方形/長方形 114">
          <a:extLst>
            <a:ext uri="{FF2B5EF4-FFF2-40B4-BE49-F238E27FC236}">
              <a16:creationId xmlns:a16="http://schemas.microsoft.com/office/drawing/2014/main" xmlns="" id="{211B005E-B12B-4D49-B104-FD65E7B5AB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6" name="正方形/長方形 115">
          <a:extLst>
            <a:ext uri="{FF2B5EF4-FFF2-40B4-BE49-F238E27FC236}">
              <a16:creationId xmlns:a16="http://schemas.microsoft.com/office/drawing/2014/main" xmlns="" id="{6971952E-FBB3-4A61-A5ED-16B18E5978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7" name="正方形/長方形 116">
          <a:extLst>
            <a:ext uri="{FF2B5EF4-FFF2-40B4-BE49-F238E27FC236}">
              <a16:creationId xmlns:a16="http://schemas.microsoft.com/office/drawing/2014/main" xmlns="" id="{7DAB380A-C5FC-4984-BF6B-0BC1FB9FD57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8" name="正方形/長方形 117">
          <a:extLst>
            <a:ext uri="{FF2B5EF4-FFF2-40B4-BE49-F238E27FC236}">
              <a16:creationId xmlns:a16="http://schemas.microsoft.com/office/drawing/2014/main" xmlns="" id="{C025B904-1ED4-4D2D-B579-0D7ABA6AD9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19" name="正方形/長方形 118">
          <a:extLst>
            <a:ext uri="{FF2B5EF4-FFF2-40B4-BE49-F238E27FC236}">
              <a16:creationId xmlns:a16="http://schemas.microsoft.com/office/drawing/2014/main" xmlns="" id="{A52878C0-EF18-40EC-961D-9D3062B7E52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20" name="正方形/長方形 119">
          <a:extLst>
            <a:ext uri="{FF2B5EF4-FFF2-40B4-BE49-F238E27FC236}">
              <a16:creationId xmlns:a16="http://schemas.microsoft.com/office/drawing/2014/main" xmlns="" id="{BB622502-0F46-4DF1-B12A-3BF94F46AA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21" name="正方形/長方形 120">
          <a:extLst>
            <a:ext uri="{FF2B5EF4-FFF2-40B4-BE49-F238E27FC236}">
              <a16:creationId xmlns:a16="http://schemas.microsoft.com/office/drawing/2014/main" xmlns="" id="{83D2E54E-0939-4484-A0F7-4D78674CA3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22" name="正方形/長方形 121">
          <a:extLst>
            <a:ext uri="{FF2B5EF4-FFF2-40B4-BE49-F238E27FC236}">
              <a16:creationId xmlns:a16="http://schemas.microsoft.com/office/drawing/2014/main" xmlns="" id="{6752C4F5-E2C6-4A46-A525-C6D6165DB4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23" name="正方形/長方形 122">
          <a:extLst>
            <a:ext uri="{FF2B5EF4-FFF2-40B4-BE49-F238E27FC236}">
              <a16:creationId xmlns:a16="http://schemas.microsoft.com/office/drawing/2014/main" xmlns="" id="{784ABD7A-CAC4-4665-B8AC-A3A7815AB3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24" name="正方形/長方形 123">
          <a:extLst>
            <a:ext uri="{FF2B5EF4-FFF2-40B4-BE49-F238E27FC236}">
              <a16:creationId xmlns:a16="http://schemas.microsoft.com/office/drawing/2014/main" xmlns="" id="{B6F8C04D-0DE2-45A2-BDB7-0834500F92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25" name="正方形/長方形 124">
          <a:extLst>
            <a:ext uri="{FF2B5EF4-FFF2-40B4-BE49-F238E27FC236}">
              <a16:creationId xmlns:a16="http://schemas.microsoft.com/office/drawing/2014/main" xmlns="" id="{F9E9CF41-00CE-4E6A-AFCF-717982AE1E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26" name="正方形/長方形 125">
          <a:extLst>
            <a:ext uri="{FF2B5EF4-FFF2-40B4-BE49-F238E27FC236}">
              <a16:creationId xmlns:a16="http://schemas.microsoft.com/office/drawing/2014/main" xmlns="" id="{7ADDF826-ED2B-46FD-907E-AC6CCCFC9A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27" name="正方形/長方形 126">
          <a:extLst>
            <a:ext uri="{FF2B5EF4-FFF2-40B4-BE49-F238E27FC236}">
              <a16:creationId xmlns:a16="http://schemas.microsoft.com/office/drawing/2014/main" xmlns="" id="{AAF71356-B83C-4307-A729-E958FE04A02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28" name="正方形/長方形 127">
          <a:extLst>
            <a:ext uri="{FF2B5EF4-FFF2-40B4-BE49-F238E27FC236}">
              <a16:creationId xmlns:a16="http://schemas.microsoft.com/office/drawing/2014/main" xmlns="" id="{1375EAD8-67E9-4A2B-BCE7-01ACAD51C26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29" name="正方形/長方形 128">
          <a:extLst>
            <a:ext uri="{FF2B5EF4-FFF2-40B4-BE49-F238E27FC236}">
              <a16:creationId xmlns:a16="http://schemas.microsoft.com/office/drawing/2014/main" xmlns="" id="{EA670A66-A7B3-4FB0-B3E2-801DCFD46D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30" name="正方形/長方形 129">
          <a:extLst>
            <a:ext uri="{FF2B5EF4-FFF2-40B4-BE49-F238E27FC236}">
              <a16:creationId xmlns:a16="http://schemas.microsoft.com/office/drawing/2014/main" xmlns="" id="{97296C7E-4B19-4F46-B190-83B08986F4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31" name="正方形/長方形 130">
          <a:extLst>
            <a:ext uri="{FF2B5EF4-FFF2-40B4-BE49-F238E27FC236}">
              <a16:creationId xmlns:a16="http://schemas.microsoft.com/office/drawing/2014/main" xmlns="" id="{5A70D816-00A2-4A00-98A1-44FCBC164A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32" name="正方形/長方形 131">
          <a:extLst>
            <a:ext uri="{FF2B5EF4-FFF2-40B4-BE49-F238E27FC236}">
              <a16:creationId xmlns:a16="http://schemas.microsoft.com/office/drawing/2014/main" xmlns="" id="{AEA9CDD3-1D6D-4CFA-B936-C215A6E68C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33" name="正方形/長方形 132">
          <a:extLst>
            <a:ext uri="{FF2B5EF4-FFF2-40B4-BE49-F238E27FC236}">
              <a16:creationId xmlns:a16="http://schemas.microsoft.com/office/drawing/2014/main" xmlns="" id="{EBFB44CB-AB1F-45C9-AB51-44979EF0FE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34" name="正方形/長方形 133">
          <a:extLst>
            <a:ext uri="{FF2B5EF4-FFF2-40B4-BE49-F238E27FC236}">
              <a16:creationId xmlns:a16="http://schemas.microsoft.com/office/drawing/2014/main" xmlns="" id="{33C05B8E-9DA8-499F-9A0A-AC8B1F0283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35" name="正方形/長方形 134">
          <a:extLst>
            <a:ext uri="{FF2B5EF4-FFF2-40B4-BE49-F238E27FC236}">
              <a16:creationId xmlns:a16="http://schemas.microsoft.com/office/drawing/2014/main" xmlns="" id="{F7EA2427-1914-47D6-A425-4F372766D2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136" name="テキスト ボックス 135">
          <a:extLst>
            <a:ext uri="{FF2B5EF4-FFF2-40B4-BE49-F238E27FC236}">
              <a16:creationId xmlns:a16="http://schemas.microsoft.com/office/drawing/2014/main" xmlns="" id="{4960276D-EE22-4088-909E-0D12FB9FEA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137" name="直線コネクタ 136">
          <a:extLst>
            <a:ext uri="{FF2B5EF4-FFF2-40B4-BE49-F238E27FC236}">
              <a16:creationId xmlns:a16="http://schemas.microsoft.com/office/drawing/2014/main" xmlns="" id="{F641003A-E2BD-4AC6-969F-0A80BE660B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138" name="直線コネクタ 137">
          <a:extLst>
            <a:ext uri="{FF2B5EF4-FFF2-40B4-BE49-F238E27FC236}">
              <a16:creationId xmlns:a16="http://schemas.microsoft.com/office/drawing/2014/main" xmlns="" id="{E2ACB38F-FFD5-4EBA-8406-6E54B2464B9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139" name="テキスト ボックス 138">
          <a:extLst>
            <a:ext uri="{FF2B5EF4-FFF2-40B4-BE49-F238E27FC236}">
              <a16:creationId xmlns:a16="http://schemas.microsoft.com/office/drawing/2014/main" xmlns="" id="{6BF5D79A-6FDC-464A-91F8-A3253549E76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140" name="直線コネクタ 139">
          <a:extLst>
            <a:ext uri="{FF2B5EF4-FFF2-40B4-BE49-F238E27FC236}">
              <a16:creationId xmlns:a16="http://schemas.microsoft.com/office/drawing/2014/main" xmlns="" id="{02A2ED85-006D-4998-9976-E354A8211E1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141" name="テキスト ボックス 140">
          <a:extLst>
            <a:ext uri="{FF2B5EF4-FFF2-40B4-BE49-F238E27FC236}">
              <a16:creationId xmlns:a16="http://schemas.microsoft.com/office/drawing/2014/main" xmlns="" id="{2EBA3EAC-05F5-437A-A777-2489A3E9BB9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142" name="直線コネクタ 141">
          <a:extLst>
            <a:ext uri="{FF2B5EF4-FFF2-40B4-BE49-F238E27FC236}">
              <a16:creationId xmlns:a16="http://schemas.microsoft.com/office/drawing/2014/main" xmlns="" id="{E808C004-C8C2-4465-81D2-B721C7443F9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143" name="テキスト ボックス 142">
          <a:extLst>
            <a:ext uri="{FF2B5EF4-FFF2-40B4-BE49-F238E27FC236}">
              <a16:creationId xmlns:a16="http://schemas.microsoft.com/office/drawing/2014/main" xmlns="" id="{D375EEE4-D2B2-445F-A01E-824F5528175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144" name="直線コネクタ 143">
          <a:extLst>
            <a:ext uri="{FF2B5EF4-FFF2-40B4-BE49-F238E27FC236}">
              <a16:creationId xmlns:a16="http://schemas.microsoft.com/office/drawing/2014/main" xmlns="" id="{2C0C868C-3E67-43DC-A9EF-B65911F738A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145" name="テキスト ボックス 144">
          <a:extLst>
            <a:ext uri="{FF2B5EF4-FFF2-40B4-BE49-F238E27FC236}">
              <a16:creationId xmlns:a16="http://schemas.microsoft.com/office/drawing/2014/main" xmlns="" id="{ED525338-2633-4BF2-95EA-6B92A6E8068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146" name="直線コネクタ 145">
          <a:extLst>
            <a:ext uri="{FF2B5EF4-FFF2-40B4-BE49-F238E27FC236}">
              <a16:creationId xmlns:a16="http://schemas.microsoft.com/office/drawing/2014/main" xmlns="" id="{19C4D739-8747-4F5E-8206-369C99EA7D8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147" name="テキスト ボックス 146">
          <a:extLst>
            <a:ext uri="{FF2B5EF4-FFF2-40B4-BE49-F238E27FC236}">
              <a16:creationId xmlns:a16="http://schemas.microsoft.com/office/drawing/2014/main" xmlns="" id="{E58B9FBA-EB9D-4B54-9F02-4566A10ED8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148" name="直線コネクタ 147">
          <a:extLst>
            <a:ext uri="{FF2B5EF4-FFF2-40B4-BE49-F238E27FC236}">
              <a16:creationId xmlns:a16="http://schemas.microsoft.com/office/drawing/2014/main" xmlns="" id="{4618AFC7-9DBB-47F2-94BD-5AD783A29CC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149" name="テキスト ボックス 148">
          <a:extLst>
            <a:ext uri="{FF2B5EF4-FFF2-40B4-BE49-F238E27FC236}">
              <a16:creationId xmlns:a16="http://schemas.microsoft.com/office/drawing/2014/main" xmlns="" id="{368C5438-70C7-4F20-8BFB-2CA0E863739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150" name="直線コネクタ 149">
          <a:extLst>
            <a:ext uri="{FF2B5EF4-FFF2-40B4-BE49-F238E27FC236}">
              <a16:creationId xmlns:a16="http://schemas.microsoft.com/office/drawing/2014/main" xmlns="" id="{9D70A820-6658-46F5-A411-76814B5BE18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151" name="テキスト ボックス 150">
          <a:extLst>
            <a:ext uri="{FF2B5EF4-FFF2-40B4-BE49-F238E27FC236}">
              <a16:creationId xmlns:a16="http://schemas.microsoft.com/office/drawing/2014/main" xmlns="" id="{9C951BF8-0590-458C-AB95-9ECD0BC4431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152" name="【消防施設】&#10;有形固定資産減価償却率グラフ枠">
          <a:extLst>
            <a:ext uri="{FF2B5EF4-FFF2-40B4-BE49-F238E27FC236}">
              <a16:creationId xmlns:a16="http://schemas.microsoft.com/office/drawing/2014/main" xmlns="" id="{66E55654-0D24-4FE8-8759-CCCD5AA05B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153" name="直線コネクタ 152">
          <a:extLst>
            <a:ext uri="{FF2B5EF4-FFF2-40B4-BE49-F238E27FC236}">
              <a16:creationId xmlns:a16="http://schemas.microsoft.com/office/drawing/2014/main" xmlns="" id="{C79564C1-D4BD-4B2E-A763-B680BC7E2267}"/>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154" name="【消防施設】&#10;有形固定資産減価償却率最小値テキスト">
          <a:extLst>
            <a:ext uri="{FF2B5EF4-FFF2-40B4-BE49-F238E27FC236}">
              <a16:creationId xmlns:a16="http://schemas.microsoft.com/office/drawing/2014/main" xmlns="" id="{F3E9EECD-6F4A-406F-9F02-59A5D25D03D2}"/>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155" name="直線コネクタ 154">
          <a:extLst>
            <a:ext uri="{FF2B5EF4-FFF2-40B4-BE49-F238E27FC236}">
              <a16:creationId xmlns:a16="http://schemas.microsoft.com/office/drawing/2014/main" xmlns="" id="{B50392AC-4BB2-4222-B36C-1815789D173E}"/>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156" name="【消防施設】&#10;有形固定資産減価償却率最大値テキスト">
          <a:extLst>
            <a:ext uri="{FF2B5EF4-FFF2-40B4-BE49-F238E27FC236}">
              <a16:creationId xmlns:a16="http://schemas.microsoft.com/office/drawing/2014/main" xmlns="" id="{B5818000-7E2A-4DAE-8377-C1C67E032F8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157" name="直線コネクタ 156">
          <a:extLst>
            <a:ext uri="{FF2B5EF4-FFF2-40B4-BE49-F238E27FC236}">
              <a16:creationId xmlns:a16="http://schemas.microsoft.com/office/drawing/2014/main" xmlns="" id="{3EE9AA8A-A1CB-41FF-93A9-73EEA154181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158" name="【消防施設】&#10;有形固定資産減価償却率平均値テキスト">
          <a:extLst>
            <a:ext uri="{FF2B5EF4-FFF2-40B4-BE49-F238E27FC236}">
              <a16:creationId xmlns:a16="http://schemas.microsoft.com/office/drawing/2014/main" xmlns="" id="{7CBAE94A-996E-4C57-82C4-AAF34037055A}"/>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159" name="フローチャート: 判断 158">
          <a:extLst>
            <a:ext uri="{FF2B5EF4-FFF2-40B4-BE49-F238E27FC236}">
              <a16:creationId xmlns:a16="http://schemas.microsoft.com/office/drawing/2014/main" xmlns="" id="{CB7485A4-CB9D-4997-9B55-826FFC760492}"/>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160" name="フローチャート: 判断 159">
          <a:extLst>
            <a:ext uri="{FF2B5EF4-FFF2-40B4-BE49-F238E27FC236}">
              <a16:creationId xmlns:a16="http://schemas.microsoft.com/office/drawing/2014/main" xmlns="" id="{889AED0A-8BF3-4519-A1BF-B43E4E85D044}"/>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161" name="n_1aveValue【消防施設】&#10;有形固定資産減価償却率">
          <a:extLst>
            <a:ext uri="{FF2B5EF4-FFF2-40B4-BE49-F238E27FC236}">
              <a16:creationId xmlns:a16="http://schemas.microsoft.com/office/drawing/2014/main" xmlns="" id="{7A61FE1A-FC1B-498A-9461-FC93869EB30C}"/>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162" name="フローチャート: 判断 161">
          <a:extLst>
            <a:ext uri="{FF2B5EF4-FFF2-40B4-BE49-F238E27FC236}">
              <a16:creationId xmlns:a16="http://schemas.microsoft.com/office/drawing/2014/main" xmlns="" id="{54F9EE9B-4F31-4BA1-B00E-8BE87B0F0F08}"/>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163" name="n_2aveValue【消防施設】&#10;有形固定資産減価償却率">
          <a:extLst>
            <a:ext uri="{FF2B5EF4-FFF2-40B4-BE49-F238E27FC236}">
              <a16:creationId xmlns:a16="http://schemas.microsoft.com/office/drawing/2014/main" xmlns="" id="{5956C5AE-DD0A-455C-9F3E-20498C687917}"/>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164" name="フローチャート: 判断 163">
          <a:extLst>
            <a:ext uri="{FF2B5EF4-FFF2-40B4-BE49-F238E27FC236}">
              <a16:creationId xmlns:a16="http://schemas.microsoft.com/office/drawing/2014/main" xmlns="" id="{6F3D3489-A88A-4459-9661-BAB1D0033CE7}"/>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165" name="n_3aveValue【消防施設】&#10;有形固定資産減価償却率">
          <a:extLst>
            <a:ext uri="{FF2B5EF4-FFF2-40B4-BE49-F238E27FC236}">
              <a16:creationId xmlns:a16="http://schemas.microsoft.com/office/drawing/2014/main" xmlns="" id="{E4531DB8-C7D5-4A86-A092-D49945E87D75}"/>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xmlns="" id="{AD744632-EE83-4A7E-97DC-C7D1EF28AC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xmlns="" id="{EFB8576E-9B06-476F-9419-FD600D96CE1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xmlns="" id="{AAC47C49-2654-4F20-9366-8AA3A0271B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95C7D56D-2BFF-4A75-BE47-316AE4518B9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314828B0-017E-4257-A006-640ADE8C265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171" name="楕円 170">
          <a:extLst>
            <a:ext uri="{FF2B5EF4-FFF2-40B4-BE49-F238E27FC236}">
              <a16:creationId xmlns:a16="http://schemas.microsoft.com/office/drawing/2014/main" xmlns="" id="{90676F98-F426-4AF6-A971-8E70F26D78C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172" name="【消防施設】&#10;有形固定資産減価償却率該当値テキスト">
          <a:extLst>
            <a:ext uri="{FF2B5EF4-FFF2-40B4-BE49-F238E27FC236}">
              <a16:creationId xmlns:a16="http://schemas.microsoft.com/office/drawing/2014/main" xmlns="" id="{FF7A75F3-91D0-4866-9255-BAF1393FDE2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173" name="楕円 172">
          <a:extLst>
            <a:ext uri="{FF2B5EF4-FFF2-40B4-BE49-F238E27FC236}">
              <a16:creationId xmlns:a16="http://schemas.microsoft.com/office/drawing/2014/main" xmlns="" id="{0AE7A96E-CE3A-4D8F-8BFB-11F737A66E4C}"/>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174" name="直線コネクタ 173">
          <a:extLst>
            <a:ext uri="{FF2B5EF4-FFF2-40B4-BE49-F238E27FC236}">
              <a16:creationId xmlns:a16="http://schemas.microsoft.com/office/drawing/2014/main" xmlns="" id="{861B2F90-1DA0-4041-9E09-FFE9BA4413EC}"/>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175" name="楕円 174">
          <a:extLst>
            <a:ext uri="{FF2B5EF4-FFF2-40B4-BE49-F238E27FC236}">
              <a16:creationId xmlns:a16="http://schemas.microsoft.com/office/drawing/2014/main" xmlns="" id="{0CED8675-CEAA-44F8-A7D9-919453CB208A}"/>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176" name="直線コネクタ 175">
          <a:extLst>
            <a:ext uri="{FF2B5EF4-FFF2-40B4-BE49-F238E27FC236}">
              <a16:creationId xmlns:a16="http://schemas.microsoft.com/office/drawing/2014/main" xmlns="" id="{5548480B-42FC-420B-8EAE-B9AF14F9EE9B}"/>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177" name="n_1mainValue【消防施設】&#10;有形固定資産減価償却率">
          <a:extLst>
            <a:ext uri="{FF2B5EF4-FFF2-40B4-BE49-F238E27FC236}">
              <a16:creationId xmlns:a16="http://schemas.microsoft.com/office/drawing/2014/main" xmlns="" id="{38B46016-C806-4B00-96A9-2C247C0E6EFA}"/>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178" name="n_2mainValue【消防施設】&#10;有形固定資産減価償却率">
          <a:extLst>
            <a:ext uri="{FF2B5EF4-FFF2-40B4-BE49-F238E27FC236}">
              <a16:creationId xmlns:a16="http://schemas.microsoft.com/office/drawing/2014/main" xmlns="" id="{3445E277-3878-48B0-A7B1-CDE0F1A8ED9B}"/>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179" name="正方形/長方形 178">
          <a:extLst>
            <a:ext uri="{FF2B5EF4-FFF2-40B4-BE49-F238E27FC236}">
              <a16:creationId xmlns:a16="http://schemas.microsoft.com/office/drawing/2014/main" xmlns="" id="{BF23E5D7-9F82-4973-86F8-B5714C38CCC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80" name="正方形/長方形 179">
          <a:extLst>
            <a:ext uri="{FF2B5EF4-FFF2-40B4-BE49-F238E27FC236}">
              <a16:creationId xmlns:a16="http://schemas.microsoft.com/office/drawing/2014/main" xmlns="" id="{35B0D16B-60D9-4F9E-A11C-945322E9F5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81" name="正方形/長方形 180">
          <a:extLst>
            <a:ext uri="{FF2B5EF4-FFF2-40B4-BE49-F238E27FC236}">
              <a16:creationId xmlns:a16="http://schemas.microsoft.com/office/drawing/2014/main" xmlns="" id="{94ACBDD2-FB02-4949-A735-3FFBA047E8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82" name="正方形/長方形 181">
          <a:extLst>
            <a:ext uri="{FF2B5EF4-FFF2-40B4-BE49-F238E27FC236}">
              <a16:creationId xmlns:a16="http://schemas.microsoft.com/office/drawing/2014/main" xmlns="" id="{59432545-FD2F-4661-A460-A2650C9C5A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83" name="正方形/長方形 182">
          <a:extLst>
            <a:ext uri="{FF2B5EF4-FFF2-40B4-BE49-F238E27FC236}">
              <a16:creationId xmlns:a16="http://schemas.microsoft.com/office/drawing/2014/main" xmlns="" id="{4FA9929C-8EF9-4BC6-926A-C6FF298C1B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84" name="正方形/長方形 183">
          <a:extLst>
            <a:ext uri="{FF2B5EF4-FFF2-40B4-BE49-F238E27FC236}">
              <a16:creationId xmlns:a16="http://schemas.microsoft.com/office/drawing/2014/main" xmlns="" id="{958495AA-EA0B-4387-943E-25DFF26402A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85" name="正方形/長方形 184">
          <a:extLst>
            <a:ext uri="{FF2B5EF4-FFF2-40B4-BE49-F238E27FC236}">
              <a16:creationId xmlns:a16="http://schemas.microsoft.com/office/drawing/2014/main" xmlns="" id="{86058F78-DEDB-490C-A9A2-03413214BC3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86" name="正方形/長方形 185">
          <a:extLst>
            <a:ext uri="{FF2B5EF4-FFF2-40B4-BE49-F238E27FC236}">
              <a16:creationId xmlns:a16="http://schemas.microsoft.com/office/drawing/2014/main" xmlns="" id="{F22A9825-B4D6-4992-A0E7-0F155509EF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187" name="テキスト ボックス 186">
          <a:extLst>
            <a:ext uri="{FF2B5EF4-FFF2-40B4-BE49-F238E27FC236}">
              <a16:creationId xmlns:a16="http://schemas.microsoft.com/office/drawing/2014/main" xmlns="" id="{4490A426-AA50-4111-A44B-AC44CB701A1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188" name="直線コネクタ 187">
          <a:extLst>
            <a:ext uri="{FF2B5EF4-FFF2-40B4-BE49-F238E27FC236}">
              <a16:creationId xmlns:a16="http://schemas.microsoft.com/office/drawing/2014/main" xmlns="" id="{71A398B9-7223-4231-A647-01C1C8AF709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189" name="直線コネクタ 188">
          <a:extLst>
            <a:ext uri="{FF2B5EF4-FFF2-40B4-BE49-F238E27FC236}">
              <a16:creationId xmlns:a16="http://schemas.microsoft.com/office/drawing/2014/main" xmlns="" id="{B7CA5A63-8A2E-4CDA-8579-1C1C1B0338B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190" name="テキスト ボックス 189">
          <a:extLst>
            <a:ext uri="{FF2B5EF4-FFF2-40B4-BE49-F238E27FC236}">
              <a16:creationId xmlns:a16="http://schemas.microsoft.com/office/drawing/2014/main" xmlns="" id="{67A954DA-C32F-44C3-8429-AE6EFC06B8C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191" name="直線コネクタ 190">
          <a:extLst>
            <a:ext uri="{FF2B5EF4-FFF2-40B4-BE49-F238E27FC236}">
              <a16:creationId xmlns:a16="http://schemas.microsoft.com/office/drawing/2014/main" xmlns="" id="{BECDEF70-0112-4C2E-8CF8-4494657858A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192" name="テキスト ボックス 191">
          <a:extLst>
            <a:ext uri="{FF2B5EF4-FFF2-40B4-BE49-F238E27FC236}">
              <a16:creationId xmlns:a16="http://schemas.microsoft.com/office/drawing/2014/main" xmlns="" id="{DD9FD3F1-752B-4AF3-BF1E-16FD2004473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193" name="直線コネクタ 192">
          <a:extLst>
            <a:ext uri="{FF2B5EF4-FFF2-40B4-BE49-F238E27FC236}">
              <a16:creationId xmlns:a16="http://schemas.microsoft.com/office/drawing/2014/main" xmlns="" id="{85589AD8-D426-4447-AC91-C830BCD84E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194" name="テキスト ボックス 193">
          <a:extLst>
            <a:ext uri="{FF2B5EF4-FFF2-40B4-BE49-F238E27FC236}">
              <a16:creationId xmlns:a16="http://schemas.microsoft.com/office/drawing/2014/main" xmlns="" id="{6A9A46FB-2D6C-422F-8E54-AD4C80D4516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195" name="直線コネクタ 194">
          <a:extLst>
            <a:ext uri="{FF2B5EF4-FFF2-40B4-BE49-F238E27FC236}">
              <a16:creationId xmlns:a16="http://schemas.microsoft.com/office/drawing/2014/main" xmlns="" id="{1F7211B3-4343-4962-BD32-ABBDB1E8C5C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196" name="テキスト ボックス 195">
          <a:extLst>
            <a:ext uri="{FF2B5EF4-FFF2-40B4-BE49-F238E27FC236}">
              <a16:creationId xmlns:a16="http://schemas.microsoft.com/office/drawing/2014/main" xmlns="" id="{76F700B5-6265-4457-B28D-FA379020674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197" name="直線コネクタ 196">
          <a:extLst>
            <a:ext uri="{FF2B5EF4-FFF2-40B4-BE49-F238E27FC236}">
              <a16:creationId xmlns:a16="http://schemas.microsoft.com/office/drawing/2014/main" xmlns="" id="{4D7E6EDE-48A5-481A-90D0-AE2A28216C5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198" name="テキスト ボックス 197">
          <a:extLst>
            <a:ext uri="{FF2B5EF4-FFF2-40B4-BE49-F238E27FC236}">
              <a16:creationId xmlns:a16="http://schemas.microsoft.com/office/drawing/2014/main" xmlns="" id="{EACD58AC-8238-4370-83DC-4751B4CDC02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199" name="直線コネクタ 198">
          <a:extLst>
            <a:ext uri="{FF2B5EF4-FFF2-40B4-BE49-F238E27FC236}">
              <a16:creationId xmlns:a16="http://schemas.microsoft.com/office/drawing/2014/main" xmlns="" id="{122B51AF-0BA6-4BDF-A1AB-7F2FA3D900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200" name="テキスト ボックス 199">
          <a:extLst>
            <a:ext uri="{FF2B5EF4-FFF2-40B4-BE49-F238E27FC236}">
              <a16:creationId xmlns:a16="http://schemas.microsoft.com/office/drawing/2014/main" xmlns="" id="{906FC4FF-357C-4378-A6D3-43F2E5E96A7A}"/>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01" name="【消防施設】&#10;一人当たり面積グラフ枠">
          <a:extLst>
            <a:ext uri="{FF2B5EF4-FFF2-40B4-BE49-F238E27FC236}">
              <a16:creationId xmlns:a16="http://schemas.microsoft.com/office/drawing/2014/main" xmlns="" id="{89D4BAAD-8A4F-4FA5-915A-C7EF462AF0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202" name="直線コネクタ 201">
          <a:extLst>
            <a:ext uri="{FF2B5EF4-FFF2-40B4-BE49-F238E27FC236}">
              <a16:creationId xmlns:a16="http://schemas.microsoft.com/office/drawing/2014/main" xmlns="" id="{67CCEED3-B3D9-4146-929B-DF0E1190D88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203" name="【消防施設】&#10;一人当たり面積最小値テキスト">
          <a:extLst>
            <a:ext uri="{FF2B5EF4-FFF2-40B4-BE49-F238E27FC236}">
              <a16:creationId xmlns:a16="http://schemas.microsoft.com/office/drawing/2014/main" xmlns="" id="{3251A6D9-3218-4DE6-8262-A50D09E90411}"/>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204" name="直線コネクタ 203">
          <a:extLst>
            <a:ext uri="{FF2B5EF4-FFF2-40B4-BE49-F238E27FC236}">
              <a16:creationId xmlns:a16="http://schemas.microsoft.com/office/drawing/2014/main" xmlns="" id="{7EF9DCCB-6591-4FB4-8E4C-17B5F0CC5A2F}"/>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205" name="【消防施設】&#10;一人当たり面積最大値テキスト">
          <a:extLst>
            <a:ext uri="{FF2B5EF4-FFF2-40B4-BE49-F238E27FC236}">
              <a16:creationId xmlns:a16="http://schemas.microsoft.com/office/drawing/2014/main" xmlns="" id="{DEBF7563-D6F7-4988-A645-3697469FF101}"/>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206" name="直線コネクタ 205">
          <a:extLst>
            <a:ext uri="{FF2B5EF4-FFF2-40B4-BE49-F238E27FC236}">
              <a16:creationId xmlns:a16="http://schemas.microsoft.com/office/drawing/2014/main" xmlns="" id="{A051997E-DF90-4EC1-8794-86E476FF4F37}"/>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207" name="【消防施設】&#10;一人当たり面積平均値テキスト">
          <a:extLst>
            <a:ext uri="{FF2B5EF4-FFF2-40B4-BE49-F238E27FC236}">
              <a16:creationId xmlns:a16="http://schemas.microsoft.com/office/drawing/2014/main" xmlns="" id="{FD4B2900-C27E-4F6C-8DC3-7235B413683B}"/>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208" name="フローチャート: 判断 207">
          <a:extLst>
            <a:ext uri="{FF2B5EF4-FFF2-40B4-BE49-F238E27FC236}">
              <a16:creationId xmlns:a16="http://schemas.microsoft.com/office/drawing/2014/main" xmlns="" id="{6403172D-75D7-4C31-9F40-F126C277149C}"/>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209" name="フローチャート: 判断 208">
          <a:extLst>
            <a:ext uri="{FF2B5EF4-FFF2-40B4-BE49-F238E27FC236}">
              <a16:creationId xmlns:a16="http://schemas.microsoft.com/office/drawing/2014/main" xmlns="" id="{BC3CF787-6CF6-4AC9-9DAE-F64BD81126F8}"/>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210" name="n_1aveValue【消防施設】&#10;一人当たり面積">
          <a:extLst>
            <a:ext uri="{FF2B5EF4-FFF2-40B4-BE49-F238E27FC236}">
              <a16:creationId xmlns:a16="http://schemas.microsoft.com/office/drawing/2014/main" xmlns="" id="{4DCA89B5-BC15-4E02-8456-9D6E461EA193}"/>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211" name="フローチャート: 判断 210">
          <a:extLst>
            <a:ext uri="{FF2B5EF4-FFF2-40B4-BE49-F238E27FC236}">
              <a16:creationId xmlns:a16="http://schemas.microsoft.com/office/drawing/2014/main" xmlns="" id="{8733905A-7A91-450F-9C5F-D1B3D8304982}"/>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212" name="n_2aveValue【消防施設】&#10;一人当たり面積">
          <a:extLst>
            <a:ext uri="{FF2B5EF4-FFF2-40B4-BE49-F238E27FC236}">
              <a16:creationId xmlns:a16="http://schemas.microsoft.com/office/drawing/2014/main" xmlns="" id="{55FAA35F-7B89-441A-93FA-6B743A51EB49}"/>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213" name="フローチャート: 判断 212">
          <a:extLst>
            <a:ext uri="{FF2B5EF4-FFF2-40B4-BE49-F238E27FC236}">
              <a16:creationId xmlns:a16="http://schemas.microsoft.com/office/drawing/2014/main" xmlns="" id="{94A15B1D-5496-48E6-9CF8-A8D29A4639AB}"/>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214" name="n_3aveValue【消防施設】&#10;一人当たり面積">
          <a:extLst>
            <a:ext uri="{FF2B5EF4-FFF2-40B4-BE49-F238E27FC236}">
              <a16:creationId xmlns:a16="http://schemas.microsoft.com/office/drawing/2014/main" xmlns="" id="{50E4652A-69DE-45FB-8EF2-E3C22CF5108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84D0A834-4E58-4044-8B58-F66459B5416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EE798EA2-7373-467F-8B2B-DEDF58441C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xmlns="" id="{9F19974D-43E1-4325-8AED-BEE7E152D07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xmlns="" id="{06B7E06F-D7D9-4626-A08D-543E22FB37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xmlns="" id="{8B694A88-7BF3-4E55-82DF-9B98FBCF90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60071</xdr:rowOff>
    </xdr:from>
    <xdr:to>
      <xdr:col>116</xdr:col>
      <xdr:colOff>114300</xdr:colOff>
      <xdr:row>86</xdr:row>
      <xdr:rowOff>161671</xdr:rowOff>
    </xdr:to>
    <xdr:sp macro="" textlink="">
      <xdr:nvSpPr>
        <xdr:cNvPr id="220" name="楕円 219">
          <a:extLst>
            <a:ext uri="{FF2B5EF4-FFF2-40B4-BE49-F238E27FC236}">
              <a16:creationId xmlns:a16="http://schemas.microsoft.com/office/drawing/2014/main" xmlns="" id="{BD070993-475D-4BBA-B166-6E530CC0F894}"/>
            </a:ext>
          </a:extLst>
        </xdr:cNvPr>
        <xdr:cNvSpPr/>
      </xdr:nvSpPr>
      <xdr:spPr>
        <a:xfrm>
          <a:off x="22110700" y="148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146448</xdr:rowOff>
    </xdr:from>
    <xdr:ext cx="469744" cy="259045"/>
    <xdr:sp macro="" textlink="">
      <xdr:nvSpPr>
        <xdr:cNvPr id="221" name="【消防施設】&#10;一人当たり面積該当値テキスト">
          <a:extLst>
            <a:ext uri="{FF2B5EF4-FFF2-40B4-BE49-F238E27FC236}">
              <a16:creationId xmlns:a16="http://schemas.microsoft.com/office/drawing/2014/main" xmlns="" id="{B959F137-A028-4EF4-8617-FF1702C1A6FE}"/>
            </a:ext>
          </a:extLst>
        </xdr:cNvPr>
        <xdr:cNvSpPr txBox="1"/>
      </xdr:nvSpPr>
      <xdr:spPr>
        <a:xfrm>
          <a:off x="22199600" y="147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60071</xdr:rowOff>
    </xdr:from>
    <xdr:to>
      <xdr:col>112</xdr:col>
      <xdr:colOff>38100</xdr:colOff>
      <xdr:row>86</xdr:row>
      <xdr:rowOff>161671</xdr:rowOff>
    </xdr:to>
    <xdr:sp macro="" textlink="">
      <xdr:nvSpPr>
        <xdr:cNvPr id="222" name="楕円 221">
          <a:extLst>
            <a:ext uri="{FF2B5EF4-FFF2-40B4-BE49-F238E27FC236}">
              <a16:creationId xmlns:a16="http://schemas.microsoft.com/office/drawing/2014/main" xmlns="" id="{F2777048-5081-4FC0-BFD7-1DB9EEBD05D3}"/>
            </a:ext>
          </a:extLst>
        </xdr:cNvPr>
        <xdr:cNvSpPr/>
      </xdr:nvSpPr>
      <xdr:spPr>
        <a:xfrm>
          <a:off x="21272500" y="148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110871</xdr:rowOff>
    </xdr:from>
    <xdr:to>
      <xdr:col>116</xdr:col>
      <xdr:colOff>63500</xdr:colOff>
      <xdr:row>86</xdr:row>
      <xdr:rowOff>110871</xdr:rowOff>
    </xdr:to>
    <xdr:cxnSp macro="">
      <xdr:nvCxnSpPr>
        <xdr:cNvPr id="223" name="直線コネクタ 222">
          <a:extLst>
            <a:ext uri="{FF2B5EF4-FFF2-40B4-BE49-F238E27FC236}">
              <a16:creationId xmlns:a16="http://schemas.microsoft.com/office/drawing/2014/main" xmlns="" id="{DECBD69F-1872-47D1-BAC9-DD1F6ED433BE}"/>
            </a:ext>
          </a:extLst>
        </xdr:cNvPr>
        <xdr:cNvCxnSpPr/>
      </xdr:nvCxnSpPr>
      <xdr:spPr>
        <a:xfrm>
          <a:off x="21323300" y="14855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60261</xdr:rowOff>
    </xdr:from>
    <xdr:to>
      <xdr:col>107</xdr:col>
      <xdr:colOff>101600</xdr:colOff>
      <xdr:row>86</xdr:row>
      <xdr:rowOff>161861</xdr:rowOff>
    </xdr:to>
    <xdr:sp macro="" textlink="">
      <xdr:nvSpPr>
        <xdr:cNvPr id="224" name="楕円 223">
          <a:extLst>
            <a:ext uri="{FF2B5EF4-FFF2-40B4-BE49-F238E27FC236}">
              <a16:creationId xmlns:a16="http://schemas.microsoft.com/office/drawing/2014/main" xmlns="" id="{875B9391-4286-4154-B75A-477563D76B96}"/>
            </a:ext>
          </a:extLst>
        </xdr:cNvPr>
        <xdr:cNvSpPr/>
      </xdr:nvSpPr>
      <xdr:spPr>
        <a:xfrm>
          <a:off x="20383500" y="148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110871</xdr:rowOff>
    </xdr:from>
    <xdr:to>
      <xdr:col>111</xdr:col>
      <xdr:colOff>177800</xdr:colOff>
      <xdr:row>86</xdr:row>
      <xdr:rowOff>111061</xdr:rowOff>
    </xdr:to>
    <xdr:cxnSp macro="">
      <xdr:nvCxnSpPr>
        <xdr:cNvPr id="225" name="直線コネクタ 224">
          <a:extLst>
            <a:ext uri="{FF2B5EF4-FFF2-40B4-BE49-F238E27FC236}">
              <a16:creationId xmlns:a16="http://schemas.microsoft.com/office/drawing/2014/main" xmlns="" id="{EED276DB-87AD-42AC-8A86-E3B7E02D45EE}"/>
            </a:ext>
          </a:extLst>
        </xdr:cNvPr>
        <xdr:cNvCxnSpPr/>
      </xdr:nvCxnSpPr>
      <xdr:spPr>
        <a:xfrm flipV="1">
          <a:off x="20434300" y="1485557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152798</xdr:rowOff>
    </xdr:from>
    <xdr:ext cx="469744" cy="259045"/>
    <xdr:sp macro="" textlink="">
      <xdr:nvSpPr>
        <xdr:cNvPr id="226" name="n_1mainValue【消防施設】&#10;一人当たり面積">
          <a:extLst>
            <a:ext uri="{FF2B5EF4-FFF2-40B4-BE49-F238E27FC236}">
              <a16:creationId xmlns:a16="http://schemas.microsoft.com/office/drawing/2014/main" xmlns="" id="{ED2BC6D8-5AE8-4329-B628-8903E0D95AB1}"/>
            </a:ext>
          </a:extLst>
        </xdr:cNvPr>
        <xdr:cNvSpPr txBox="1"/>
      </xdr:nvSpPr>
      <xdr:spPr>
        <a:xfrm>
          <a:off x="21075727" y="1489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152988</xdr:rowOff>
    </xdr:from>
    <xdr:ext cx="469744" cy="259045"/>
    <xdr:sp macro="" textlink="">
      <xdr:nvSpPr>
        <xdr:cNvPr id="227" name="n_2mainValue【消防施設】&#10;一人当たり面積">
          <a:extLst>
            <a:ext uri="{FF2B5EF4-FFF2-40B4-BE49-F238E27FC236}">
              <a16:creationId xmlns:a16="http://schemas.microsoft.com/office/drawing/2014/main" xmlns="" id="{31D31B4E-86CA-478C-BAED-82BCC0D56EA1}"/>
            </a:ext>
          </a:extLst>
        </xdr:cNvPr>
        <xdr:cNvSpPr txBox="1"/>
      </xdr:nvSpPr>
      <xdr:spPr>
        <a:xfrm>
          <a:off x="20199427" y="1489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28" name="正方形/長方形 227">
          <a:extLst>
            <a:ext uri="{FF2B5EF4-FFF2-40B4-BE49-F238E27FC236}">
              <a16:creationId xmlns:a16="http://schemas.microsoft.com/office/drawing/2014/main" xmlns="" id="{0EA4FB43-E367-416F-8B36-152005EC1E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29" name="正方形/長方形 228">
          <a:extLst>
            <a:ext uri="{FF2B5EF4-FFF2-40B4-BE49-F238E27FC236}">
              <a16:creationId xmlns:a16="http://schemas.microsoft.com/office/drawing/2014/main" xmlns="" id="{56A0F6F7-C6E7-445C-8F76-F7B8FAFE5E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30" name="正方形/長方形 229">
          <a:extLst>
            <a:ext uri="{FF2B5EF4-FFF2-40B4-BE49-F238E27FC236}">
              <a16:creationId xmlns:a16="http://schemas.microsoft.com/office/drawing/2014/main" xmlns="" id="{11D16C34-A69D-4F22-B878-0ACB5B9B90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31" name="正方形/長方形 230">
          <a:extLst>
            <a:ext uri="{FF2B5EF4-FFF2-40B4-BE49-F238E27FC236}">
              <a16:creationId xmlns:a16="http://schemas.microsoft.com/office/drawing/2014/main" xmlns="" id="{2F8EFECC-2A7A-4F56-B87D-7911555BE9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32" name="正方形/長方形 231">
          <a:extLst>
            <a:ext uri="{FF2B5EF4-FFF2-40B4-BE49-F238E27FC236}">
              <a16:creationId xmlns:a16="http://schemas.microsoft.com/office/drawing/2014/main" xmlns="" id="{F208C517-D8DE-4D1A-B2CF-47296555126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33" name="正方形/長方形 232">
          <a:extLst>
            <a:ext uri="{FF2B5EF4-FFF2-40B4-BE49-F238E27FC236}">
              <a16:creationId xmlns:a16="http://schemas.microsoft.com/office/drawing/2014/main" xmlns="" id="{A7F47447-EDDA-45FC-A715-236200A470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34" name="正方形/長方形 233">
          <a:extLst>
            <a:ext uri="{FF2B5EF4-FFF2-40B4-BE49-F238E27FC236}">
              <a16:creationId xmlns:a16="http://schemas.microsoft.com/office/drawing/2014/main" xmlns="" id="{09C4E912-DA77-489C-88CF-44BFCAD52E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35" name="正方形/長方形 234">
          <a:extLst>
            <a:ext uri="{FF2B5EF4-FFF2-40B4-BE49-F238E27FC236}">
              <a16:creationId xmlns:a16="http://schemas.microsoft.com/office/drawing/2014/main" xmlns="" id="{A01FBFE5-4978-4C52-8EA8-8D48B90142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36" name="テキスト ボックス 235">
          <a:extLst>
            <a:ext uri="{FF2B5EF4-FFF2-40B4-BE49-F238E27FC236}">
              <a16:creationId xmlns:a16="http://schemas.microsoft.com/office/drawing/2014/main" xmlns="" id="{572342EA-7A25-419B-841A-A295E5835D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37" name="直線コネクタ 236">
          <a:extLst>
            <a:ext uri="{FF2B5EF4-FFF2-40B4-BE49-F238E27FC236}">
              <a16:creationId xmlns:a16="http://schemas.microsoft.com/office/drawing/2014/main" xmlns="" id="{D6545781-DD54-441A-806B-B872BFBAE8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238" name="直線コネクタ 237">
          <a:extLst>
            <a:ext uri="{FF2B5EF4-FFF2-40B4-BE49-F238E27FC236}">
              <a16:creationId xmlns:a16="http://schemas.microsoft.com/office/drawing/2014/main" xmlns="" id="{039CFF2A-E59E-42A1-8E67-1B24E0ACC19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239" name="テキスト ボックス 238">
          <a:extLst>
            <a:ext uri="{FF2B5EF4-FFF2-40B4-BE49-F238E27FC236}">
              <a16:creationId xmlns:a16="http://schemas.microsoft.com/office/drawing/2014/main" xmlns="" id="{FC31CB5D-85FE-4A56-AEE0-93D46A958FE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40" name="直線コネクタ 239">
          <a:extLst>
            <a:ext uri="{FF2B5EF4-FFF2-40B4-BE49-F238E27FC236}">
              <a16:creationId xmlns:a16="http://schemas.microsoft.com/office/drawing/2014/main" xmlns="" id="{0884013D-EA9F-4F91-87BB-37B502D91A2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41" name="テキスト ボックス 240">
          <a:extLst>
            <a:ext uri="{FF2B5EF4-FFF2-40B4-BE49-F238E27FC236}">
              <a16:creationId xmlns:a16="http://schemas.microsoft.com/office/drawing/2014/main" xmlns="" id="{EE45980B-43D0-48E2-94D6-ADD64EC30D0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42" name="直線コネクタ 241">
          <a:extLst>
            <a:ext uri="{FF2B5EF4-FFF2-40B4-BE49-F238E27FC236}">
              <a16:creationId xmlns:a16="http://schemas.microsoft.com/office/drawing/2014/main" xmlns="" id="{D8866566-6CED-4179-B620-86DB25627A0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43" name="テキスト ボックス 242">
          <a:extLst>
            <a:ext uri="{FF2B5EF4-FFF2-40B4-BE49-F238E27FC236}">
              <a16:creationId xmlns:a16="http://schemas.microsoft.com/office/drawing/2014/main" xmlns="" id="{AFDB9F1A-57E9-41CB-B096-A6502E74B5F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44" name="直線コネクタ 243">
          <a:extLst>
            <a:ext uri="{FF2B5EF4-FFF2-40B4-BE49-F238E27FC236}">
              <a16:creationId xmlns:a16="http://schemas.microsoft.com/office/drawing/2014/main" xmlns="" id="{80AA0C00-CA0D-4F89-AD04-CF0CE6649BC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45" name="テキスト ボックス 244">
          <a:extLst>
            <a:ext uri="{FF2B5EF4-FFF2-40B4-BE49-F238E27FC236}">
              <a16:creationId xmlns:a16="http://schemas.microsoft.com/office/drawing/2014/main" xmlns="" id="{8EBAD495-9F24-4CA7-BFA2-85536281897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46" name="直線コネクタ 245">
          <a:extLst>
            <a:ext uri="{FF2B5EF4-FFF2-40B4-BE49-F238E27FC236}">
              <a16:creationId xmlns:a16="http://schemas.microsoft.com/office/drawing/2014/main" xmlns="" id="{EEC017C9-9D87-425C-B1CF-531BF6322E9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247" name="テキスト ボックス 246">
          <a:extLst>
            <a:ext uri="{FF2B5EF4-FFF2-40B4-BE49-F238E27FC236}">
              <a16:creationId xmlns:a16="http://schemas.microsoft.com/office/drawing/2014/main" xmlns="" id="{51483E5B-6EA2-45B7-B1E5-360C7B5669D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48" name="直線コネクタ 247">
          <a:extLst>
            <a:ext uri="{FF2B5EF4-FFF2-40B4-BE49-F238E27FC236}">
              <a16:creationId xmlns:a16="http://schemas.microsoft.com/office/drawing/2014/main" xmlns="" id="{B732F69A-6A8A-4005-997D-3EE4BC0C65E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49" name="テキスト ボックス 248">
          <a:extLst>
            <a:ext uri="{FF2B5EF4-FFF2-40B4-BE49-F238E27FC236}">
              <a16:creationId xmlns:a16="http://schemas.microsoft.com/office/drawing/2014/main" xmlns="" id="{6ECC014C-173C-4289-8523-F6F870E41BA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50" name="【庁舎】&#10;有形固定資産減価償却率グラフ枠">
          <a:extLst>
            <a:ext uri="{FF2B5EF4-FFF2-40B4-BE49-F238E27FC236}">
              <a16:creationId xmlns:a16="http://schemas.microsoft.com/office/drawing/2014/main" xmlns="" id="{FF9663D0-5CF1-4EEB-8920-F43EC8B509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251" name="直線コネクタ 250">
          <a:extLst>
            <a:ext uri="{FF2B5EF4-FFF2-40B4-BE49-F238E27FC236}">
              <a16:creationId xmlns:a16="http://schemas.microsoft.com/office/drawing/2014/main" xmlns="" id="{2942813A-F335-4F25-84E1-81203BD1BF1C}"/>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252" name="【庁舎】&#10;有形固定資産減価償却率最小値テキスト">
          <a:extLst>
            <a:ext uri="{FF2B5EF4-FFF2-40B4-BE49-F238E27FC236}">
              <a16:creationId xmlns:a16="http://schemas.microsoft.com/office/drawing/2014/main" xmlns="" id="{BAC74963-1135-4419-86B8-2C7010E6E99A}"/>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253" name="直線コネクタ 252">
          <a:extLst>
            <a:ext uri="{FF2B5EF4-FFF2-40B4-BE49-F238E27FC236}">
              <a16:creationId xmlns:a16="http://schemas.microsoft.com/office/drawing/2014/main" xmlns="" id="{8CF62683-B1B2-4956-B589-5084D794428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254" name="【庁舎】&#10;有形固定資産減価償却率最大値テキスト">
          <a:extLst>
            <a:ext uri="{FF2B5EF4-FFF2-40B4-BE49-F238E27FC236}">
              <a16:creationId xmlns:a16="http://schemas.microsoft.com/office/drawing/2014/main" xmlns="" id="{3A6F5E07-E217-42A0-A67E-A1AE4BF9D6F7}"/>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255" name="直線コネクタ 254">
          <a:extLst>
            <a:ext uri="{FF2B5EF4-FFF2-40B4-BE49-F238E27FC236}">
              <a16:creationId xmlns:a16="http://schemas.microsoft.com/office/drawing/2014/main" xmlns="" id="{6EBBA93B-6CB6-4534-ACD6-5CC6DE3C760A}"/>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256" name="【庁舎】&#10;有形固定資産減価償却率平均値テキスト">
          <a:extLst>
            <a:ext uri="{FF2B5EF4-FFF2-40B4-BE49-F238E27FC236}">
              <a16:creationId xmlns:a16="http://schemas.microsoft.com/office/drawing/2014/main" xmlns="" id="{545EBEDA-FA1D-47A9-A9B5-2CC713C02A4E}"/>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257" name="フローチャート: 判断 256">
          <a:extLst>
            <a:ext uri="{FF2B5EF4-FFF2-40B4-BE49-F238E27FC236}">
              <a16:creationId xmlns:a16="http://schemas.microsoft.com/office/drawing/2014/main" xmlns="" id="{A0F8D7B9-98FC-438A-84D8-9AA75A5168F5}"/>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258" name="フローチャート: 判断 257">
          <a:extLst>
            <a:ext uri="{FF2B5EF4-FFF2-40B4-BE49-F238E27FC236}">
              <a16:creationId xmlns:a16="http://schemas.microsoft.com/office/drawing/2014/main" xmlns="" id="{0683350F-7D48-4A83-98D9-2DD687E050C4}"/>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259" name="n_1aveValue【庁舎】&#10;有形固定資産減価償却率">
          <a:extLst>
            <a:ext uri="{FF2B5EF4-FFF2-40B4-BE49-F238E27FC236}">
              <a16:creationId xmlns:a16="http://schemas.microsoft.com/office/drawing/2014/main" xmlns="" id="{85CC8873-55BF-43E1-A04D-F451D203E74C}"/>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260" name="フローチャート: 判断 259">
          <a:extLst>
            <a:ext uri="{FF2B5EF4-FFF2-40B4-BE49-F238E27FC236}">
              <a16:creationId xmlns:a16="http://schemas.microsoft.com/office/drawing/2014/main" xmlns="" id="{CD8D7C9E-F0C9-4730-9B88-6D79FD59D6B6}"/>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261" name="n_2aveValue【庁舎】&#10;有形固定資産減価償却率">
          <a:extLst>
            <a:ext uri="{FF2B5EF4-FFF2-40B4-BE49-F238E27FC236}">
              <a16:creationId xmlns:a16="http://schemas.microsoft.com/office/drawing/2014/main" xmlns="" id="{860D097F-793B-4139-9C4B-B9D964DECCC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262" name="フローチャート: 判断 261">
          <a:extLst>
            <a:ext uri="{FF2B5EF4-FFF2-40B4-BE49-F238E27FC236}">
              <a16:creationId xmlns:a16="http://schemas.microsoft.com/office/drawing/2014/main" xmlns="" id="{78419ADE-AD8A-4E85-8E23-2BEA0B984F5B}"/>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263" name="n_3aveValue【庁舎】&#10;有形固定資産減価償却率">
          <a:extLst>
            <a:ext uri="{FF2B5EF4-FFF2-40B4-BE49-F238E27FC236}">
              <a16:creationId xmlns:a16="http://schemas.microsoft.com/office/drawing/2014/main" xmlns="" id="{F99C6BD2-8EFD-4AEC-93F7-F14DD9271DB8}"/>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xmlns="" id="{EEAD5785-0513-466F-B102-ADD79F7D32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xmlns="" id="{1D801B8A-C1D6-4626-9FFB-2608D3586E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xmlns="" id="{122F8AA1-ACF4-48EB-88FA-4BE1014926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xmlns="" id="{5277D334-08AE-40F0-8134-5FED8ADA61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xmlns="" id="{19EFDC14-C0D8-410D-B963-D66E4C564E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38100</xdr:rowOff>
    </xdr:from>
    <xdr:to>
      <xdr:col>85</xdr:col>
      <xdr:colOff>177800</xdr:colOff>
      <xdr:row>101</xdr:row>
      <xdr:rowOff>139700</xdr:rowOff>
    </xdr:to>
    <xdr:sp macro="" textlink="">
      <xdr:nvSpPr>
        <xdr:cNvPr id="269" name="楕円 268">
          <a:extLst>
            <a:ext uri="{FF2B5EF4-FFF2-40B4-BE49-F238E27FC236}">
              <a16:creationId xmlns:a16="http://schemas.microsoft.com/office/drawing/2014/main" xmlns="" id="{2EF135C8-BDDE-40D0-95A1-54EF24B79B2D}"/>
            </a:ext>
          </a:extLst>
        </xdr:cNvPr>
        <xdr:cNvSpPr/>
      </xdr:nvSpPr>
      <xdr:spPr>
        <a:xfrm>
          <a:off x="16268700" y="173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05111" cy="259045"/>
    <xdr:sp macro="" textlink="">
      <xdr:nvSpPr>
        <xdr:cNvPr id="270" name="【庁舎】&#10;有形固定資産減価償却率該当値テキスト">
          <a:extLst>
            <a:ext uri="{FF2B5EF4-FFF2-40B4-BE49-F238E27FC236}">
              <a16:creationId xmlns:a16="http://schemas.microsoft.com/office/drawing/2014/main" xmlns="" id="{E9F8C7D1-0DFC-4334-9F9E-ED03F4DD98EE}"/>
            </a:ext>
          </a:extLst>
        </xdr:cNvPr>
        <xdr:cNvSpPr txBox="1"/>
      </xdr:nvSpPr>
      <xdr:spPr>
        <a:xfrm>
          <a:off x="16357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40639</xdr:rowOff>
    </xdr:from>
    <xdr:to>
      <xdr:col>81</xdr:col>
      <xdr:colOff>101600</xdr:colOff>
      <xdr:row>101</xdr:row>
      <xdr:rowOff>142239</xdr:rowOff>
    </xdr:to>
    <xdr:sp macro="" textlink="">
      <xdr:nvSpPr>
        <xdr:cNvPr id="271" name="楕円 270">
          <a:extLst>
            <a:ext uri="{FF2B5EF4-FFF2-40B4-BE49-F238E27FC236}">
              <a16:creationId xmlns:a16="http://schemas.microsoft.com/office/drawing/2014/main" xmlns="" id="{3811DD2F-49CB-456F-B4A1-599CF0923232}"/>
            </a:ext>
          </a:extLst>
        </xdr:cNvPr>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88900</xdr:rowOff>
    </xdr:from>
    <xdr:to>
      <xdr:col>85</xdr:col>
      <xdr:colOff>127000</xdr:colOff>
      <xdr:row>101</xdr:row>
      <xdr:rowOff>91439</xdr:rowOff>
    </xdr:to>
    <xdr:cxnSp macro="">
      <xdr:nvCxnSpPr>
        <xdr:cNvPr id="272" name="直線コネクタ 271">
          <a:extLst>
            <a:ext uri="{FF2B5EF4-FFF2-40B4-BE49-F238E27FC236}">
              <a16:creationId xmlns:a16="http://schemas.microsoft.com/office/drawing/2014/main" xmlns="" id="{D7D536F9-EAD3-4613-A640-BCCB312A17EE}"/>
            </a:ext>
          </a:extLst>
        </xdr:cNvPr>
        <xdr:cNvCxnSpPr/>
      </xdr:nvCxnSpPr>
      <xdr:spPr>
        <a:xfrm flipV="1">
          <a:off x="15481300" y="174053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41911</xdr:rowOff>
    </xdr:from>
    <xdr:to>
      <xdr:col>76</xdr:col>
      <xdr:colOff>165100</xdr:colOff>
      <xdr:row>101</xdr:row>
      <xdr:rowOff>143511</xdr:rowOff>
    </xdr:to>
    <xdr:sp macro="" textlink="">
      <xdr:nvSpPr>
        <xdr:cNvPr id="273" name="楕円 272">
          <a:extLst>
            <a:ext uri="{FF2B5EF4-FFF2-40B4-BE49-F238E27FC236}">
              <a16:creationId xmlns:a16="http://schemas.microsoft.com/office/drawing/2014/main" xmlns="" id="{0234D5CF-7C59-4394-A0F8-D0CBC7D95789}"/>
            </a:ext>
          </a:extLst>
        </xdr:cNvPr>
        <xdr:cNvSpPr/>
      </xdr:nvSpPr>
      <xdr:spPr>
        <a:xfrm>
          <a:off x="14541500" y="173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91439</xdr:rowOff>
    </xdr:from>
    <xdr:to>
      <xdr:col>81</xdr:col>
      <xdr:colOff>50800</xdr:colOff>
      <xdr:row>101</xdr:row>
      <xdr:rowOff>92711</xdr:rowOff>
    </xdr:to>
    <xdr:cxnSp macro="">
      <xdr:nvCxnSpPr>
        <xdr:cNvPr id="274" name="直線コネクタ 273">
          <a:extLst>
            <a:ext uri="{FF2B5EF4-FFF2-40B4-BE49-F238E27FC236}">
              <a16:creationId xmlns:a16="http://schemas.microsoft.com/office/drawing/2014/main" xmlns="" id="{FBEFDEDA-D3E8-4C3E-A934-0BFA74F24BEF}"/>
            </a:ext>
          </a:extLst>
        </xdr:cNvPr>
        <xdr:cNvCxnSpPr/>
      </xdr:nvCxnSpPr>
      <xdr:spPr>
        <a:xfrm flipV="1">
          <a:off x="14592300" y="174078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100330</xdr:rowOff>
    </xdr:from>
    <xdr:to>
      <xdr:col>72</xdr:col>
      <xdr:colOff>38100</xdr:colOff>
      <xdr:row>102</xdr:row>
      <xdr:rowOff>30480</xdr:rowOff>
    </xdr:to>
    <xdr:sp macro="" textlink="">
      <xdr:nvSpPr>
        <xdr:cNvPr id="275" name="楕円 274">
          <a:extLst>
            <a:ext uri="{FF2B5EF4-FFF2-40B4-BE49-F238E27FC236}">
              <a16:creationId xmlns:a16="http://schemas.microsoft.com/office/drawing/2014/main" xmlns="" id="{6A88FA64-1209-403B-B36A-C23B0D2AB472}"/>
            </a:ext>
          </a:extLst>
        </xdr:cNvPr>
        <xdr:cNvSpPr/>
      </xdr:nvSpPr>
      <xdr:spPr>
        <a:xfrm>
          <a:off x="13652500" y="174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92711</xdr:rowOff>
    </xdr:from>
    <xdr:to>
      <xdr:col>76</xdr:col>
      <xdr:colOff>114300</xdr:colOff>
      <xdr:row>101</xdr:row>
      <xdr:rowOff>151130</xdr:rowOff>
    </xdr:to>
    <xdr:cxnSp macro="">
      <xdr:nvCxnSpPr>
        <xdr:cNvPr id="276" name="直線コネクタ 275">
          <a:extLst>
            <a:ext uri="{FF2B5EF4-FFF2-40B4-BE49-F238E27FC236}">
              <a16:creationId xmlns:a16="http://schemas.microsoft.com/office/drawing/2014/main" xmlns="" id="{290D2E14-6838-446C-9C04-2D81984671AE}"/>
            </a:ext>
          </a:extLst>
        </xdr:cNvPr>
        <xdr:cNvCxnSpPr/>
      </xdr:nvCxnSpPr>
      <xdr:spPr>
        <a:xfrm flipV="1">
          <a:off x="13703300" y="17409161"/>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158766</xdr:rowOff>
    </xdr:from>
    <xdr:ext cx="405111" cy="259045"/>
    <xdr:sp macro="" textlink="">
      <xdr:nvSpPr>
        <xdr:cNvPr id="277" name="n_1mainValue【庁舎】&#10;有形固定資産減価償却率">
          <a:extLst>
            <a:ext uri="{FF2B5EF4-FFF2-40B4-BE49-F238E27FC236}">
              <a16:creationId xmlns:a16="http://schemas.microsoft.com/office/drawing/2014/main" xmlns="" id="{15BC8FE2-E54E-4EFC-B391-F63F4BD8F9D1}"/>
            </a:ext>
          </a:extLst>
        </xdr:cNvPr>
        <xdr:cNvSpPr txBox="1"/>
      </xdr:nvSpPr>
      <xdr:spPr>
        <a:xfrm>
          <a:off x="15266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160038</xdr:rowOff>
    </xdr:from>
    <xdr:ext cx="405111" cy="259045"/>
    <xdr:sp macro="" textlink="">
      <xdr:nvSpPr>
        <xdr:cNvPr id="278" name="n_2mainValue【庁舎】&#10;有形固定資産減価償却率">
          <a:extLst>
            <a:ext uri="{FF2B5EF4-FFF2-40B4-BE49-F238E27FC236}">
              <a16:creationId xmlns:a16="http://schemas.microsoft.com/office/drawing/2014/main" xmlns="" id="{89F033CC-CA9C-4F05-B394-B53F1812ED85}"/>
            </a:ext>
          </a:extLst>
        </xdr:cNvPr>
        <xdr:cNvSpPr txBox="1"/>
      </xdr:nvSpPr>
      <xdr:spPr>
        <a:xfrm>
          <a:off x="14389744"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47007</xdr:rowOff>
    </xdr:from>
    <xdr:ext cx="405111" cy="259045"/>
    <xdr:sp macro="" textlink="">
      <xdr:nvSpPr>
        <xdr:cNvPr id="279" name="n_3mainValue【庁舎】&#10;有形固定資産減価償却率">
          <a:extLst>
            <a:ext uri="{FF2B5EF4-FFF2-40B4-BE49-F238E27FC236}">
              <a16:creationId xmlns:a16="http://schemas.microsoft.com/office/drawing/2014/main" xmlns="" id="{098B30EA-1E15-4E9B-B97E-759C040625F9}"/>
            </a:ext>
          </a:extLst>
        </xdr:cNvPr>
        <xdr:cNvSpPr txBox="1"/>
      </xdr:nvSpPr>
      <xdr:spPr>
        <a:xfrm>
          <a:off x="13500744"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80" name="正方形/長方形 279">
          <a:extLst>
            <a:ext uri="{FF2B5EF4-FFF2-40B4-BE49-F238E27FC236}">
              <a16:creationId xmlns:a16="http://schemas.microsoft.com/office/drawing/2014/main" xmlns="" id="{B77DC5A7-C014-4B29-B518-F798A64E0D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81" name="正方形/長方形 280">
          <a:extLst>
            <a:ext uri="{FF2B5EF4-FFF2-40B4-BE49-F238E27FC236}">
              <a16:creationId xmlns:a16="http://schemas.microsoft.com/office/drawing/2014/main" xmlns="" id="{659C6775-E394-421E-9CEA-892F53DEB7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82" name="正方形/長方形 281">
          <a:extLst>
            <a:ext uri="{FF2B5EF4-FFF2-40B4-BE49-F238E27FC236}">
              <a16:creationId xmlns:a16="http://schemas.microsoft.com/office/drawing/2014/main" xmlns="" id="{6397FE12-E9FE-477C-9855-06BFF8BE6E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83" name="正方形/長方形 282">
          <a:extLst>
            <a:ext uri="{FF2B5EF4-FFF2-40B4-BE49-F238E27FC236}">
              <a16:creationId xmlns:a16="http://schemas.microsoft.com/office/drawing/2014/main" xmlns="" id="{FD4B7ED2-7A69-4C53-83E3-560EAEAC9A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84" name="正方形/長方形 283">
          <a:extLst>
            <a:ext uri="{FF2B5EF4-FFF2-40B4-BE49-F238E27FC236}">
              <a16:creationId xmlns:a16="http://schemas.microsoft.com/office/drawing/2014/main" xmlns="" id="{D76F788E-7B77-434D-A53F-3BAAFA370F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85" name="正方形/長方形 284">
          <a:extLst>
            <a:ext uri="{FF2B5EF4-FFF2-40B4-BE49-F238E27FC236}">
              <a16:creationId xmlns:a16="http://schemas.microsoft.com/office/drawing/2014/main" xmlns="" id="{D4D42ABA-6CDC-4270-9ECD-02FD699A3A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86" name="正方形/長方形 285">
          <a:extLst>
            <a:ext uri="{FF2B5EF4-FFF2-40B4-BE49-F238E27FC236}">
              <a16:creationId xmlns:a16="http://schemas.microsoft.com/office/drawing/2014/main" xmlns="" id="{131B70F5-CF43-4143-A339-610A777E44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87" name="正方形/長方形 286">
          <a:extLst>
            <a:ext uri="{FF2B5EF4-FFF2-40B4-BE49-F238E27FC236}">
              <a16:creationId xmlns:a16="http://schemas.microsoft.com/office/drawing/2014/main" xmlns="" id="{6B0B77BD-8107-467F-BBE6-3E38555897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88" name="テキスト ボックス 287">
          <a:extLst>
            <a:ext uri="{FF2B5EF4-FFF2-40B4-BE49-F238E27FC236}">
              <a16:creationId xmlns:a16="http://schemas.microsoft.com/office/drawing/2014/main" xmlns="" id="{7701BFBF-EFE2-4D89-841C-D1930A34D4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89" name="直線コネクタ 288">
          <a:extLst>
            <a:ext uri="{FF2B5EF4-FFF2-40B4-BE49-F238E27FC236}">
              <a16:creationId xmlns:a16="http://schemas.microsoft.com/office/drawing/2014/main" xmlns="" id="{E7A4198B-61BB-435C-82CE-966C3DBF57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290" name="直線コネクタ 289">
          <a:extLst>
            <a:ext uri="{FF2B5EF4-FFF2-40B4-BE49-F238E27FC236}">
              <a16:creationId xmlns:a16="http://schemas.microsoft.com/office/drawing/2014/main" xmlns="" id="{76487346-E897-46F7-B5EE-86C637E7A82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xmlns="" id="{CB255DE1-8D74-481D-962F-1FF8C64A5D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292" name="直線コネクタ 291">
          <a:extLst>
            <a:ext uri="{FF2B5EF4-FFF2-40B4-BE49-F238E27FC236}">
              <a16:creationId xmlns:a16="http://schemas.microsoft.com/office/drawing/2014/main" xmlns="" id="{6D9D750D-1063-4C48-BEF0-6B78FADEFD1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293" name="テキスト ボックス 292">
          <a:extLst>
            <a:ext uri="{FF2B5EF4-FFF2-40B4-BE49-F238E27FC236}">
              <a16:creationId xmlns:a16="http://schemas.microsoft.com/office/drawing/2014/main" xmlns="" id="{7B4C3F6E-7AD8-42C7-8497-8A7E1A6E627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294" name="直線コネクタ 293">
          <a:extLst>
            <a:ext uri="{FF2B5EF4-FFF2-40B4-BE49-F238E27FC236}">
              <a16:creationId xmlns:a16="http://schemas.microsoft.com/office/drawing/2014/main" xmlns="" id="{843EDB2D-FFD7-431D-9CBF-291CA171095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295" name="テキスト ボックス 294">
          <a:extLst>
            <a:ext uri="{FF2B5EF4-FFF2-40B4-BE49-F238E27FC236}">
              <a16:creationId xmlns:a16="http://schemas.microsoft.com/office/drawing/2014/main" xmlns="" id="{E4CED932-30E3-45BC-BF98-BF594731D72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296" name="直線コネクタ 295">
          <a:extLst>
            <a:ext uri="{FF2B5EF4-FFF2-40B4-BE49-F238E27FC236}">
              <a16:creationId xmlns:a16="http://schemas.microsoft.com/office/drawing/2014/main" xmlns="" id="{A5679617-E6AF-4E6D-A18F-5B86CA3E2D4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297" name="テキスト ボックス 296">
          <a:extLst>
            <a:ext uri="{FF2B5EF4-FFF2-40B4-BE49-F238E27FC236}">
              <a16:creationId xmlns:a16="http://schemas.microsoft.com/office/drawing/2014/main" xmlns="" id="{6B4D315E-C09B-4A00-A372-CE34E10C294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298" name="直線コネクタ 297">
          <a:extLst>
            <a:ext uri="{FF2B5EF4-FFF2-40B4-BE49-F238E27FC236}">
              <a16:creationId xmlns:a16="http://schemas.microsoft.com/office/drawing/2014/main" xmlns="" id="{A234A3DA-50C3-46AA-86A9-53C8606633E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299" name="テキスト ボックス 298">
          <a:extLst>
            <a:ext uri="{FF2B5EF4-FFF2-40B4-BE49-F238E27FC236}">
              <a16:creationId xmlns:a16="http://schemas.microsoft.com/office/drawing/2014/main" xmlns="" id="{DEDE0EDA-FB6A-4340-B839-FD73D8A4CBC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00" name="直線コネクタ 299">
          <a:extLst>
            <a:ext uri="{FF2B5EF4-FFF2-40B4-BE49-F238E27FC236}">
              <a16:creationId xmlns:a16="http://schemas.microsoft.com/office/drawing/2014/main" xmlns="" id="{3AD870CE-9036-4D05-A9C6-D57D40490D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01" name="テキスト ボックス 300">
          <a:extLst>
            <a:ext uri="{FF2B5EF4-FFF2-40B4-BE49-F238E27FC236}">
              <a16:creationId xmlns:a16="http://schemas.microsoft.com/office/drawing/2014/main" xmlns="" id="{5A39A8FA-EAD5-49CB-BD3F-8AD5AEEE88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02" name="【庁舎】&#10;一人当たり面積グラフ枠">
          <a:extLst>
            <a:ext uri="{FF2B5EF4-FFF2-40B4-BE49-F238E27FC236}">
              <a16:creationId xmlns:a16="http://schemas.microsoft.com/office/drawing/2014/main" xmlns="" id="{662D8812-7B10-4827-A9CE-8EBCE575426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303" name="直線コネクタ 302">
          <a:extLst>
            <a:ext uri="{FF2B5EF4-FFF2-40B4-BE49-F238E27FC236}">
              <a16:creationId xmlns:a16="http://schemas.microsoft.com/office/drawing/2014/main" xmlns="" id="{3097147E-2508-4AEB-AE48-812F098779F2}"/>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304" name="【庁舎】&#10;一人当たり面積最小値テキスト">
          <a:extLst>
            <a:ext uri="{FF2B5EF4-FFF2-40B4-BE49-F238E27FC236}">
              <a16:creationId xmlns:a16="http://schemas.microsoft.com/office/drawing/2014/main" xmlns="" id="{5E83D34C-61F7-4833-9E77-AA48984F438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305" name="直線コネクタ 304">
          <a:extLst>
            <a:ext uri="{FF2B5EF4-FFF2-40B4-BE49-F238E27FC236}">
              <a16:creationId xmlns:a16="http://schemas.microsoft.com/office/drawing/2014/main" xmlns="" id="{02A91596-B1C8-474D-9F4E-610EB200BF0E}"/>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306" name="【庁舎】&#10;一人当たり面積最大値テキスト">
          <a:extLst>
            <a:ext uri="{FF2B5EF4-FFF2-40B4-BE49-F238E27FC236}">
              <a16:creationId xmlns:a16="http://schemas.microsoft.com/office/drawing/2014/main" xmlns="" id="{F0D111A4-94B1-4757-81AB-FE8F4139711A}"/>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307" name="直線コネクタ 306">
          <a:extLst>
            <a:ext uri="{FF2B5EF4-FFF2-40B4-BE49-F238E27FC236}">
              <a16:creationId xmlns:a16="http://schemas.microsoft.com/office/drawing/2014/main" xmlns="" id="{A437195A-C44B-4555-8224-4C39933DF0F6}"/>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308" name="【庁舎】&#10;一人当たり面積平均値テキスト">
          <a:extLst>
            <a:ext uri="{FF2B5EF4-FFF2-40B4-BE49-F238E27FC236}">
              <a16:creationId xmlns:a16="http://schemas.microsoft.com/office/drawing/2014/main" xmlns="" id="{F32A5070-9798-46F3-9A05-1265ADA76D8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309" name="フローチャート: 判断 308">
          <a:extLst>
            <a:ext uri="{FF2B5EF4-FFF2-40B4-BE49-F238E27FC236}">
              <a16:creationId xmlns:a16="http://schemas.microsoft.com/office/drawing/2014/main" xmlns="" id="{9026F8D2-B491-46EC-B43E-8AFAA33EA5C9}"/>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310" name="フローチャート: 判断 309">
          <a:extLst>
            <a:ext uri="{FF2B5EF4-FFF2-40B4-BE49-F238E27FC236}">
              <a16:creationId xmlns:a16="http://schemas.microsoft.com/office/drawing/2014/main" xmlns="" id="{62FDACD1-535D-4DFC-89C9-0F846C9C08BA}"/>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311" name="n_1aveValue【庁舎】&#10;一人当たり面積">
          <a:extLst>
            <a:ext uri="{FF2B5EF4-FFF2-40B4-BE49-F238E27FC236}">
              <a16:creationId xmlns:a16="http://schemas.microsoft.com/office/drawing/2014/main" xmlns="" id="{240A72A9-3E0B-456B-80FC-EBE10D4B533F}"/>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312" name="フローチャート: 判断 311">
          <a:extLst>
            <a:ext uri="{FF2B5EF4-FFF2-40B4-BE49-F238E27FC236}">
              <a16:creationId xmlns:a16="http://schemas.microsoft.com/office/drawing/2014/main" xmlns="" id="{BE038D35-A980-439F-8822-5E9624DCBED7}"/>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313" name="n_2aveValue【庁舎】&#10;一人当たり面積">
          <a:extLst>
            <a:ext uri="{FF2B5EF4-FFF2-40B4-BE49-F238E27FC236}">
              <a16:creationId xmlns:a16="http://schemas.microsoft.com/office/drawing/2014/main" xmlns="" id="{AF2FE17D-3EA5-4E80-9326-42B2A3A7A9A6}"/>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314" name="フローチャート: 判断 313">
          <a:extLst>
            <a:ext uri="{FF2B5EF4-FFF2-40B4-BE49-F238E27FC236}">
              <a16:creationId xmlns:a16="http://schemas.microsoft.com/office/drawing/2014/main" xmlns="" id="{74D51A37-F5DB-4F5D-9DD6-DF057B9FAE51}"/>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315" name="n_3aveValue【庁舎】&#10;一人当たり面積">
          <a:extLst>
            <a:ext uri="{FF2B5EF4-FFF2-40B4-BE49-F238E27FC236}">
              <a16:creationId xmlns:a16="http://schemas.microsoft.com/office/drawing/2014/main" xmlns="" id="{81C65B02-B010-47E7-8E97-D191CA1AFFE6}"/>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214D6422-8257-4D3D-9595-1A991FD910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348066CB-B161-4C11-844F-545A081315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BC4CCE75-E7C8-4102-A8A3-82641CAA69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325B39F7-64F5-4C49-A184-19481B68E5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A6E73E06-ECAB-4B42-BFA5-CF346D86F8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321" name="楕円 320">
          <a:extLst>
            <a:ext uri="{FF2B5EF4-FFF2-40B4-BE49-F238E27FC236}">
              <a16:creationId xmlns:a16="http://schemas.microsoft.com/office/drawing/2014/main" xmlns="" id="{D478B44D-357C-46EB-9AF5-E7E430C9225B}"/>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322" name="【庁舎】&#10;一人当たり面積該当値テキスト">
          <a:extLst>
            <a:ext uri="{FF2B5EF4-FFF2-40B4-BE49-F238E27FC236}">
              <a16:creationId xmlns:a16="http://schemas.microsoft.com/office/drawing/2014/main" xmlns="" id="{4F142C8C-68A1-4BAE-96C3-73B0DC3267F4}"/>
            </a:ext>
          </a:extLst>
        </xdr:cNvPr>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xdr:rowOff>
    </xdr:from>
    <xdr:to>
      <xdr:col>112</xdr:col>
      <xdr:colOff>38100</xdr:colOff>
      <xdr:row>107</xdr:row>
      <xdr:rowOff>114808</xdr:rowOff>
    </xdr:to>
    <xdr:sp macro="" textlink="">
      <xdr:nvSpPr>
        <xdr:cNvPr id="323" name="楕円 322">
          <a:extLst>
            <a:ext uri="{FF2B5EF4-FFF2-40B4-BE49-F238E27FC236}">
              <a16:creationId xmlns:a16="http://schemas.microsoft.com/office/drawing/2014/main" xmlns="" id="{8E5179C0-CF12-4DFD-B3BD-51097A8BD2AB}"/>
            </a:ext>
          </a:extLst>
        </xdr:cNvPr>
        <xdr:cNvSpPr/>
      </xdr:nvSpPr>
      <xdr:spPr>
        <a:xfrm>
          <a:off x="21272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64008</xdr:rowOff>
    </xdr:to>
    <xdr:cxnSp macro="">
      <xdr:nvCxnSpPr>
        <xdr:cNvPr id="324" name="直線コネクタ 323">
          <a:extLst>
            <a:ext uri="{FF2B5EF4-FFF2-40B4-BE49-F238E27FC236}">
              <a16:creationId xmlns:a16="http://schemas.microsoft.com/office/drawing/2014/main" xmlns="" id="{48BE8487-63FF-4416-B0C4-B790BED66CC9}"/>
            </a:ext>
          </a:extLst>
        </xdr:cNvPr>
        <xdr:cNvCxnSpPr/>
      </xdr:nvCxnSpPr>
      <xdr:spPr>
        <a:xfrm flipV="1">
          <a:off x="21323300" y="184023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20065</xdr:rowOff>
    </xdr:from>
    <xdr:to>
      <xdr:col>107</xdr:col>
      <xdr:colOff>101600</xdr:colOff>
      <xdr:row>107</xdr:row>
      <xdr:rowOff>121665</xdr:rowOff>
    </xdr:to>
    <xdr:sp macro="" textlink="">
      <xdr:nvSpPr>
        <xdr:cNvPr id="325" name="楕円 324">
          <a:extLst>
            <a:ext uri="{FF2B5EF4-FFF2-40B4-BE49-F238E27FC236}">
              <a16:creationId xmlns:a16="http://schemas.microsoft.com/office/drawing/2014/main" xmlns="" id="{A745C82B-5E9C-4B69-B4B1-5CB049DD30AD}"/>
            </a:ext>
          </a:extLst>
        </xdr:cNvPr>
        <xdr:cNvSpPr/>
      </xdr:nvSpPr>
      <xdr:spPr>
        <a:xfrm>
          <a:off x="20383500" y="18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64008</xdr:rowOff>
    </xdr:from>
    <xdr:to>
      <xdr:col>111</xdr:col>
      <xdr:colOff>177800</xdr:colOff>
      <xdr:row>107</xdr:row>
      <xdr:rowOff>70865</xdr:rowOff>
    </xdr:to>
    <xdr:cxnSp macro="">
      <xdr:nvCxnSpPr>
        <xdr:cNvPr id="326" name="直線コネクタ 325">
          <a:extLst>
            <a:ext uri="{FF2B5EF4-FFF2-40B4-BE49-F238E27FC236}">
              <a16:creationId xmlns:a16="http://schemas.microsoft.com/office/drawing/2014/main" xmlns="" id="{B507A9D5-9CBB-4AFC-BA1C-4B3AE4298414}"/>
            </a:ext>
          </a:extLst>
        </xdr:cNvPr>
        <xdr:cNvCxnSpPr/>
      </xdr:nvCxnSpPr>
      <xdr:spPr>
        <a:xfrm flipV="1">
          <a:off x="20434300" y="184091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123317</xdr:rowOff>
    </xdr:from>
    <xdr:to>
      <xdr:col>102</xdr:col>
      <xdr:colOff>165100</xdr:colOff>
      <xdr:row>107</xdr:row>
      <xdr:rowOff>53467</xdr:rowOff>
    </xdr:to>
    <xdr:sp macro="" textlink="">
      <xdr:nvSpPr>
        <xdr:cNvPr id="327" name="楕円 326">
          <a:extLst>
            <a:ext uri="{FF2B5EF4-FFF2-40B4-BE49-F238E27FC236}">
              <a16:creationId xmlns:a16="http://schemas.microsoft.com/office/drawing/2014/main" xmlns="" id="{ECDA9006-EA51-4864-8670-131FED014688}"/>
            </a:ext>
          </a:extLst>
        </xdr:cNvPr>
        <xdr:cNvSpPr/>
      </xdr:nvSpPr>
      <xdr:spPr>
        <a:xfrm>
          <a:off x="19494500" y="182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xdr:rowOff>
    </xdr:from>
    <xdr:to>
      <xdr:col>107</xdr:col>
      <xdr:colOff>50800</xdr:colOff>
      <xdr:row>107</xdr:row>
      <xdr:rowOff>70865</xdr:rowOff>
    </xdr:to>
    <xdr:cxnSp macro="">
      <xdr:nvCxnSpPr>
        <xdr:cNvPr id="328" name="直線コネクタ 327">
          <a:extLst>
            <a:ext uri="{FF2B5EF4-FFF2-40B4-BE49-F238E27FC236}">
              <a16:creationId xmlns:a16="http://schemas.microsoft.com/office/drawing/2014/main" xmlns="" id="{4D863F19-D8E6-49A3-9F40-5B476A89CD0B}"/>
            </a:ext>
          </a:extLst>
        </xdr:cNvPr>
        <xdr:cNvCxnSpPr/>
      </xdr:nvCxnSpPr>
      <xdr:spPr>
        <a:xfrm>
          <a:off x="19545300" y="18347817"/>
          <a:ext cx="8890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105935</xdr:rowOff>
    </xdr:from>
    <xdr:ext cx="469744" cy="259045"/>
    <xdr:sp macro="" textlink="">
      <xdr:nvSpPr>
        <xdr:cNvPr id="329" name="n_1mainValue【庁舎】&#10;一人当たり面積">
          <a:extLst>
            <a:ext uri="{FF2B5EF4-FFF2-40B4-BE49-F238E27FC236}">
              <a16:creationId xmlns:a16="http://schemas.microsoft.com/office/drawing/2014/main" xmlns="" id="{BE02131F-EE31-4E23-AFC2-0EBAEDE8F290}"/>
            </a:ext>
          </a:extLst>
        </xdr:cNvPr>
        <xdr:cNvSpPr txBox="1"/>
      </xdr:nvSpPr>
      <xdr:spPr>
        <a:xfrm>
          <a:off x="210757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112792</xdr:rowOff>
    </xdr:from>
    <xdr:ext cx="469744" cy="259045"/>
    <xdr:sp macro="" textlink="">
      <xdr:nvSpPr>
        <xdr:cNvPr id="330" name="n_2mainValue【庁舎】&#10;一人当たり面積">
          <a:extLst>
            <a:ext uri="{FF2B5EF4-FFF2-40B4-BE49-F238E27FC236}">
              <a16:creationId xmlns:a16="http://schemas.microsoft.com/office/drawing/2014/main" xmlns="" id="{1022E216-BE2D-4040-8304-8826A5A1A0D7}"/>
            </a:ext>
          </a:extLst>
        </xdr:cNvPr>
        <xdr:cNvSpPr txBox="1"/>
      </xdr:nvSpPr>
      <xdr:spPr>
        <a:xfrm>
          <a:off x="20199427" y="184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69994</xdr:rowOff>
    </xdr:from>
    <xdr:ext cx="469744" cy="259045"/>
    <xdr:sp macro="" textlink="">
      <xdr:nvSpPr>
        <xdr:cNvPr id="331" name="n_3mainValue【庁舎】&#10;一人当たり面積">
          <a:extLst>
            <a:ext uri="{FF2B5EF4-FFF2-40B4-BE49-F238E27FC236}">
              <a16:creationId xmlns:a16="http://schemas.microsoft.com/office/drawing/2014/main" xmlns="" id="{3F060599-6B29-4E68-A19E-64F52AA7F123}"/>
            </a:ext>
          </a:extLst>
        </xdr:cNvPr>
        <xdr:cNvSpPr txBox="1"/>
      </xdr:nvSpPr>
      <xdr:spPr>
        <a:xfrm>
          <a:off x="19310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32" name="正方形/長方形 331">
          <a:extLst>
            <a:ext uri="{FF2B5EF4-FFF2-40B4-BE49-F238E27FC236}">
              <a16:creationId xmlns:a16="http://schemas.microsoft.com/office/drawing/2014/main" xmlns="" id="{FAC69FC5-BBBA-4AC2-A8A8-F935B64C24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33" name="正方形/長方形 332">
          <a:extLst>
            <a:ext uri="{FF2B5EF4-FFF2-40B4-BE49-F238E27FC236}">
              <a16:creationId xmlns:a16="http://schemas.microsoft.com/office/drawing/2014/main" xmlns="" id="{918294A6-66A3-4673-828E-49703B98CB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34" name="テキスト ボックス 333">
          <a:extLst>
            <a:ext uri="{FF2B5EF4-FFF2-40B4-BE49-F238E27FC236}">
              <a16:creationId xmlns:a16="http://schemas.microsoft.com/office/drawing/2014/main" xmlns="" id="{7E01C528-741F-4B7C-B8DF-4B610AB742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％となっており、老朽化が激しい。庁舎も</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％と老朽化が進んでいることから、今後これらの施設のあり方について検討していく。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
3,245
211.63
3,942,549
3,802,244
69,375
2,163,888
4,519,201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等や村内に大規模な産業がないこと等から課税客体が少なく、財政基盤が弱く、類似団体平均を下回っている。歳出削減や事業見直し、また定員管理の適正化を図り行政運営の効率化を進め、財政の健全化を図っていく。投資的経費についても、縮減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29972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ポイント上回っている。その要因は、へき地診療所特別会計が普通会計に属しており、医師等の人件費が大きく影響しているためである。平成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ポイント減となったのは、平成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年度に基金積み立てを行ったふるさと納税収入</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百万円を平成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年度に取り崩し、特定財源が大幅に増加したことによるものである。今後については、投資的経費の抑制など公債費の適正管理を図り、更なる経常的支出の削減により経常収支比率の改善に努める。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118321</xdr:rowOff>
    </xdr:from>
    <xdr:to>
      <xdr:col>23</xdr:col>
      <xdr:colOff>133350</xdr:colOff>
      <xdr:row>64</xdr:row>
      <xdr:rowOff>5186</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919671"/>
          <a:ext cx="8382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156528</xdr:rowOff>
    </xdr:from>
    <xdr:to>
      <xdr:col>19</xdr:col>
      <xdr:colOff>133350</xdr:colOff>
      <xdr:row>64</xdr:row>
      <xdr:rowOff>5186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95787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156528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8915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154517</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89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67521</xdr:rowOff>
    </xdr:from>
    <xdr:to>
      <xdr:col>23</xdr:col>
      <xdr:colOff>184150</xdr:colOff>
      <xdr:row>63</xdr:row>
      <xdr:rowOff>169121</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39598</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125836</xdr:rowOff>
    </xdr:from>
    <xdr:to>
      <xdr:col>19</xdr:col>
      <xdr:colOff>184150</xdr:colOff>
      <xdr:row>64</xdr:row>
      <xdr:rowOff>55986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40763</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1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469,636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年度以降、類似団体平均を上回っている状況が続いている。その要因としては、へき地診療所特別会計が普通会計に属していることや、地形的な理由から保育所を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所設置していることなどにより、人件費が多額となっていることである。今後は、施設の統廃合、コストの低減を図るよう努める。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52499</xdr:rowOff>
    </xdr:from>
    <xdr:to>
      <xdr:col>23</xdr:col>
      <xdr:colOff>133350</xdr:colOff>
      <xdr:row>83</xdr:row>
      <xdr:rowOff>54598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282849"/>
          <a:ext cx="8382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159955</xdr:rowOff>
    </xdr:from>
    <xdr:to>
      <xdr:col>19</xdr:col>
      <xdr:colOff>133350</xdr:colOff>
      <xdr:row>83</xdr:row>
      <xdr:rowOff>54598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218855"/>
          <a:ext cx="889000" cy="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159955</xdr:rowOff>
    </xdr:from>
    <xdr:to>
      <xdr:col>15</xdr:col>
      <xdr:colOff>82550</xdr:colOff>
      <xdr:row>82</xdr:row>
      <xdr:rowOff>170404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218855"/>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133251</xdr:rowOff>
    </xdr:from>
    <xdr:to>
      <xdr:col>11</xdr:col>
      <xdr:colOff>31750</xdr:colOff>
      <xdr:row>82</xdr:row>
      <xdr:rowOff>170404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92151"/>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1699</xdr:rowOff>
    </xdr:from>
    <xdr:to>
      <xdr:col>23</xdr:col>
      <xdr:colOff>184150</xdr:colOff>
      <xdr:row>83</xdr:row>
      <xdr:rowOff>103299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2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145226</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2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3798</xdr:rowOff>
    </xdr:from>
    <xdr:to>
      <xdr:col>19</xdr:col>
      <xdr:colOff>184150</xdr:colOff>
      <xdr:row>83</xdr:row>
      <xdr:rowOff>105398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2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90175</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32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109155</xdr:rowOff>
    </xdr:from>
    <xdr:to>
      <xdr:col>15</xdr:col>
      <xdr:colOff>133350</xdr:colOff>
      <xdr:row>83</xdr:row>
      <xdr:rowOff>39305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24082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2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119604</xdr:rowOff>
    </xdr:from>
    <xdr:to>
      <xdr:col>11</xdr:col>
      <xdr:colOff>82550</xdr:colOff>
      <xdr:row>83</xdr:row>
      <xdr:rowOff>49754</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1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34531</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26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82451</xdr:rowOff>
    </xdr:from>
    <xdr:to>
      <xdr:col>7</xdr:col>
      <xdr:colOff>31750</xdr:colOff>
      <xdr:row>83</xdr:row>
      <xdr:rowOff>12601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1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168828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2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ポイント改善した。今後、国及び県の勧告並びに他の自治体の状況を考慮し、持続可能な財政運営のため給与の適正化に努める。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42227</xdr:rowOff>
    </xdr:from>
    <xdr:to>
      <xdr:col>81</xdr:col>
      <xdr:colOff>44450</xdr:colOff>
      <xdr:row>88</xdr:row>
      <xdr:rowOff>96520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512982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78423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515998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78423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5039339"/>
          <a:ext cx="889000" cy="1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162877</xdr:rowOff>
    </xdr:from>
    <xdr:to>
      <xdr:col>81</xdr:col>
      <xdr:colOff>95250</xdr:colOff>
      <xdr:row>88</xdr:row>
      <xdr:rowOff>93027</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134954</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50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27623</xdr:rowOff>
    </xdr:from>
    <xdr:to>
      <xdr:col>68</xdr:col>
      <xdr:colOff>203200</xdr:colOff>
      <xdr:row>88</xdr:row>
      <xdr:rowOff>129223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114000</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24.83</a:t>
          </a:r>
          <a:r>
            <a:rPr kumimoji="1" lang="ja-JP" altLang="en-US" sz="1300">
              <a:latin typeface="ＭＳ Ｐゴシック" panose="020B0600070205080204" pitchFamily="50" charset="-128"/>
              <a:ea typeface="ＭＳ Ｐゴシック" panose="020B0600070205080204" pitchFamily="50" charset="-128"/>
            </a:rPr>
            <a:t>人と類似団体平均の</a:t>
          </a:r>
          <a:r>
            <a:rPr kumimoji="1" lang="en-US" altLang="ja-JP" sz="1300">
              <a:latin typeface="ＭＳ Ｐゴシック" panose="020B0600070205080204" pitchFamily="50" charset="-128"/>
              <a:ea typeface="ＭＳ Ｐゴシック" panose="020B0600070205080204" pitchFamily="50" charset="-128"/>
            </a:rPr>
            <a:t>21.84</a:t>
          </a:r>
          <a:r>
            <a:rPr kumimoji="1" lang="ja-JP" altLang="en-US" sz="1300">
              <a:latin typeface="ＭＳ Ｐゴシック" panose="020B0600070205080204" pitchFamily="50" charset="-128"/>
              <a:ea typeface="ＭＳ Ｐゴシック" panose="020B0600070205080204" pitchFamily="50" charset="-128"/>
            </a:rPr>
            <a:t>人を上回っている。要因としては、へき地診療所の設置や本村の地形的要因等により保育所等の施設数が多いことである。今後は、定員適正化計画に基づく退職者の不補充や更なる行政組織の統廃合を視野に入れ、適正な人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115370</xdr:rowOff>
    </xdr:from>
    <xdr:to>
      <xdr:col>81</xdr:col>
      <xdr:colOff>44450</xdr:colOff>
      <xdr:row>60</xdr:row>
      <xdr:rowOff>157425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402370"/>
          <a:ext cx="8382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113991</xdr:rowOff>
    </xdr:from>
    <xdr:to>
      <xdr:col>77</xdr:col>
      <xdr:colOff>44450</xdr:colOff>
      <xdr:row>60</xdr:row>
      <xdr:rowOff>115370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40099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77797</xdr:rowOff>
    </xdr:from>
    <xdr:to>
      <xdr:col>72</xdr:col>
      <xdr:colOff>203200</xdr:colOff>
      <xdr:row>60</xdr:row>
      <xdr:rowOff>113991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36479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67800</xdr:rowOff>
    </xdr:from>
    <xdr:to>
      <xdr:col>68</xdr:col>
      <xdr:colOff>152400</xdr:colOff>
      <xdr:row>60</xdr:row>
      <xdr:rowOff>77797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354800"/>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106625</xdr:rowOff>
    </xdr:from>
    <xdr:to>
      <xdr:col>81</xdr:col>
      <xdr:colOff>95250</xdr:colOff>
      <xdr:row>61</xdr:row>
      <xdr:rowOff>36775</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3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78702</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3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64570</xdr:rowOff>
    </xdr:from>
    <xdr:to>
      <xdr:col>77</xdr:col>
      <xdr:colOff>95250</xdr:colOff>
      <xdr:row>60</xdr:row>
      <xdr:rowOff>166170</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3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150947</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0437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63191</xdr:rowOff>
    </xdr:from>
    <xdr:to>
      <xdr:col>73</xdr:col>
      <xdr:colOff>44450</xdr:colOff>
      <xdr:row>60</xdr:row>
      <xdr:rowOff>164791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3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149568</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043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26997</xdr:rowOff>
    </xdr:from>
    <xdr:to>
      <xdr:col>68</xdr:col>
      <xdr:colOff>203200</xdr:colOff>
      <xdr:row>60</xdr:row>
      <xdr:rowOff>128597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113374</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40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17000</xdr:rowOff>
    </xdr:from>
    <xdr:to>
      <xdr:col>64</xdr:col>
      <xdr:colOff>152400</xdr:colOff>
      <xdr:row>60</xdr:row>
      <xdr:rowOff>118600</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103377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3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年度の実質公債費比率は平成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％となった。平成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年度過疎対策事業債（村道大坪福田工業団地線道路改良事業等）の償還が終了したものの、平成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年度過疎対策事業債（子育て支援住宅建設事業等）の元金償還開始により、前年度並みの比率となった。また、公債管理適正化及び平準化を図るため、平成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百万円の繰上償還を行ったことも、実質公債費比率の上昇率を抑制する要因となっている。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今後も、辺地対策事業債や過疎対策事業債など交付税措置の有利な地方債を活用しながらも、極力投資的経費を抑制し、実質公債費比率の好転を目指す。</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109982</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6179800" y="713460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109982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5290800" y="710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56896</xdr:rowOff>
    </xdr:from>
    <xdr:to>
      <xdr:col>72</xdr:col>
      <xdr:colOff>203200</xdr:colOff>
      <xdr:row>41</xdr:row>
      <xdr:rowOff>71374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4401800" y="70863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56896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3512800" y="7086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将来負担比率はなく、健全な財政状況であると言える。今後も健全な財政運営に努める。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
3,245
211.63
3,942,549
3,802,244
69,375
2,163,888
4,519,201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ポイント上回っている。類似団体平均を上回っている要因としては、へき地診療所特別会計が普通会計に含まれており、医師や看護師等にかかる人件費や地形的な理由により村内に保育所を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所設置していること等から施設関係職員が多くなっているためである。今後は定員適正化に努めていく。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86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472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ポイント下回っている状況ではあるが、年々比率が上昇している。主な要因は、民間事業者が運行していた路線バスが平成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年度で廃止され、その代替路線として、平成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年度から新たに村営バスとして運転業務を委託したためである。今後は、コスト意識を高め、経常経費等の削減に努めていく。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60706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970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56134</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911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168148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833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90424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810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ポイント上回っている。要因は、地形的な理由により村内に保育所を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設置しているため、児童福祉費に係る扶助費が大きくなっているためである。今後も、人口減少に歯止めをかける事業の一環として現行の体制を維持し、子育てしやすい環境づくりを行っていくとともに、最小の経費で最大の効果が得られるよう、経費削減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38100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9588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38100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類似団体平均を上回っているのは、本村が全国屈指の豪雪地であり、除排雪経費を含む維持補修費に多額の費用を要しているためである。平成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年豪雪により、平成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年度は高い状況であったが、平成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年度の繰出金の経常収支比率は、平成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ポイント減となっている。しかし、繰出金は増加傾向であるため、特に公営企業会計においては、受益者負担の公正・公平性の観点から料金等の見直しを行い、基準外繰出の縮減に努める。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42418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773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57</xdr:row>
      <xdr:rowOff>42418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37846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9760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65278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年度以前は類似団体と比較すると平均値を大きく上回っていた。要因としては、平成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年度まで普通交付税の事業費補正として算入される、最上広域市町村圏事務組合分が本村へ一括算入されており、その分を分担金として支出していたためである。平成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年度では類似団体平均を</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ポイント減となった。これは、平成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年度に基金積み立てを行ったふるさと納税収入</a:t>
          </a:r>
          <a:r>
            <a:rPr kumimoji="1" lang="en-US" altLang="ja-JP" sz="1200">
              <a:latin typeface="ＭＳ Ｐゴシック" panose="020B0600070205080204" pitchFamily="50" charset="-128"/>
              <a:ea typeface="ＭＳ Ｐゴシック" panose="020B0600070205080204" pitchFamily="50" charset="-128"/>
            </a:rPr>
            <a:t>155</a:t>
          </a:r>
          <a:r>
            <a:rPr kumimoji="1" lang="ja-JP" altLang="en-US" sz="1200">
              <a:latin typeface="ＭＳ Ｐゴシック" panose="020B0600070205080204" pitchFamily="50" charset="-128"/>
              <a:ea typeface="ＭＳ Ｐゴシック" panose="020B0600070205080204" pitchFamily="50" charset="-128"/>
            </a:rPr>
            <a:t>百万円を平成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年度に寄附者の意向に沿った事業に取り崩して充当し、特定財源が多くなったためである。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8128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1026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58420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4782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94996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3893800" y="6230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129286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626719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年度に実施した子育て支援住宅建設事業（過疎対策事業債）の元金償還が始まり、今後についても大型事業の償還を控えており、償還のピークは令和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年度になると見込まれる。そのため、その償還の財源として減債基金への積み立てや、公債管理の適正化を図り、公債費縮減に努めていく。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237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35561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77</xdr:row>
      <xdr:rowOff>31750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107950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1320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件費、扶助費、その他の数値で類似団体平均を上回ってる。人件費、扶助費については、へき地診療所、保育所関係の経費が大きいこと、維持補修費では、全国屈指の豪雪地帯であるため除排雪経費が大きいことなどから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ポイント上回っている。今後は、定員適正化や経常経費等の削減に努めていく。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xdr:rowOff>
    </xdr:from>
    <xdr:to>
      <xdr:col>82</xdr:col>
      <xdr:colOff>107950</xdr:colOff>
      <xdr:row>77</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5671800" y="1320520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49276</xdr:rowOff>
    </xdr:from>
    <xdr:to>
      <xdr:col>78</xdr:col>
      <xdr:colOff>69850</xdr:colOff>
      <xdr:row>77</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2509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30987</xdr:rowOff>
    </xdr:from>
    <xdr:to>
      <xdr:col>73</xdr:col>
      <xdr:colOff>180975</xdr:colOff>
      <xdr:row>77</xdr:row>
      <xdr:rowOff>49276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2326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30987</xdr:rowOff>
    </xdr:from>
    <xdr:to>
      <xdr:col>69</xdr:col>
      <xdr:colOff>92075</xdr:colOff>
      <xdr:row>77</xdr:row>
      <xdr:rowOff>129287</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004800" y="13232637"/>
          <a:ext cx="889000" cy="9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124206</xdr:rowOff>
    </xdr:from>
    <xdr:to>
      <xdr:col>82</xdr:col>
      <xdr:colOff>158750</xdr:colOff>
      <xdr:row>77</xdr:row>
      <xdr:rowOff>54356</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1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96283</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1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169926</xdr:rowOff>
    </xdr:from>
    <xdr:to>
      <xdr:col>74</xdr:col>
      <xdr:colOff>31750</xdr:colOff>
      <xdr:row>77</xdr:row>
      <xdr:rowOff>100076</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84853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28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151637</xdr:rowOff>
    </xdr:from>
    <xdr:to>
      <xdr:col>69</xdr:col>
      <xdr:colOff>142875</xdr:colOff>
      <xdr:row>77</xdr:row>
      <xdr:rowOff>81787</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66564</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26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113059</xdr:rowOff>
    </xdr:from>
    <xdr:to>
      <xdr:col>29</xdr:col>
      <xdr:colOff>127000</xdr:colOff>
      <xdr:row>17</xdr:row>
      <xdr:rowOff>122098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075334"/>
          <a:ext cx="647700" cy="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97837</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60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122098</xdr:rowOff>
    </xdr:from>
    <xdr:to>
      <xdr:col>26</xdr:col>
      <xdr:colOff>50800</xdr:colOff>
      <xdr:row>17</xdr:row>
      <xdr:rowOff>128288</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084373"/>
          <a:ext cx="698500" cy="6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128288</xdr:rowOff>
    </xdr:from>
    <xdr:to>
      <xdr:col>22</xdr:col>
      <xdr:colOff>114300</xdr:colOff>
      <xdr:row>17</xdr:row>
      <xdr:rowOff>137003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090563"/>
          <a:ext cx="698500" cy="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137003</xdr:rowOff>
    </xdr:from>
    <xdr:to>
      <xdr:col>18</xdr:col>
      <xdr:colOff>177800</xdr:colOff>
      <xdr:row>17</xdr:row>
      <xdr:rowOff>163608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099278"/>
          <a:ext cx="698500" cy="26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62259</xdr:rowOff>
    </xdr:from>
    <xdr:to>
      <xdr:col>29</xdr:col>
      <xdr:colOff>177800</xdr:colOff>
      <xdr:row>17</xdr:row>
      <xdr:rowOff>163859</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02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78786</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86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71298</xdr:rowOff>
    </xdr:from>
    <xdr:to>
      <xdr:col>26</xdr:col>
      <xdr:colOff>101600</xdr:colOff>
      <xdr:row>18</xdr:row>
      <xdr:rowOff>1448</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03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11625</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802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77488</xdr:rowOff>
    </xdr:from>
    <xdr:to>
      <xdr:col>22</xdr:col>
      <xdr:colOff>165100</xdr:colOff>
      <xdr:row>18</xdr:row>
      <xdr:rowOff>7638</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03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17815</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80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86203</xdr:rowOff>
    </xdr:from>
    <xdr:to>
      <xdr:col>19</xdr:col>
      <xdr:colOff>38100</xdr:colOff>
      <xdr:row>18</xdr:row>
      <xdr:rowOff>16353</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26530</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8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112808</xdr:rowOff>
    </xdr:from>
    <xdr:to>
      <xdr:col>15</xdr:col>
      <xdr:colOff>101600</xdr:colOff>
      <xdr:row>18</xdr:row>
      <xdr:rowOff>42958</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7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27735</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16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208706</xdr:rowOff>
    </xdr:from>
    <xdr:to>
      <xdr:col>29</xdr:col>
      <xdr:colOff>127000</xdr:colOff>
      <xdr:row>35</xdr:row>
      <xdr:rowOff>244299</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819056"/>
          <a:ext cx="6477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193427</xdr:rowOff>
    </xdr:from>
    <xdr:to>
      <xdr:col>26</xdr:col>
      <xdr:colOff>50800</xdr:colOff>
      <xdr:row>35</xdr:row>
      <xdr:rowOff>208706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803777"/>
          <a:ext cx="698500" cy="1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193427</xdr:rowOff>
    </xdr:from>
    <xdr:to>
      <xdr:col>22</xdr:col>
      <xdr:colOff>114300</xdr:colOff>
      <xdr:row>35</xdr:row>
      <xdr:rowOff>243239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803777"/>
          <a:ext cx="698500" cy="4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243239</xdr:rowOff>
    </xdr:from>
    <xdr:to>
      <xdr:col>18</xdr:col>
      <xdr:colOff>177800</xdr:colOff>
      <xdr:row>35</xdr:row>
      <xdr:rowOff>277616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2908300" y="6853589"/>
          <a:ext cx="698500" cy="3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193499</xdr:rowOff>
    </xdr:from>
    <xdr:to>
      <xdr:col>29</xdr:col>
      <xdr:colOff>177800</xdr:colOff>
      <xdr:row>35</xdr:row>
      <xdr:rowOff>295099</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0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165576</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77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157906</xdr:rowOff>
    </xdr:from>
    <xdr:to>
      <xdr:col>26</xdr:col>
      <xdr:colOff>101600</xdr:colOff>
      <xdr:row>35</xdr:row>
      <xdr:rowOff>259506</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6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269683</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5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142627</xdr:rowOff>
    </xdr:from>
    <xdr:to>
      <xdr:col>22</xdr:col>
      <xdr:colOff>165100</xdr:colOff>
      <xdr:row>35</xdr:row>
      <xdr:rowOff>244227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5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254404</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192439</xdr:rowOff>
    </xdr:from>
    <xdr:to>
      <xdr:col>19</xdr:col>
      <xdr:colOff>38100</xdr:colOff>
      <xdr:row>35</xdr:row>
      <xdr:rowOff>294039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0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278816</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88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226816</xdr:rowOff>
    </xdr:from>
    <xdr:to>
      <xdr:col>15</xdr:col>
      <xdr:colOff>101600</xdr:colOff>
      <xdr:row>35</xdr:row>
      <xdr:rowOff>328416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3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313193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2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
3,245
211.63
3,942,549
3,802,244
69,375
2,163,888
4,519,201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143561</xdr:rowOff>
    </xdr:from>
    <xdr:to>
      <xdr:col>24</xdr:col>
      <xdr:colOff>63500</xdr:colOff>
      <xdr:row>35</xdr:row>
      <xdr:rowOff>153517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144311"/>
          <a:ext cx="8382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153517</xdr:rowOff>
    </xdr:from>
    <xdr:to>
      <xdr:col>19</xdr:col>
      <xdr:colOff>177800</xdr:colOff>
      <xdr:row>35</xdr:row>
      <xdr:rowOff>155953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154267"/>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155953</xdr:rowOff>
    </xdr:from>
    <xdr:to>
      <xdr:col>15</xdr:col>
      <xdr:colOff>50800</xdr:colOff>
      <xdr:row>35</xdr:row>
      <xdr:rowOff>160925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156703"/>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160925</xdr:rowOff>
    </xdr:from>
    <xdr:to>
      <xdr:col>10</xdr:col>
      <xdr:colOff>114300</xdr:colOff>
      <xdr:row>36</xdr:row>
      <xdr:rowOff>18709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161675"/>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92761</xdr:rowOff>
    </xdr:from>
    <xdr:to>
      <xdr:col>24</xdr:col>
      <xdr:colOff>114300</xdr:colOff>
      <xdr:row>36</xdr:row>
      <xdr:rowOff>22911</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0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115638</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594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102717</xdr:rowOff>
    </xdr:from>
    <xdr:to>
      <xdr:col>20</xdr:col>
      <xdr:colOff>38100</xdr:colOff>
      <xdr:row>36</xdr:row>
      <xdr:rowOff>32867</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1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49394</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58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105153</xdr:rowOff>
    </xdr:from>
    <xdr:to>
      <xdr:col>15</xdr:col>
      <xdr:colOff>101600</xdr:colOff>
      <xdr:row>36</xdr:row>
      <xdr:rowOff>35303</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51830</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588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110125</xdr:rowOff>
    </xdr:from>
    <xdr:to>
      <xdr:col>10</xdr:col>
      <xdr:colOff>165100</xdr:colOff>
      <xdr:row>36</xdr:row>
      <xdr:rowOff>40275</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1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56802</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588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139359</xdr:rowOff>
    </xdr:from>
    <xdr:to>
      <xdr:col>6</xdr:col>
      <xdr:colOff>38100</xdr:colOff>
      <xdr:row>36</xdr:row>
      <xdr:rowOff>69509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1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86036</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591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136167</xdr:rowOff>
    </xdr:from>
    <xdr:to>
      <xdr:col>24</xdr:col>
      <xdr:colOff>63500</xdr:colOff>
      <xdr:row>57</xdr:row>
      <xdr:rowOff>145399</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908817"/>
          <a:ext cx="8382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145399</xdr:rowOff>
    </xdr:from>
    <xdr:to>
      <xdr:col>19</xdr:col>
      <xdr:colOff>177800</xdr:colOff>
      <xdr:row>58</xdr:row>
      <xdr:rowOff>3880</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918049"/>
          <a:ext cx="8890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152267</xdr:rowOff>
    </xdr:from>
    <xdr:to>
      <xdr:col>15</xdr:col>
      <xdr:colOff>50800</xdr:colOff>
      <xdr:row>58</xdr:row>
      <xdr:rowOff>3880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019300" y="9924917"/>
          <a:ext cx="8890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152267</xdr:rowOff>
    </xdr:from>
    <xdr:to>
      <xdr:col>10</xdr:col>
      <xdr:colOff>114300</xdr:colOff>
      <xdr:row>58</xdr:row>
      <xdr:rowOff>30854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24917"/>
          <a:ext cx="889000" cy="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85367</xdr:rowOff>
    </xdr:from>
    <xdr:to>
      <xdr:col>24</xdr:col>
      <xdr:colOff>114300</xdr:colOff>
      <xdr:row>58</xdr:row>
      <xdr:rowOff>15517</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63794</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3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94599</xdr:rowOff>
    </xdr:from>
    <xdr:to>
      <xdr:col>20</xdr:col>
      <xdr:colOff>38100</xdr:colOff>
      <xdr:row>58</xdr:row>
      <xdr:rowOff>24749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8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15876</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95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124530</xdr:rowOff>
    </xdr:from>
    <xdr:to>
      <xdr:col>15</xdr:col>
      <xdr:colOff>101600</xdr:colOff>
      <xdr:row>58</xdr:row>
      <xdr:rowOff>54680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45807</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98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101467</xdr:rowOff>
    </xdr:from>
    <xdr:to>
      <xdr:col>10</xdr:col>
      <xdr:colOff>165100</xdr:colOff>
      <xdr:row>58</xdr:row>
      <xdr:rowOff>31617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22744</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96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151504</xdr:rowOff>
    </xdr:from>
    <xdr:to>
      <xdr:col>6</xdr:col>
      <xdr:colOff>38100</xdr:colOff>
      <xdr:row>58</xdr:row>
      <xdr:rowOff>81654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72781</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126914</xdr:rowOff>
    </xdr:from>
    <xdr:to>
      <xdr:col>24</xdr:col>
      <xdr:colOff>63500</xdr:colOff>
      <xdr:row>76</xdr:row>
      <xdr:rowOff>21346</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2985664"/>
          <a:ext cx="838200" cy="6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126914</xdr:rowOff>
    </xdr:from>
    <xdr:to>
      <xdr:col>19</xdr:col>
      <xdr:colOff>177800</xdr:colOff>
      <xdr:row>77</xdr:row>
      <xdr:rowOff>50820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2985664"/>
          <a:ext cx="889000" cy="26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50820</xdr:rowOff>
    </xdr:from>
    <xdr:to>
      <xdr:col>15</xdr:col>
      <xdr:colOff>50800</xdr:colOff>
      <xdr:row>77</xdr:row>
      <xdr:rowOff>57603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252470"/>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148912</xdr:rowOff>
    </xdr:from>
    <xdr:to>
      <xdr:col>10</xdr:col>
      <xdr:colOff>114300</xdr:colOff>
      <xdr:row>77</xdr:row>
      <xdr:rowOff>57603</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179112"/>
          <a:ext cx="889000" cy="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141996</xdr:rowOff>
    </xdr:from>
    <xdr:to>
      <xdr:col>24</xdr:col>
      <xdr:colOff>114300</xdr:colOff>
      <xdr:row>76</xdr:row>
      <xdr:rowOff>72146</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0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164873</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285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76114</xdr:rowOff>
    </xdr:from>
    <xdr:to>
      <xdr:col>20</xdr:col>
      <xdr:colOff>38100</xdr:colOff>
      <xdr:row>76</xdr:row>
      <xdr:rowOff>6263</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2934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22791</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271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xdr:rowOff>
    </xdr:from>
    <xdr:to>
      <xdr:col>15</xdr:col>
      <xdr:colOff>101600</xdr:colOff>
      <xdr:row>77</xdr:row>
      <xdr:rowOff>101620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118147</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29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6803</xdr:rowOff>
    </xdr:from>
    <xdr:to>
      <xdr:col>10</xdr:col>
      <xdr:colOff>165100</xdr:colOff>
      <xdr:row>77</xdr:row>
      <xdr:rowOff>108403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124930</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29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98112</xdr:rowOff>
    </xdr:from>
    <xdr:to>
      <xdr:col>6</xdr:col>
      <xdr:colOff>38100</xdr:colOff>
      <xdr:row>77</xdr:row>
      <xdr:rowOff>28262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1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44790</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29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115897</xdr:rowOff>
    </xdr:from>
    <xdr:to>
      <xdr:col>24</xdr:col>
      <xdr:colOff>63500</xdr:colOff>
      <xdr:row>95</xdr:row>
      <xdr:rowOff>126955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403647"/>
          <a:ext cx="8382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115897</xdr:rowOff>
    </xdr:from>
    <xdr:to>
      <xdr:col>19</xdr:col>
      <xdr:colOff>177800</xdr:colOff>
      <xdr:row>95</xdr:row>
      <xdr:rowOff>125337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403647"/>
          <a:ext cx="889000" cy="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125337</xdr:rowOff>
    </xdr:from>
    <xdr:to>
      <xdr:col>15</xdr:col>
      <xdr:colOff>50800</xdr:colOff>
      <xdr:row>95</xdr:row>
      <xdr:rowOff>147310</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413087"/>
          <a:ext cx="8890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147310</xdr:rowOff>
    </xdr:from>
    <xdr:to>
      <xdr:col>10</xdr:col>
      <xdr:colOff>114300</xdr:colOff>
      <xdr:row>96</xdr:row>
      <xdr:rowOff>16608</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435060"/>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76155</xdr:rowOff>
    </xdr:from>
    <xdr:to>
      <xdr:col>24</xdr:col>
      <xdr:colOff>114300</xdr:colOff>
      <xdr:row>96</xdr:row>
      <xdr:rowOff>6305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99032</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21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65097</xdr:rowOff>
    </xdr:from>
    <xdr:to>
      <xdr:col>20</xdr:col>
      <xdr:colOff>38100</xdr:colOff>
      <xdr:row>95</xdr:row>
      <xdr:rowOff>166697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3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11774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1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74537</xdr:rowOff>
    </xdr:from>
    <xdr:to>
      <xdr:col>15</xdr:col>
      <xdr:colOff>101600</xdr:colOff>
      <xdr:row>96</xdr:row>
      <xdr:rowOff>4687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21214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1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96510</xdr:rowOff>
    </xdr:from>
    <xdr:to>
      <xdr:col>10</xdr:col>
      <xdr:colOff>165100</xdr:colOff>
      <xdr:row>96</xdr:row>
      <xdr:rowOff>26660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3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43187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137258</xdr:rowOff>
    </xdr:from>
    <xdr:to>
      <xdr:col>6</xdr:col>
      <xdr:colOff>38100</xdr:colOff>
      <xdr:row>96</xdr:row>
      <xdr:rowOff>67408</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4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83935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20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135644</xdr:rowOff>
    </xdr:from>
    <xdr:to>
      <xdr:col>55</xdr:col>
      <xdr:colOff>0</xdr:colOff>
      <xdr:row>37</xdr:row>
      <xdr:rowOff>157759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479294"/>
          <a:ext cx="8382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157759</xdr:rowOff>
    </xdr:from>
    <xdr:to>
      <xdr:col>50</xdr:col>
      <xdr:colOff>114300</xdr:colOff>
      <xdr:row>38</xdr:row>
      <xdr:rowOff>3611</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501409"/>
          <a:ext cx="8890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147735</xdr:rowOff>
    </xdr:from>
    <xdr:to>
      <xdr:col>45</xdr:col>
      <xdr:colOff>177800</xdr:colOff>
      <xdr:row>38</xdr:row>
      <xdr:rowOff>3611</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7861300" y="6491385"/>
          <a:ext cx="889000" cy="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96085</xdr:rowOff>
    </xdr:from>
    <xdr:to>
      <xdr:col>41</xdr:col>
      <xdr:colOff>50800</xdr:colOff>
      <xdr:row>37</xdr:row>
      <xdr:rowOff>147735</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6439735"/>
          <a:ext cx="889000" cy="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84844</xdr:rowOff>
    </xdr:from>
    <xdr:to>
      <xdr:col>55</xdr:col>
      <xdr:colOff>50800</xdr:colOff>
      <xdr:row>38</xdr:row>
      <xdr:rowOff>14994</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4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63271</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40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106959</xdr:rowOff>
    </xdr:from>
    <xdr:to>
      <xdr:col>50</xdr:col>
      <xdr:colOff>165100</xdr:colOff>
      <xdr:row>38</xdr:row>
      <xdr:rowOff>37109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28236</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654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124261</xdr:rowOff>
    </xdr:from>
    <xdr:to>
      <xdr:col>46</xdr:col>
      <xdr:colOff>38100</xdr:colOff>
      <xdr:row>38</xdr:row>
      <xdr:rowOff>54411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45538</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656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96935</xdr:rowOff>
    </xdr:from>
    <xdr:to>
      <xdr:col>41</xdr:col>
      <xdr:colOff>101600</xdr:colOff>
      <xdr:row>38</xdr:row>
      <xdr:rowOff>27085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4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18212</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53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45285</xdr:rowOff>
    </xdr:from>
    <xdr:to>
      <xdr:col>36</xdr:col>
      <xdr:colOff>165100</xdr:colOff>
      <xdr:row>37</xdr:row>
      <xdr:rowOff>146885</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3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138012</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48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171247</xdr:rowOff>
    </xdr:from>
    <xdr:to>
      <xdr:col>55</xdr:col>
      <xdr:colOff>0</xdr:colOff>
      <xdr:row>58</xdr:row>
      <xdr:rowOff>65938</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943897"/>
          <a:ext cx="8382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171247</xdr:rowOff>
    </xdr:from>
    <xdr:to>
      <xdr:col>50</xdr:col>
      <xdr:colOff>114300</xdr:colOff>
      <xdr:row>58</xdr:row>
      <xdr:rowOff>35305</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943897"/>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35305</xdr:rowOff>
    </xdr:from>
    <xdr:to>
      <xdr:col>45</xdr:col>
      <xdr:colOff>177800</xdr:colOff>
      <xdr:row>58</xdr:row>
      <xdr:rowOff>62740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979405"/>
          <a:ext cx="889000" cy="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62740</xdr:rowOff>
    </xdr:from>
    <xdr:to>
      <xdr:col>41</xdr:col>
      <xdr:colOff>50800</xdr:colOff>
      <xdr:row>58</xdr:row>
      <xdr:rowOff>71636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10006840"/>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15138</xdr:rowOff>
    </xdr:from>
    <xdr:to>
      <xdr:col>55</xdr:col>
      <xdr:colOff>50800</xdr:colOff>
      <xdr:row>58</xdr:row>
      <xdr:rowOff>116738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9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120447</xdr:rowOff>
    </xdr:from>
    <xdr:to>
      <xdr:col>50</xdr:col>
      <xdr:colOff>165100</xdr:colOff>
      <xdr:row>58</xdr:row>
      <xdr:rowOff>50597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8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67124</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66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155955</xdr:rowOff>
    </xdr:from>
    <xdr:to>
      <xdr:col>46</xdr:col>
      <xdr:colOff>38100</xdr:colOff>
      <xdr:row>58</xdr:row>
      <xdr:rowOff>86105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77232</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1002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11940</xdr:rowOff>
    </xdr:from>
    <xdr:to>
      <xdr:col>41</xdr:col>
      <xdr:colOff>101600</xdr:colOff>
      <xdr:row>58</xdr:row>
      <xdr:rowOff>113540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5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104667</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04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20836</xdr:rowOff>
    </xdr:from>
    <xdr:to>
      <xdr:col>36</xdr:col>
      <xdr:colOff>165100</xdr:colOff>
      <xdr:row>58</xdr:row>
      <xdr:rowOff>122436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113563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05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65456</xdr:rowOff>
    </xdr:from>
    <xdr:to>
      <xdr:col>55</xdr:col>
      <xdr:colOff>0</xdr:colOff>
      <xdr:row>79</xdr:row>
      <xdr:rowOff>13377</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438556"/>
          <a:ext cx="838200" cy="1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65456</xdr:rowOff>
    </xdr:from>
    <xdr:to>
      <xdr:col>50</xdr:col>
      <xdr:colOff>114300</xdr:colOff>
      <xdr:row>79</xdr:row>
      <xdr:rowOff>33296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438556"/>
          <a:ext cx="889000" cy="13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165618</xdr:rowOff>
    </xdr:from>
    <xdr:to>
      <xdr:col>45</xdr:col>
      <xdr:colOff>177800</xdr:colOff>
      <xdr:row>79</xdr:row>
      <xdr:rowOff>33296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538718"/>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150648</xdr:rowOff>
    </xdr:from>
    <xdr:to>
      <xdr:col>41</xdr:col>
      <xdr:colOff>50800</xdr:colOff>
      <xdr:row>78</xdr:row>
      <xdr:rowOff>165618</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23748"/>
          <a:ext cx="88900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134027</xdr:rowOff>
    </xdr:from>
    <xdr:to>
      <xdr:col>55</xdr:col>
      <xdr:colOff>50800</xdr:colOff>
      <xdr:row>79</xdr:row>
      <xdr:rowOff>64177</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55065</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14656</xdr:rowOff>
    </xdr:from>
    <xdr:to>
      <xdr:col>50</xdr:col>
      <xdr:colOff>165100</xdr:colOff>
      <xdr:row>78</xdr:row>
      <xdr:rowOff>116256</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3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132783</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39795" y="1316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153946</xdr:rowOff>
    </xdr:from>
    <xdr:to>
      <xdr:col>46</xdr:col>
      <xdr:colOff>38100</xdr:colOff>
      <xdr:row>79</xdr:row>
      <xdr:rowOff>84096</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75223</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15428" y="1361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114818</xdr:rowOff>
    </xdr:from>
    <xdr:to>
      <xdr:col>41</xdr:col>
      <xdr:colOff>101600</xdr:colOff>
      <xdr:row>79</xdr:row>
      <xdr:rowOff>44968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4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36095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5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99848</xdr:rowOff>
    </xdr:from>
    <xdr:to>
      <xdr:col>36</xdr:col>
      <xdr:colOff>165100</xdr:colOff>
      <xdr:row>79</xdr:row>
      <xdr:rowOff>29998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4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21125</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5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80114</xdr:rowOff>
    </xdr:from>
    <xdr:to>
      <xdr:col>55</xdr:col>
      <xdr:colOff>0</xdr:colOff>
      <xdr:row>98</xdr:row>
      <xdr:rowOff>94783</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82214"/>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80114</xdr:rowOff>
    </xdr:from>
    <xdr:to>
      <xdr:col>50</xdr:col>
      <xdr:colOff>114300</xdr:colOff>
      <xdr:row>98</xdr:row>
      <xdr:rowOff>91134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82214"/>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91134</xdr:rowOff>
    </xdr:from>
    <xdr:to>
      <xdr:col>45</xdr:col>
      <xdr:colOff>177800</xdr:colOff>
      <xdr:row>98</xdr:row>
      <xdr:rowOff>96813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93234"/>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96813</xdr:rowOff>
    </xdr:from>
    <xdr:to>
      <xdr:col>41</xdr:col>
      <xdr:colOff>50800</xdr:colOff>
      <xdr:row>98</xdr:row>
      <xdr:rowOff>105434</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98913"/>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43983</xdr:rowOff>
    </xdr:from>
    <xdr:to>
      <xdr:col>55</xdr:col>
      <xdr:colOff>50800</xdr:colOff>
      <xdr:row>98</xdr:row>
      <xdr:rowOff>145583</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3679</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29314</xdr:rowOff>
    </xdr:from>
    <xdr:to>
      <xdr:col>50</xdr:col>
      <xdr:colOff>165100</xdr:colOff>
      <xdr:row>98</xdr:row>
      <xdr:rowOff>130914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122041</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92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40334</xdr:rowOff>
    </xdr:from>
    <xdr:to>
      <xdr:col>46</xdr:col>
      <xdr:colOff>38100</xdr:colOff>
      <xdr:row>98</xdr:row>
      <xdr:rowOff>141934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133061</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93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46013</xdr:rowOff>
    </xdr:from>
    <xdr:to>
      <xdr:col>41</xdr:col>
      <xdr:colOff>101600</xdr:colOff>
      <xdr:row>98</xdr:row>
      <xdr:rowOff>147613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138740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9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54634</xdr:rowOff>
    </xdr:from>
    <xdr:to>
      <xdr:col>36</xdr:col>
      <xdr:colOff>165100</xdr:colOff>
      <xdr:row>98</xdr:row>
      <xdr:rowOff>156234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147361</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36110</xdr:rowOff>
    </xdr:from>
    <xdr:to>
      <xdr:col>85</xdr:col>
      <xdr:colOff>127000</xdr:colOff>
      <xdr:row>38</xdr:row>
      <xdr:rowOff>66868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551210"/>
          <a:ext cx="838200" cy="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66868</xdr:rowOff>
    </xdr:from>
    <xdr:to>
      <xdr:col>81</xdr:col>
      <xdr:colOff>50800</xdr:colOff>
      <xdr:row>38</xdr:row>
      <xdr:rowOff>166370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581968"/>
          <a:ext cx="889000" cy="9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166370</xdr:rowOff>
    </xdr:from>
    <xdr:to>
      <xdr:col>76</xdr:col>
      <xdr:colOff>114300</xdr:colOff>
      <xdr:row>39</xdr:row>
      <xdr:rowOff>43360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81470"/>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144436</xdr:rowOff>
    </xdr:from>
    <xdr:to>
      <xdr:col>71</xdr:col>
      <xdr:colOff>177800</xdr:colOff>
      <xdr:row>39</xdr:row>
      <xdr:rowOff>43360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659536"/>
          <a:ext cx="889000" cy="7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156760</xdr:rowOff>
    </xdr:from>
    <xdr:to>
      <xdr:col>85</xdr:col>
      <xdr:colOff>177800</xdr:colOff>
      <xdr:row>38</xdr:row>
      <xdr:rowOff>86909</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004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8187</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3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16068</xdr:rowOff>
    </xdr:from>
    <xdr:to>
      <xdr:col>81</xdr:col>
      <xdr:colOff>101600</xdr:colOff>
      <xdr:row>38</xdr:row>
      <xdr:rowOff>117668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5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134195</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3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115570</xdr:rowOff>
    </xdr:from>
    <xdr:to>
      <xdr:col>76</xdr:col>
      <xdr:colOff>165100</xdr:colOff>
      <xdr:row>39</xdr:row>
      <xdr:rowOff>45720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36847</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7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164010</xdr:rowOff>
    </xdr:from>
    <xdr:to>
      <xdr:col>72</xdr:col>
      <xdr:colOff>38100</xdr:colOff>
      <xdr:row>39</xdr:row>
      <xdr:rowOff>94160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85287</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4017" y="6771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93636</xdr:rowOff>
    </xdr:from>
    <xdr:to>
      <xdr:col>67</xdr:col>
      <xdr:colOff>101600</xdr:colOff>
      <xdr:row>39</xdr:row>
      <xdr:rowOff>23786</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40313</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3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73113</xdr:rowOff>
    </xdr:from>
    <xdr:to>
      <xdr:col>85</xdr:col>
      <xdr:colOff>127000</xdr:colOff>
      <xdr:row>77</xdr:row>
      <xdr:rowOff>143821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5481300" y="13274763"/>
          <a:ext cx="8382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73113</xdr:rowOff>
    </xdr:from>
    <xdr:to>
      <xdr:col>81</xdr:col>
      <xdr:colOff>50800</xdr:colOff>
      <xdr:row>77</xdr:row>
      <xdr:rowOff>152879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4592300" y="13274763"/>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152879</xdr:rowOff>
    </xdr:from>
    <xdr:to>
      <xdr:col>76</xdr:col>
      <xdr:colOff>114300</xdr:colOff>
      <xdr:row>78</xdr:row>
      <xdr:rowOff>9652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3703300" y="13354529"/>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9652</xdr:rowOff>
    </xdr:from>
    <xdr:to>
      <xdr:col>71</xdr:col>
      <xdr:colOff>177800</xdr:colOff>
      <xdr:row>78</xdr:row>
      <xdr:rowOff>31102</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2814300" y="13382752"/>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93021</xdr:rowOff>
    </xdr:from>
    <xdr:to>
      <xdr:col>85</xdr:col>
      <xdr:colOff>177800</xdr:colOff>
      <xdr:row>78</xdr:row>
      <xdr:rowOff>23171</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2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71448</xdr:rowOff>
    </xdr:from>
    <xdr:ext cx="599010"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27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22313</xdr:rowOff>
    </xdr:from>
    <xdr:to>
      <xdr:col>81</xdr:col>
      <xdr:colOff>101600</xdr:colOff>
      <xdr:row>77</xdr:row>
      <xdr:rowOff>123913</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2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140440</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181795" y="1299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102079</xdr:rowOff>
    </xdr:from>
    <xdr:to>
      <xdr:col>76</xdr:col>
      <xdr:colOff>165100</xdr:colOff>
      <xdr:row>78</xdr:row>
      <xdr:rowOff>32229</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3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23356</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292795" y="1339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130302</xdr:rowOff>
    </xdr:from>
    <xdr:to>
      <xdr:col>72</xdr:col>
      <xdr:colOff>38100</xdr:colOff>
      <xdr:row>78</xdr:row>
      <xdr:rowOff>60452</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3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51579</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03795" y="1342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151752</xdr:rowOff>
    </xdr:from>
    <xdr:to>
      <xdr:col>67</xdr:col>
      <xdr:colOff>101600</xdr:colOff>
      <xdr:row>78</xdr:row>
      <xdr:rowOff>81902</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3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73029</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4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38126</xdr:rowOff>
    </xdr:from>
    <xdr:to>
      <xdr:col>85</xdr:col>
      <xdr:colOff>127000</xdr:colOff>
      <xdr:row>99</xdr:row>
      <xdr:rowOff>60553</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7011676"/>
          <a:ext cx="8382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38126</xdr:rowOff>
    </xdr:from>
    <xdr:to>
      <xdr:col>81</xdr:col>
      <xdr:colOff>50800</xdr:colOff>
      <xdr:row>99</xdr:row>
      <xdr:rowOff>58958</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701167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123050</xdr:rowOff>
    </xdr:from>
    <xdr:to>
      <xdr:col>76</xdr:col>
      <xdr:colOff>114300</xdr:colOff>
      <xdr:row>99</xdr:row>
      <xdr:rowOff>58958</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925150"/>
          <a:ext cx="889000" cy="10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123050</xdr:rowOff>
    </xdr:from>
    <xdr:to>
      <xdr:col>71</xdr:col>
      <xdr:colOff>177800</xdr:colOff>
      <xdr:row>98</xdr:row>
      <xdr:rowOff>166332</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925150"/>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9753</xdr:rowOff>
    </xdr:from>
    <xdr:to>
      <xdr:col>85</xdr:col>
      <xdr:colOff>177800</xdr:colOff>
      <xdr:row>99</xdr:row>
      <xdr:rowOff>111353</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9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158776</xdr:rowOff>
    </xdr:from>
    <xdr:to>
      <xdr:col>81</xdr:col>
      <xdr:colOff>101600</xdr:colOff>
      <xdr:row>99</xdr:row>
      <xdr:rowOff>88926</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80053</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70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8158</xdr:rowOff>
    </xdr:from>
    <xdr:to>
      <xdr:col>76</xdr:col>
      <xdr:colOff>165100</xdr:colOff>
      <xdr:row>99</xdr:row>
      <xdr:rowOff>109758</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9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100885</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707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72250</xdr:rowOff>
    </xdr:from>
    <xdr:to>
      <xdr:col>72</xdr:col>
      <xdr:colOff>38100</xdr:colOff>
      <xdr:row>99</xdr:row>
      <xdr:rowOff>2400</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18927</xdr:rowOff>
    </xdr:from>
    <xdr:ext cx="59901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03795" y="1664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115532</xdr:rowOff>
    </xdr:from>
    <xdr:to>
      <xdr:col>67</xdr:col>
      <xdr:colOff>101600</xdr:colOff>
      <xdr:row>99</xdr:row>
      <xdr:rowOff>45682</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9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62209</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669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164179</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507829"/>
          <a:ext cx="838200" cy="2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164179</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20434300" y="6507829"/>
          <a:ext cx="889000" cy="2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17837</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04387"/>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17837</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flipV="1">
          <a:off x="18656300" y="6704387"/>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113379</xdr:rowOff>
    </xdr:from>
    <xdr:to>
      <xdr:col>112</xdr:col>
      <xdr:colOff>38100</xdr:colOff>
      <xdr:row>38</xdr:row>
      <xdr:rowOff>43529</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4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60056</xdr:rowOff>
    </xdr:from>
    <xdr:ext cx="534377"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056111" y="62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138487</xdr:rowOff>
    </xdr:from>
    <xdr:to>
      <xdr:col>102</xdr:col>
      <xdr:colOff>165100</xdr:colOff>
      <xdr:row>39</xdr:row>
      <xdr:rowOff>68637</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85164</xdr:rowOff>
    </xdr:from>
    <xdr:ext cx="469744"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10428" y="642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142539</xdr:rowOff>
    </xdr:from>
    <xdr:to>
      <xdr:col>116</xdr:col>
      <xdr:colOff>63500</xdr:colOff>
      <xdr:row>58</xdr:row>
      <xdr:rowOff>69901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9915189"/>
          <a:ext cx="8382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142539</xdr:rowOff>
    </xdr:from>
    <xdr:to>
      <xdr:col>111</xdr:col>
      <xdr:colOff>177800</xdr:colOff>
      <xdr:row>58</xdr:row>
      <xdr:rowOff>93923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9915189"/>
          <a:ext cx="8890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93923</xdr:rowOff>
    </xdr:from>
    <xdr:to>
      <xdr:col>107</xdr:col>
      <xdr:colOff>50800</xdr:colOff>
      <xdr:row>58</xdr:row>
      <xdr:rowOff>96438</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1003802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96438</xdr:rowOff>
    </xdr:from>
    <xdr:to>
      <xdr:col>102</xdr:col>
      <xdr:colOff>114300</xdr:colOff>
      <xdr:row>58</xdr:row>
      <xdr:rowOff>99409</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40538"/>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19101</xdr:rowOff>
    </xdr:from>
    <xdr:to>
      <xdr:col>116</xdr:col>
      <xdr:colOff>114300</xdr:colOff>
      <xdr:row>58</xdr:row>
      <xdr:rowOff>120701</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9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168978</xdr:rowOff>
    </xdr:from>
    <xdr:ext cx="469744"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94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91739</xdr:rowOff>
    </xdr:from>
    <xdr:to>
      <xdr:col>112</xdr:col>
      <xdr:colOff>38100</xdr:colOff>
      <xdr:row>58</xdr:row>
      <xdr:rowOff>21889</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8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38416</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56111" y="96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43123</xdr:rowOff>
    </xdr:from>
    <xdr:to>
      <xdr:col>107</xdr:col>
      <xdr:colOff>101600</xdr:colOff>
      <xdr:row>58</xdr:row>
      <xdr:rowOff>144723</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9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135850</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0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45638</xdr:rowOff>
    </xdr:from>
    <xdr:to>
      <xdr:col>102</xdr:col>
      <xdr:colOff>165100</xdr:colOff>
      <xdr:row>58</xdr:row>
      <xdr:rowOff>147238</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9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138365</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0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48609</xdr:rowOff>
    </xdr:from>
    <xdr:to>
      <xdr:col>98</xdr:col>
      <xdr:colOff>38100</xdr:colOff>
      <xdr:row>58</xdr:row>
      <xdr:rowOff>150209</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9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141336</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08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20207</xdr:rowOff>
    </xdr:from>
    <xdr:to>
      <xdr:col>116</xdr:col>
      <xdr:colOff>63500</xdr:colOff>
      <xdr:row>76</xdr:row>
      <xdr:rowOff>25806</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3050407"/>
          <a:ext cx="8382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137537</xdr:rowOff>
    </xdr:from>
    <xdr:to>
      <xdr:col>111</xdr:col>
      <xdr:colOff>177800</xdr:colOff>
      <xdr:row>76</xdr:row>
      <xdr:rowOff>20207</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0434300" y="12996287"/>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137537</xdr:rowOff>
    </xdr:from>
    <xdr:to>
      <xdr:col>107</xdr:col>
      <xdr:colOff>50800</xdr:colOff>
      <xdr:row>76</xdr:row>
      <xdr:rowOff>63860</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996287"/>
          <a:ext cx="889000" cy="9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63860</xdr:rowOff>
    </xdr:from>
    <xdr:to>
      <xdr:col>102</xdr:col>
      <xdr:colOff>114300</xdr:colOff>
      <xdr:row>76</xdr:row>
      <xdr:rowOff>76400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094060"/>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146456</xdr:rowOff>
    </xdr:from>
    <xdr:to>
      <xdr:col>116</xdr:col>
      <xdr:colOff>114300</xdr:colOff>
      <xdr:row>76</xdr:row>
      <xdr:rowOff>76606</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0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124883</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140857</xdr:rowOff>
    </xdr:from>
    <xdr:to>
      <xdr:col>112</xdr:col>
      <xdr:colOff>38100</xdr:colOff>
      <xdr:row>76</xdr:row>
      <xdr:rowOff>71007</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9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62134</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23795" y="1309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86737</xdr:rowOff>
    </xdr:from>
    <xdr:to>
      <xdr:col>107</xdr:col>
      <xdr:colOff>101600</xdr:colOff>
      <xdr:row>76</xdr:row>
      <xdr:rowOff>16887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9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33414</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34795" y="1272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13060</xdr:rowOff>
    </xdr:from>
    <xdr:to>
      <xdr:col>102</xdr:col>
      <xdr:colOff>165100</xdr:colOff>
      <xdr:row>76</xdr:row>
      <xdr:rowOff>114660</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0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105787</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13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25600</xdr:rowOff>
    </xdr:from>
    <xdr:to>
      <xdr:col>98</xdr:col>
      <xdr:colOff>38100</xdr:colOff>
      <xdr:row>76</xdr:row>
      <xdr:rowOff>127200</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0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118327</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14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維持補修費は、本村が全国でも屈指の豪雪地であり、例年除排雪費用に巨額の費用を投じている。平成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年豪雪）に比べ</a:t>
          </a:r>
          <a:r>
            <a:rPr kumimoji="1" lang="en-US" altLang="ja-JP" sz="1300">
              <a:latin typeface="ＭＳ Ｐゴシック" panose="020B0600070205080204" pitchFamily="50" charset="-128"/>
              <a:ea typeface="ＭＳ Ｐゴシック" panose="020B0600070205080204" pitchFamily="50" charset="-128"/>
            </a:rPr>
            <a:t>8,646</a:t>
          </a:r>
          <a:r>
            <a:rPr kumimoji="1" lang="ja-JP" altLang="en-US" sz="1300">
              <a:latin typeface="ＭＳ Ｐゴシック" panose="020B0600070205080204" pitchFamily="50" charset="-128"/>
              <a:ea typeface="ＭＳ Ｐゴシック" panose="020B0600070205080204" pitchFamily="50" charset="-128"/>
            </a:rPr>
            <a:t>円減となっているものの、類似団体平均を上回る</a:t>
          </a:r>
          <a:r>
            <a:rPr kumimoji="1" lang="en-US" altLang="ja-JP" sz="1300">
              <a:latin typeface="ＭＳ Ｐゴシック" panose="020B0600070205080204" pitchFamily="50" charset="-128"/>
              <a:ea typeface="ＭＳ Ｐゴシック" panose="020B0600070205080204" pitchFamily="50" charset="-128"/>
            </a:rPr>
            <a:t>70,532</a:t>
          </a:r>
          <a:r>
            <a:rPr kumimoji="1" lang="ja-JP" altLang="en-US" sz="1300">
              <a:latin typeface="ＭＳ Ｐゴシック" panose="020B0600070205080204" pitchFamily="50" charset="-128"/>
              <a:ea typeface="ＭＳ Ｐゴシック" panose="020B0600070205080204" pitchFamily="50" charset="-128"/>
            </a:rPr>
            <a:t>円となっている。扶助費は、村内に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所の保育所を設置しているため、児童福祉費分が大きくなっており、類似団体平均を上回る</a:t>
          </a:r>
          <a:r>
            <a:rPr kumimoji="1" lang="en-US" altLang="ja-JP" sz="1300">
              <a:latin typeface="ＭＳ Ｐゴシック" panose="020B0600070205080204" pitchFamily="50" charset="-128"/>
              <a:ea typeface="ＭＳ Ｐゴシック" panose="020B0600070205080204" pitchFamily="50" charset="-128"/>
            </a:rPr>
            <a:t>73,338</a:t>
          </a:r>
          <a:r>
            <a:rPr kumimoji="1" lang="ja-JP" altLang="en-US" sz="1300">
              <a:latin typeface="ＭＳ Ｐゴシック" panose="020B0600070205080204" pitchFamily="50" charset="-128"/>
              <a:ea typeface="ＭＳ Ｐゴシック" panose="020B0600070205080204" pitchFamily="50" charset="-128"/>
            </a:rPr>
            <a:t>円となっている。人件費は、へき地診療所特別会計が普通会計に含まれていることから、医師や看護師等にかかる分が影響し、類似団体平均を上回っている。災害復旧事業費は、平成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月豪雨により村内で公共土木施設や農業施設等で大きな被害が発生したことにより、平成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8,073</a:t>
          </a:r>
          <a:r>
            <a:rPr kumimoji="1" lang="ja-JP" altLang="en-US" sz="1300">
              <a:latin typeface="ＭＳ Ｐゴシック" panose="020B0600070205080204" pitchFamily="50" charset="-128"/>
              <a:ea typeface="ＭＳ Ｐゴシック" panose="020B0600070205080204" pitchFamily="50" charset="-128"/>
            </a:rPr>
            <a:t>円高く、類似団体平均を上回る</a:t>
          </a:r>
          <a:r>
            <a:rPr kumimoji="1" lang="en-US" altLang="ja-JP" sz="1300">
              <a:latin typeface="ＭＳ Ｐゴシック" panose="020B0600070205080204" pitchFamily="50" charset="-128"/>
              <a:ea typeface="ＭＳ Ｐゴシック" panose="020B0600070205080204" pitchFamily="50" charset="-128"/>
            </a:rPr>
            <a:t>47,189</a:t>
          </a:r>
          <a:r>
            <a:rPr kumimoji="1" lang="ja-JP" altLang="en-US" sz="1300">
              <a:latin typeface="ＭＳ Ｐゴシック" panose="020B0600070205080204" pitchFamily="50" charset="-128"/>
              <a:ea typeface="ＭＳ Ｐゴシック" panose="020B0600070205080204" pitchFamily="50" charset="-128"/>
            </a:rPr>
            <a:t>円となっている。普通建設事業費については、前年度に農産物加工施設を建設したことから、平成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144,665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161,334</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円と類似団体平均を下回っている。公債費は、前年度に繰上償還を行ったことにより平成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37,117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127,837</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
3,245
211.63
3,942,549
3,802,244
69,375
2,163,888
4,519,201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165913</xdr:rowOff>
    </xdr:from>
    <xdr:to>
      <xdr:col>24</xdr:col>
      <xdr:colOff>63500</xdr:colOff>
      <xdr:row>37</xdr:row>
      <xdr:rowOff>9951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38113"/>
          <a:ext cx="8382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9951</xdr:rowOff>
    </xdr:from>
    <xdr:to>
      <xdr:col>19</xdr:col>
      <xdr:colOff>177800</xdr:colOff>
      <xdr:row>37</xdr:row>
      <xdr:rowOff>16713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35360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4293</xdr:rowOff>
    </xdr:from>
    <xdr:to>
      <xdr:col>15</xdr:col>
      <xdr:colOff>50800</xdr:colOff>
      <xdr:row>37</xdr:row>
      <xdr:rowOff>16713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347943"/>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4293</xdr:rowOff>
    </xdr:from>
    <xdr:to>
      <xdr:col>10</xdr:col>
      <xdr:colOff>114300</xdr:colOff>
      <xdr:row>37</xdr:row>
      <xdr:rowOff>27743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347943"/>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115113</xdr:rowOff>
    </xdr:from>
    <xdr:to>
      <xdr:col>24</xdr:col>
      <xdr:colOff>114300</xdr:colOff>
      <xdr:row>37</xdr:row>
      <xdr:rowOff>45263</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2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137990</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1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130601</xdr:rowOff>
    </xdr:from>
    <xdr:to>
      <xdr:col>20</xdr:col>
      <xdr:colOff>38100</xdr:colOff>
      <xdr:row>37</xdr:row>
      <xdr:rowOff>60751</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77278</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0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137363</xdr:rowOff>
    </xdr:from>
    <xdr:to>
      <xdr:col>15</xdr:col>
      <xdr:colOff>101600</xdr:colOff>
      <xdr:row>37</xdr:row>
      <xdr:rowOff>67513</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84040</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0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124943</xdr:rowOff>
    </xdr:from>
    <xdr:to>
      <xdr:col>10</xdr:col>
      <xdr:colOff>165100</xdr:colOff>
      <xdr:row>37</xdr:row>
      <xdr:rowOff>55093</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2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71620</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148393</xdr:rowOff>
    </xdr:from>
    <xdr:to>
      <xdr:col>6</xdr:col>
      <xdr:colOff>38100</xdr:colOff>
      <xdr:row>37</xdr:row>
      <xdr:rowOff>78543</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95070</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0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33802</xdr:rowOff>
    </xdr:from>
    <xdr:to>
      <xdr:col>24</xdr:col>
      <xdr:colOff>63500</xdr:colOff>
      <xdr:row>58</xdr:row>
      <xdr:rowOff>46181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977902"/>
          <a:ext cx="8382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33802</xdr:rowOff>
    </xdr:from>
    <xdr:to>
      <xdr:col>19</xdr:col>
      <xdr:colOff>177800</xdr:colOff>
      <xdr:row>58</xdr:row>
      <xdr:rowOff>60877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77902"/>
          <a:ext cx="8890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17940</xdr:rowOff>
    </xdr:from>
    <xdr:to>
      <xdr:col>15</xdr:col>
      <xdr:colOff>50800</xdr:colOff>
      <xdr:row>58</xdr:row>
      <xdr:rowOff>60877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962040"/>
          <a:ext cx="889000" cy="4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17940</xdr:rowOff>
    </xdr:from>
    <xdr:to>
      <xdr:col>10</xdr:col>
      <xdr:colOff>114300</xdr:colOff>
      <xdr:row>58</xdr:row>
      <xdr:rowOff>34436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962040"/>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166831</xdr:rowOff>
    </xdr:from>
    <xdr:to>
      <xdr:col>24</xdr:col>
      <xdr:colOff>114300</xdr:colOff>
      <xdr:row>58</xdr:row>
      <xdr:rowOff>96981</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154452</xdr:rowOff>
    </xdr:from>
    <xdr:to>
      <xdr:col>20</xdr:col>
      <xdr:colOff>38100</xdr:colOff>
      <xdr:row>58</xdr:row>
      <xdr:rowOff>84602</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75729</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1001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10077</xdr:rowOff>
    </xdr:from>
    <xdr:to>
      <xdr:col>15</xdr:col>
      <xdr:colOff>101600</xdr:colOff>
      <xdr:row>58</xdr:row>
      <xdr:rowOff>111677</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102804</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4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138590</xdr:rowOff>
    </xdr:from>
    <xdr:to>
      <xdr:col>10</xdr:col>
      <xdr:colOff>165100</xdr:colOff>
      <xdr:row>58</xdr:row>
      <xdr:rowOff>68740</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85267</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6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155086</xdr:rowOff>
    </xdr:from>
    <xdr:to>
      <xdr:col>6</xdr:col>
      <xdr:colOff>38100</xdr:colOff>
      <xdr:row>58</xdr:row>
      <xdr:rowOff>85236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76363</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2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165241</xdr:rowOff>
    </xdr:from>
    <xdr:to>
      <xdr:col>24</xdr:col>
      <xdr:colOff>63500</xdr:colOff>
      <xdr:row>78</xdr:row>
      <xdr:rowOff>5507</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366891"/>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152695</xdr:rowOff>
    </xdr:from>
    <xdr:to>
      <xdr:col>19</xdr:col>
      <xdr:colOff>177800</xdr:colOff>
      <xdr:row>77</xdr:row>
      <xdr:rowOff>165241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354345"/>
          <a:ext cx="8890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152695</xdr:rowOff>
    </xdr:from>
    <xdr:to>
      <xdr:col>15</xdr:col>
      <xdr:colOff>50800</xdr:colOff>
      <xdr:row>78</xdr:row>
      <xdr:rowOff>3835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354345"/>
          <a:ext cx="889000" cy="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3835</xdr:rowOff>
    </xdr:from>
    <xdr:to>
      <xdr:col>10</xdr:col>
      <xdr:colOff>114300</xdr:colOff>
      <xdr:row>78</xdr:row>
      <xdr:rowOff>7778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376935"/>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126157</xdr:rowOff>
    </xdr:from>
    <xdr:to>
      <xdr:col>24</xdr:col>
      <xdr:colOff>114300</xdr:colOff>
      <xdr:row>78</xdr:row>
      <xdr:rowOff>56307</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3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41084</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24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114441</xdr:rowOff>
    </xdr:from>
    <xdr:to>
      <xdr:col>20</xdr:col>
      <xdr:colOff>38100</xdr:colOff>
      <xdr:row>78</xdr:row>
      <xdr:rowOff>44591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3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35718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40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101895</xdr:rowOff>
    </xdr:from>
    <xdr:to>
      <xdr:col>15</xdr:col>
      <xdr:colOff>101600</xdr:colOff>
      <xdr:row>78</xdr:row>
      <xdr:rowOff>32045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3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23172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39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124485</xdr:rowOff>
    </xdr:from>
    <xdr:to>
      <xdr:col>10</xdr:col>
      <xdr:colOff>165100</xdr:colOff>
      <xdr:row>78</xdr:row>
      <xdr:rowOff>54635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3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45762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41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128428</xdr:rowOff>
    </xdr:from>
    <xdr:to>
      <xdr:col>6</xdr:col>
      <xdr:colOff>38100</xdr:colOff>
      <xdr:row>78</xdr:row>
      <xdr:rowOff>58578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3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49705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42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21523</xdr:rowOff>
    </xdr:from>
    <xdr:to>
      <xdr:col>24</xdr:col>
      <xdr:colOff>63500</xdr:colOff>
      <xdr:row>97</xdr:row>
      <xdr:rowOff>26981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652173"/>
          <a:ext cx="8382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21369</xdr:rowOff>
    </xdr:from>
    <xdr:to>
      <xdr:col>19</xdr:col>
      <xdr:colOff>177800</xdr:colOff>
      <xdr:row>97</xdr:row>
      <xdr:rowOff>21523</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2908300" y="16652019"/>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14292</xdr:rowOff>
    </xdr:from>
    <xdr:to>
      <xdr:col>15</xdr:col>
      <xdr:colOff>50800</xdr:colOff>
      <xdr:row>97</xdr:row>
      <xdr:rowOff>21369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64494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14292</xdr:rowOff>
    </xdr:from>
    <xdr:to>
      <xdr:col>10</xdr:col>
      <xdr:colOff>114300</xdr:colOff>
      <xdr:row>97</xdr:row>
      <xdr:rowOff>43914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644942"/>
          <a:ext cx="889000" cy="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147631</xdr:rowOff>
    </xdr:from>
    <xdr:to>
      <xdr:col>24</xdr:col>
      <xdr:colOff>114300</xdr:colOff>
      <xdr:row>97</xdr:row>
      <xdr:rowOff>77781</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6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170508</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5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142173</xdr:rowOff>
    </xdr:from>
    <xdr:to>
      <xdr:col>20</xdr:col>
      <xdr:colOff>38100</xdr:colOff>
      <xdr:row>97</xdr:row>
      <xdr:rowOff>72323</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6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88850</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37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142019</xdr:rowOff>
    </xdr:from>
    <xdr:to>
      <xdr:col>15</xdr:col>
      <xdr:colOff>101600</xdr:colOff>
      <xdr:row>97</xdr:row>
      <xdr:rowOff>72169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6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88696</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08795" y="1637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134942</xdr:rowOff>
    </xdr:from>
    <xdr:to>
      <xdr:col>10</xdr:col>
      <xdr:colOff>165100</xdr:colOff>
      <xdr:row>97</xdr:row>
      <xdr:rowOff>65092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5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81619</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19795" y="1636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164564</xdr:rowOff>
    </xdr:from>
    <xdr:to>
      <xdr:col>6</xdr:col>
      <xdr:colOff>38100</xdr:colOff>
      <xdr:row>97</xdr:row>
      <xdr:rowOff>94714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6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111241</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30795" y="163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62194</xdr:rowOff>
    </xdr:from>
    <xdr:to>
      <xdr:col>55</xdr:col>
      <xdr:colOff>0</xdr:colOff>
      <xdr:row>38</xdr:row>
      <xdr:rowOff>88973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9639300" y="6577294"/>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45430</xdr:rowOff>
    </xdr:from>
    <xdr:to>
      <xdr:col>50</xdr:col>
      <xdr:colOff>114300</xdr:colOff>
      <xdr:row>38</xdr:row>
      <xdr:rowOff>88973</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56053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45430</xdr:rowOff>
    </xdr:from>
    <xdr:to>
      <xdr:col>45</xdr:col>
      <xdr:colOff>177800</xdr:colOff>
      <xdr:row>38</xdr:row>
      <xdr:rowOff>92891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560530"/>
          <a:ext cx="889000" cy="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67201</xdr:rowOff>
    </xdr:from>
    <xdr:to>
      <xdr:col>41</xdr:col>
      <xdr:colOff>50800</xdr:colOff>
      <xdr:row>38</xdr:row>
      <xdr:rowOff>92891</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582301"/>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11394</xdr:rowOff>
    </xdr:from>
    <xdr:to>
      <xdr:col>55</xdr:col>
      <xdr:colOff>50800</xdr:colOff>
      <xdr:row>38</xdr:row>
      <xdr:rowOff>112994</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5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34271</xdr:rowOff>
    </xdr:from>
    <xdr:ext cx="469744"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38173</xdr:rowOff>
    </xdr:from>
    <xdr:to>
      <xdr:col>50</xdr:col>
      <xdr:colOff>165100</xdr:colOff>
      <xdr:row>38</xdr:row>
      <xdr:rowOff>139773</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5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156299</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04428" y="63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166080</xdr:rowOff>
    </xdr:from>
    <xdr:to>
      <xdr:col>46</xdr:col>
      <xdr:colOff>38100</xdr:colOff>
      <xdr:row>38</xdr:row>
      <xdr:rowOff>96230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5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112757</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628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42091</xdr:rowOff>
    </xdr:from>
    <xdr:to>
      <xdr:col>41</xdr:col>
      <xdr:colOff>101600</xdr:colOff>
      <xdr:row>38</xdr:row>
      <xdr:rowOff>143691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5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160219</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26428" y="63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16401</xdr:rowOff>
    </xdr:from>
    <xdr:to>
      <xdr:col>36</xdr:col>
      <xdr:colOff>165100</xdr:colOff>
      <xdr:row>38</xdr:row>
      <xdr:rowOff>118001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109128</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55752</xdr:rowOff>
    </xdr:from>
    <xdr:to>
      <xdr:col>55</xdr:col>
      <xdr:colOff>0</xdr:colOff>
      <xdr:row>59</xdr:row>
      <xdr:rowOff>5517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999852"/>
          <a:ext cx="838200" cy="1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55752</xdr:rowOff>
    </xdr:from>
    <xdr:to>
      <xdr:col>50</xdr:col>
      <xdr:colOff>114300</xdr:colOff>
      <xdr:row>58</xdr:row>
      <xdr:rowOff>102920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99852"/>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102920</xdr:rowOff>
    </xdr:from>
    <xdr:to>
      <xdr:col>45</xdr:col>
      <xdr:colOff>177800</xdr:colOff>
      <xdr:row>58</xdr:row>
      <xdr:rowOff>171205</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47020"/>
          <a:ext cx="889000" cy="6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166622</xdr:rowOff>
    </xdr:from>
    <xdr:to>
      <xdr:col>41</xdr:col>
      <xdr:colOff>50800</xdr:colOff>
      <xdr:row>58</xdr:row>
      <xdr:rowOff>171205</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110722"/>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126167</xdr:rowOff>
    </xdr:from>
    <xdr:to>
      <xdr:col>55</xdr:col>
      <xdr:colOff>50800</xdr:colOff>
      <xdr:row>59</xdr:row>
      <xdr:rowOff>56317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41094</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8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4952</xdr:rowOff>
    </xdr:from>
    <xdr:to>
      <xdr:col>50</xdr:col>
      <xdr:colOff>165100</xdr:colOff>
      <xdr:row>58</xdr:row>
      <xdr:rowOff>106552</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123079</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972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52120</xdr:rowOff>
    </xdr:from>
    <xdr:to>
      <xdr:col>46</xdr:col>
      <xdr:colOff>38100</xdr:colOff>
      <xdr:row>58</xdr:row>
      <xdr:rowOff>153720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144847</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1008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120405</xdr:rowOff>
    </xdr:from>
    <xdr:to>
      <xdr:col>41</xdr:col>
      <xdr:colOff>101600</xdr:colOff>
      <xdr:row>59</xdr:row>
      <xdr:rowOff>50555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41682</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1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115822</xdr:rowOff>
    </xdr:from>
    <xdr:to>
      <xdr:col>36</xdr:col>
      <xdr:colOff>165100</xdr:colOff>
      <xdr:row>59</xdr:row>
      <xdr:rowOff>45972</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37099</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15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41974</xdr:rowOff>
    </xdr:from>
    <xdr:to>
      <xdr:col>55</xdr:col>
      <xdr:colOff>0</xdr:colOff>
      <xdr:row>78</xdr:row>
      <xdr:rowOff>63215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3415074"/>
          <a:ext cx="8382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36113</xdr:rowOff>
    </xdr:from>
    <xdr:to>
      <xdr:col>50</xdr:col>
      <xdr:colOff>114300</xdr:colOff>
      <xdr:row>78</xdr:row>
      <xdr:rowOff>41974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09213"/>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36113</xdr:rowOff>
    </xdr:from>
    <xdr:to>
      <xdr:col>45</xdr:col>
      <xdr:colOff>177800</xdr:colOff>
      <xdr:row>78</xdr:row>
      <xdr:rowOff>45647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409213"/>
          <a:ext cx="8890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45647</xdr:rowOff>
    </xdr:from>
    <xdr:to>
      <xdr:col>41</xdr:col>
      <xdr:colOff>50800</xdr:colOff>
      <xdr:row>78</xdr:row>
      <xdr:rowOff>65970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418747"/>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12415</xdr:rowOff>
    </xdr:from>
    <xdr:to>
      <xdr:col>55</xdr:col>
      <xdr:colOff>50800</xdr:colOff>
      <xdr:row>78</xdr:row>
      <xdr:rowOff>114015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162624</xdr:rowOff>
    </xdr:from>
    <xdr:to>
      <xdr:col>50</xdr:col>
      <xdr:colOff>165100</xdr:colOff>
      <xdr:row>78</xdr:row>
      <xdr:rowOff>92774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3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83901</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4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156763</xdr:rowOff>
    </xdr:from>
    <xdr:to>
      <xdr:col>46</xdr:col>
      <xdr:colOff>38100</xdr:colOff>
      <xdr:row>78</xdr:row>
      <xdr:rowOff>86913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3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78040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4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166297</xdr:rowOff>
    </xdr:from>
    <xdr:to>
      <xdr:col>41</xdr:col>
      <xdr:colOff>101600</xdr:colOff>
      <xdr:row>78</xdr:row>
      <xdr:rowOff>96447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3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87574</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46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15170</xdr:rowOff>
    </xdr:from>
    <xdr:to>
      <xdr:col>36</xdr:col>
      <xdr:colOff>165100</xdr:colOff>
      <xdr:row>78</xdr:row>
      <xdr:rowOff>116770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3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107897</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4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62209</xdr:rowOff>
    </xdr:from>
    <xdr:to>
      <xdr:col>55</xdr:col>
      <xdr:colOff>0</xdr:colOff>
      <xdr:row>97</xdr:row>
      <xdr:rowOff>83221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9639300" y="16692859"/>
          <a:ext cx="8382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62209</xdr:rowOff>
    </xdr:from>
    <xdr:to>
      <xdr:col>50</xdr:col>
      <xdr:colOff>114300</xdr:colOff>
      <xdr:row>97</xdr:row>
      <xdr:rowOff>103084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692859"/>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89799</xdr:rowOff>
    </xdr:from>
    <xdr:to>
      <xdr:col>45</xdr:col>
      <xdr:colOff>177800</xdr:colOff>
      <xdr:row>97</xdr:row>
      <xdr:rowOff>103084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7861300" y="16720449"/>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89799</xdr:rowOff>
    </xdr:from>
    <xdr:to>
      <xdr:col>41</xdr:col>
      <xdr:colOff>50800</xdr:colOff>
      <xdr:row>97</xdr:row>
      <xdr:rowOff>91075</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720449"/>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32421</xdr:rowOff>
    </xdr:from>
    <xdr:to>
      <xdr:col>55</xdr:col>
      <xdr:colOff>50800</xdr:colOff>
      <xdr:row>97</xdr:row>
      <xdr:rowOff>134021</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6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163248</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45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11409</xdr:rowOff>
    </xdr:from>
    <xdr:to>
      <xdr:col>50</xdr:col>
      <xdr:colOff>165100</xdr:colOff>
      <xdr:row>97</xdr:row>
      <xdr:rowOff>113009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6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129536</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41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52284</xdr:rowOff>
    </xdr:from>
    <xdr:to>
      <xdr:col>46</xdr:col>
      <xdr:colOff>38100</xdr:colOff>
      <xdr:row>97</xdr:row>
      <xdr:rowOff>153884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6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170411</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5" y="1645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38999</xdr:rowOff>
    </xdr:from>
    <xdr:to>
      <xdr:col>41</xdr:col>
      <xdr:colOff>101600</xdr:colOff>
      <xdr:row>97</xdr:row>
      <xdr:rowOff>140599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6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157126</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5" y="1644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40275</xdr:rowOff>
    </xdr:from>
    <xdr:to>
      <xdr:col>36</xdr:col>
      <xdr:colOff>165100</xdr:colOff>
      <xdr:row>97</xdr:row>
      <xdr:rowOff>141875</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6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158402</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5" y="164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98272</xdr:rowOff>
    </xdr:from>
    <xdr:to>
      <xdr:col>85</xdr:col>
      <xdr:colOff>127000</xdr:colOff>
      <xdr:row>38</xdr:row>
      <xdr:rowOff>160770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613372"/>
          <a:ext cx="838200" cy="6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140960</xdr:rowOff>
    </xdr:from>
    <xdr:to>
      <xdr:col>81</xdr:col>
      <xdr:colOff>50800</xdr:colOff>
      <xdr:row>38</xdr:row>
      <xdr:rowOff>160770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4592300" y="6656060"/>
          <a:ext cx="889000" cy="1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140960</xdr:rowOff>
    </xdr:from>
    <xdr:to>
      <xdr:col>76</xdr:col>
      <xdr:colOff>114300</xdr:colOff>
      <xdr:row>38</xdr:row>
      <xdr:rowOff>165744</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656060"/>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165744</xdr:rowOff>
    </xdr:from>
    <xdr:to>
      <xdr:col>71</xdr:col>
      <xdr:colOff>177800</xdr:colOff>
      <xdr:row>38</xdr:row>
      <xdr:rowOff>167239</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680844"/>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47472</xdr:rowOff>
    </xdr:from>
    <xdr:to>
      <xdr:col>85</xdr:col>
      <xdr:colOff>177800</xdr:colOff>
      <xdr:row>38</xdr:row>
      <xdr:rowOff>149072</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5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25899</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5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109970</xdr:rowOff>
    </xdr:from>
    <xdr:to>
      <xdr:col>81</xdr:col>
      <xdr:colOff>101600</xdr:colOff>
      <xdr:row>39</xdr:row>
      <xdr:rowOff>40120</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6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31247</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7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90160</xdr:rowOff>
    </xdr:from>
    <xdr:to>
      <xdr:col>76</xdr:col>
      <xdr:colOff>165100</xdr:colOff>
      <xdr:row>39</xdr:row>
      <xdr:rowOff>20310</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6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11437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69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114944</xdr:rowOff>
    </xdr:from>
    <xdr:to>
      <xdr:col>72</xdr:col>
      <xdr:colOff>38100</xdr:colOff>
      <xdr:row>39</xdr:row>
      <xdr:rowOff>45094</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36221</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7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116439</xdr:rowOff>
    </xdr:from>
    <xdr:to>
      <xdr:col>67</xdr:col>
      <xdr:colOff>101600</xdr:colOff>
      <xdr:row>39</xdr:row>
      <xdr:rowOff>46589</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6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37716</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7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68192</xdr:rowOff>
    </xdr:from>
    <xdr:to>
      <xdr:col>85</xdr:col>
      <xdr:colOff>127000</xdr:colOff>
      <xdr:row>57</xdr:row>
      <xdr:rowOff>73383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840842"/>
          <a:ext cx="8382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73383</xdr:rowOff>
    </xdr:from>
    <xdr:to>
      <xdr:col>81</xdr:col>
      <xdr:colOff>50800</xdr:colOff>
      <xdr:row>57</xdr:row>
      <xdr:rowOff>96156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846033"/>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74549</xdr:rowOff>
    </xdr:from>
    <xdr:to>
      <xdr:col>76</xdr:col>
      <xdr:colOff>114300</xdr:colOff>
      <xdr:row>57</xdr:row>
      <xdr:rowOff>96156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3703300" y="9847199"/>
          <a:ext cx="889000" cy="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74549</xdr:rowOff>
    </xdr:from>
    <xdr:to>
      <xdr:col>71</xdr:col>
      <xdr:colOff>177800</xdr:colOff>
      <xdr:row>57</xdr:row>
      <xdr:rowOff>106050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847199"/>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17392</xdr:rowOff>
    </xdr:from>
    <xdr:to>
      <xdr:col>85</xdr:col>
      <xdr:colOff>177800</xdr:colOff>
      <xdr:row>57</xdr:row>
      <xdr:rowOff>118992</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167269</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6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22583</xdr:rowOff>
    </xdr:from>
    <xdr:to>
      <xdr:col>81</xdr:col>
      <xdr:colOff>101600</xdr:colOff>
      <xdr:row>57</xdr:row>
      <xdr:rowOff>124183</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7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115310</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181795" y="988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45356</xdr:rowOff>
    </xdr:from>
    <xdr:to>
      <xdr:col>76</xdr:col>
      <xdr:colOff>165100</xdr:colOff>
      <xdr:row>57</xdr:row>
      <xdr:rowOff>146956</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8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138083</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9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23749</xdr:rowOff>
    </xdr:from>
    <xdr:to>
      <xdr:col>72</xdr:col>
      <xdr:colOff>38100</xdr:colOff>
      <xdr:row>57</xdr:row>
      <xdr:rowOff>125349</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116476</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03795" y="988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55250</xdr:rowOff>
    </xdr:from>
    <xdr:to>
      <xdr:col>67</xdr:col>
      <xdr:colOff>101600</xdr:colOff>
      <xdr:row>57</xdr:row>
      <xdr:rowOff>156850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8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147977</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2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36109</xdr:rowOff>
    </xdr:from>
    <xdr:to>
      <xdr:col>85</xdr:col>
      <xdr:colOff>127000</xdr:colOff>
      <xdr:row>78</xdr:row>
      <xdr:rowOff>66869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409209"/>
          <a:ext cx="8382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66869</xdr:rowOff>
    </xdr:from>
    <xdr:to>
      <xdr:col>81</xdr:col>
      <xdr:colOff>50800</xdr:colOff>
      <xdr:row>78</xdr:row>
      <xdr:rowOff>166370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439969"/>
          <a:ext cx="889000" cy="9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166370</xdr:rowOff>
    </xdr:from>
    <xdr:to>
      <xdr:col>76</xdr:col>
      <xdr:colOff>114300</xdr:colOff>
      <xdr:row>79</xdr:row>
      <xdr:rowOff>43360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3703300" y="13539470"/>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144436</xdr:rowOff>
    </xdr:from>
    <xdr:to>
      <xdr:col>71</xdr:col>
      <xdr:colOff>177800</xdr:colOff>
      <xdr:row>79</xdr:row>
      <xdr:rowOff>43360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517536"/>
          <a:ext cx="889000" cy="7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156759</xdr:rowOff>
    </xdr:from>
    <xdr:to>
      <xdr:col>85</xdr:col>
      <xdr:colOff>177800</xdr:colOff>
      <xdr:row>78</xdr:row>
      <xdr:rowOff>86909</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3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8186</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20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16069</xdr:rowOff>
    </xdr:from>
    <xdr:to>
      <xdr:col>81</xdr:col>
      <xdr:colOff>101600</xdr:colOff>
      <xdr:row>78</xdr:row>
      <xdr:rowOff>117669</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3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134196</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115570</xdr:rowOff>
    </xdr:from>
    <xdr:to>
      <xdr:col>76</xdr:col>
      <xdr:colOff>165100</xdr:colOff>
      <xdr:row>79</xdr:row>
      <xdr:rowOff>45720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36847</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25111" y="135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164010</xdr:rowOff>
    </xdr:from>
    <xdr:to>
      <xdr:col>72</xdr:col>
      <xdr:colOff>38100</xdr:colOff>
      <xdr:row>79</xdr:row>
      <xdr:rowOff>94160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5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85287</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4017" y="136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93636</xdr:rowOff>
    </xdr:from>
    <xdr:to>
      <xdr:col>67</xdr:col>
      <xdr:colOff>101600</xdr:colOff>
      <xdr:row>79</xdr:row>
      <xdr:rowOff>23786</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40313</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2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73113</xdr:rowOff>
    </xdr:from>
    <xdr:to>
      <xdr:col>85</xdr:col>
      <xdr:colOff>127000</xdr:colOff>
      <xdr:row>97</xdr:row>
      <xdr:rowOff>143821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5481300" y="16703763"/>
          <a:ext cx="8382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73113</xdr:rowOff>
    </xdr:from>
    <xdr:to>
      <xdr:col>81</xdr:col>
      <xdr:colOff>50800</xdr:colOff>
      <xdr:row>97</xdr:row>
      <xdr:rowOff>152879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4592300" y="16703763"/>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152879</xdr:rowOff>
    </xdr:from>
    <xdr:to>
      <xdr:col>76</xdr:col>
      <xdr:colOff>114300</xdr:colOff>
      <xdr:row>98</xdr:row>
      <xdr:rowOff>9652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3703300" y="16783529"/>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9652</xdr:rowOff>
    </xdr:from>
    <xdr:to>
      <xdr:col>71</xdr:col>
      <xdr:colOff>177800</xdr:colOff>
      <xdr:row>98</xdr:row>
      <xdr:rowOff>31102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2814300" y="16811752"/>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93021</xdr:rowOff>
    </xdr:from>
    <xdr:to>
      <xdr:col>85</xdr:col>
      <xdr:colOff>177800</xdr:colOff>
      <xdr:row>98</xdr:row>
      <xdr:rowOff>23171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7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71448</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70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22313</xdr:rowOff>
    </xdr:from>
    <xdr:to>
      <xdr:col>81</xdr:col>
      <xdr:colOff>101600</xdr:colOff>
      <xdr:row>97</xdr:row>
      <xdr:rowOff>123913</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6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140440</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5" y="1642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102079</xdr:rowOff>
    </xdr:from>
    <xdr:to>
      <xdr:col>76</xdr:col>
      <xdr:colOff>165100</xdr:colOff>
      <xdr:row>98</xdr:row>
      <xdr:rowOff>32229</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7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23356</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5" y="1682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130302</xdr:rowOff>
    </xdr:from>
    <xdr:to>
      <xdr:col>72</xdr:col>
      <xdr:colOff>38100</xdr:colOff>
      <xdr:row>98</xdr:row>
      <xdr:rowOff>60452</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51579</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5" y="1685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151752</xdr:rowOff>
    </xdr:from>
    <xdr:to>
      <xdr:col>67</xdr:col>
      <xdr:colOff>101600</xdr:colOff>
      <xdr:row>98</xdr:row>
      <xdr:rowOff>81902</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73029</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8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198,826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全国屈指の豪雪地帯であるため、多額の除排雪経費を要していることによるものである。衛生費は、へき地診療所特別会計分が含まれているため、住民一人当たり</a:t>
          </a:r>
          <a:r>
            <a:rPr kumimoji="1" lang="en-US" altLang="ja-JP" sz="1300">
              <a:latin typeface="ＭＳ Ｐゴシック" panose="020B0600070205080204" pitchFamily="50" charset="-128"/>
              <a:ea typeface="ＭＳ Ｐゴシック" panose="020B0600070205080204" pitchFamily="50" charset="-128"/>
            </a:rPr>
            <a:t>124,308</a:t>
          </a:r>
          <a:r>
            <a:rPr kumimoji="1" lang="ja-JP" altLang="en-US" sz="1300">
              <a:latin typeface="ＭＳ Ｐゴシック" panose="020B0600070205080204" pitchFamily="50" charset="-128"/>
              <a:ea typeface="ＭＳ Ｐゴシック" panose="020B0600070205080204" pitchFamily="50" charset="-128"/>
            </a:rPr>
            <a:t>円と類似団体を上回っている。農林水産業費は、前年度に農産物加工施設の建設を行ったことにより、平成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111,353</a:t>
          </a:r>
          <a:r>
            <a:rPr kumimoji="1" lang="ja-JP" altLang="en-US" sz="1300">
              <a:latin typeface="ＭＳ Ｐゴシック" panose="020B0600070205080204" pitchFamily="50" charset="-128"/>
              <a:ea typeface="ＭＳ Ｐゴシック" panose="020B0600070205080204" pitchFamily="50" charset="-128"/>
            </a:rPr>
            <a:t>円減少しており、住民一人当たり</a:t>
          </a:r>
          <a:r>
            <a:rPr kumimoji="1" lang="en-US" altLang="ja-JP" sz="1300">
              <a:latin typeface="ＭＳ Ｐゴシック" panose="020B0600070205080204" pitchFamily="50" charset="-128"/>
              <a:ea typeface="ＭＳ Ｐゴシック" panose="020B0600070205080204" pitchFamily="50" charset="-128"/>
            </a:rPr>
            <a:t>85,765</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月豪雨により村内で公共土木施設や農業施設等で大きな被害が発生したことにより住民一人当たり</a:t>
          </a:r>
          <a:r>
            <a:rPr kumimoji="1" lang="en-US" altLang="ja-JP" sz="1300">
              <a:latin typeface="ＭＳ Ｐゴシック" panose="020B0600070205080204" pitchFamily="50" charset="-128"/>
              <a:ea typeface="ＭＳ Ｐゴシック" panose="020B0600070205080204" pitchFamily="50" charset="-128"/>
            </a:rPr>
            <a:t>47,189</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円と類似団体平均を上回っている。公債費は、前年度に</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百万円の繰上償還を行ったことより、平成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37,117</a:t>
          </a:r>
          <a:r>
            <a:rPr kumimoji="1" lang="ja-JP" altLang="en-US" sz="1300">
              <a:latin typeface="ＭＳ Ｐゴシック" panose="020B0600070205080204" pitchFamily="50" charset="-128"/>
              <a:ea typeface="ＭＳ Ｐゴシック" panose="020B0600070205080204" pitchFamily="50" charset="-128"/>
            </a:rPr>
            <a:t>円減少し、住民一人当たり</a:t>
          </a:r>
          <a:r>
            <a:rPr kumimoji="1" lang="en-US" altLang="ja-JP" sz="1300">
              <a:latin typeface="ＭＳ Ｐゴシック" panose="020B0600070205080204" pitchFamily="50" charset="-128"/>
              <a:ea typeface="ＭＳ Ｐゴシック" panose="020B0600070205080204" pitchFamily="50" charset="-128"/>
            </a:rPr>
            <a:t>127,837</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円と類似団体平均を下回っている。消防費は、平成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年度に肘折地区防災拠点施設建設事業に着手したことにより、前年度に比べ</a:t>
          </a:r>
          <a:r>
            <a:rPr kumimoji="1" lang="en-US" altLang="ja-JP" sz="1300">
              <a:latin typeface="ＭＳ Ｐゴシック" panose="020B0600070205080204" pitchFamily="50" charset="-128"/>
              <a:ea typeface="ＭＳ Ｐゴシック" panose="020B0600070205080204" pitchFamily="50" charset="-128"/>
            </a:rPr>
            <a:t>19,138</a:t>
          </a:r>
          <a:r>
            <a:rPr kumimoji="1" lang="ja-JP" altLang="en-US" sz="1300">
              <a:latin typeface="ＭＳ Ｐゴシック" panose="020B0600070205080204" pitchFamily="50" charset="-128"/>
              <a:ea typeface="ＭＳ Ｐゴシック" panose="020B0600070205080204" pitchFamily="50" charset="-128"/>
            </a:rPr>
            <a:t>円増加の、住民一人当たり</a:t>
          </a:r>
          <a:r>
            <a:rPr kumimoji="1" lang="en-US" altLang="ja-JP" sz="1300">
              <a:latin typeface="ＭＳ Ｐゴシック" panose="020B0600070205080204" pitchFamily="50" charset="-128"/>
              <a:ea typeface="ＭＳ Ｐゴシック" panose="020B0600070205080204" pitchFamily="50" charset="-128"/>
            </a:rPr>
            <a:t>52,686</a:t>
          </a:r>
          <a:r>
            <a:rPr kumimoji="1" lang="ja-JP" altLang="en-US" sz="1300">
              <a:latin typeface="ＭＳ Ｐゴシック" panose="020B0600070205080204" pitchFamily="50" charset="-128"/>
              <a:ea typeface="ＭＳ Ｐゴシック" panose="020B0600070205080204" pitchFamily="50" charset="-128"/>
            </a:rPr>
            <a:t>円と類似団体平均を若干下回る結果となった。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財政調整基金残高は、過疎対策事業債や辺地対策事業債の発行可能額の減額調整や、平成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の景気浮揚対策、再生可能エネルギー利用対策等により基金を大きく取り崩したため標準財政規模に対する割合は減少傾向にある。財政基盤の弱い本村ではあるが、地方交付税の動向によって財政運営が左右されることのないよう、行政運営の効率化や中長期的な財政計画のもとで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一般会計を含めた全会計で黒字となっている。へき地診療所特別会計のみ平成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標準財政規模比が前年度と比べ増加した。簡易水道事業特別会計、特定環境保全公共下水道事業特別会計、浄化槽整備事業特別会計の公営企業会計は、黒字額も少なく、厳しい経営を迫られている。一般会計からの繰出金が増加傾向にあることも今後の村財政運営上大きな課題となっており、料金等の見直しによる財源確保や、経費削減による基準外繰出の縮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3942549</v>
      </c>
      <c r="BO4" s="461"/>
      <c r="BP4" s="461"/>
      <c r="BQ4" s="461"/>
      <c r="BR4" s="461"/>
      <c r="BS4" s="461"/>
      <c r="BT4" s="461"/>
      <c r="BU4" s="462"/>
      <c r="BV4" s="460">
        <v>4698375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3.2</v>
      </c>
      <c r="CU4" s="642"/>
      <c r="CV4" s="642"/>
      <c r="CW4" s="642"/>
      <c r="CX4" s="642"/>
      <c r="CY4" s="642"/>
      <c r="CZ4" s="642"/>
      <c r="DA4" s="643"/>
      <c r="DB4" s="641">
        <v>4.9000000000000004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3802244</v>
      </c>
      <c r="BO5" s="466"/>
      <c r="BP5" s="466"/>
      <c r="BQ5" s="466"/>
      <c r="BR5" s="466"/>
      <c r="BS5" s="466"/>
      <c r="BT5" s="466"/>
      <c r="BU5" s="467"/>
      <c r="BV5" s="465">
        <v>4571451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86.2</v>
      </c>
      <c r="CU5" s="436"/>
      <c r="CV5" s="436"/>
      <c r="CW5" s="436"/>
      <c r="CX5" s="436"/>
      <c r="CY5" s="436"/>
      <c r="CZ5" s="436"/>
      <c r="DA5" s="437"/>
      <c r="DB5" s="435">
        <v>89.1</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140305</v>
      </c>
      <c r="BO6" s="466"/>
      <c r="BP6" s="466"/>
      <c r="BQ6" s="466"/>
      <c r="BR6" s="466"/>
      <c r="BS6" s="466"/>
      <c r="BT6" s="466"/>
      <c r="BU6" s="467"/>
      <c r="BV6" s="465">
        <v>126924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89.5</v>
      </c>
      <c r="CU6" s="616"/>
      <c r="CV6" s="616"/>
      <c r="CW6" s="616"/>
      <c r="CX6" s="616"/>
      <c r="CY6" s="616"/>
      <c r="CZ6" s="616"/>
      <c r="DA6" s="617"/>
      <c r="DB6" s="615">
        <v>92.6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70930</v>
      </c>
      <c r="BO7" s="466"/>
      <c r="BP7" s="466"/>
      <c r="BQ7" s="466"/>
      <c r="BR7" s="466"/>
      <c r="BS7" s="466"/>
      <c r="BT7" s="466"/>
      <c r="BU7" s="467"/>
      <c r="BV7" s="465">
        <v>18345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2163888</v>
      </c>
      <c r="CU7" s="466"/>
      <c r="CV7" s="466"/>
      <c r="CW7" s="466"/>
      <c r="CX7" s="466"/>
      <c r="CY7" s="466"/>
      <c r="CZ7" s="466"/>
      <c r="DA7" s="467"/>
      <c r="DB7" s="465">
        <v>2197456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69375</v>
      </c>
      <c r="BO8" s="466"/>
      <c r="BP8" s="466"/>
      <c r="BQ8" s="466"/>
      <c r="BR8" s="466"/>
      <c r="BS8" s="466"/>
      <c r="BT8" s="466"/>
      <c r="BU8" s="467"/>
      <c r="BV8" s="465">
        <v>108579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0.16</v>
      </c>
      <c r="CU8" s="579"/>
      <c r="CV8" s="579"/>
      <c r="CW8" s="579"/>
      <c r="CX8" s="579"/>
      <c r="CY8" s="579"/>
      <c r="CZ8" s="579"/>
      <c r="DA8" s="580"/>
      <c r="DB8" s="578">
        <v>0.16</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3412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-39204</v>
      </c>
      <c r="BO9" s="466"/>
      <c r="BP9" s="466"/>
      <c r="BQ9" s="466"/>
      <c r="BR9" s="466"/>
      <c r="BS9" s="466"/>
      <c r="BT9" s="466"/>
      <c r="BU9" s="467"/>
      <c r="BV9" s="465">
        <v>47077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15.3</v>
      </c>
      <c r="CU9" s="436"/>
      <c r="CV9" s="436"/>
      <c r="CW9" s="436"/>
      <c r="CX9" s="436"/>
      <c r="CY9" s="436"/>
      <c r="CZ9" s="436"/>
      <c r="DA9" s="437"/>
      <c r="DB9" s="435">
        <v>18.3</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3762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63</v>
      </c>
      <c r="BO10" s="466"/>
      <c r="BP10" s="466"/>
      <c r="BQ10" s="466"/>
      <c r="BR10" s="466"/>
      <c r="BS10" s="466"/>
      <c r="BT10" s="466"/>
      <c r="BU10" s="467"/>
      <c r="BV10" s="465">
        <v>351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129226</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3262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3245</v>
      </c>
      <c r="S13" s="569"/>
      <c r="T13" s="569"/>
      <c r="U13" s="569"/>
      <c r="V13" s="570"/>
      <c r="W13" s="556" t="s">
        <v>138</v>
      </c>
      <c r="X13" s="478"/>
      <c r="Y13" s="478"/>
      <c r="Z13" s="478"/>
      <c r="AA13" s="478"/>
      <c r="AB13" s="479"/>
      <c r="AC13" s="441">
        <v>403</v>
      </c>
      <c r="AD13" s="442"/>
      <c r="AE13" s="442"/>
      <c r="AF13" s="442"/>
      <c r="AG13" s="443"/>
      <c r="AH13" s="441">
        <v>391</v>
      </c>
      <c r="AI13" s="442"/>
      <c r="AJ13" s="442"/>
      <c r="AK13" s="442"/>
      <c r="AL13" s="444"/>
      <c r="AM13" s="534" t="s">
        <v>139</v>
      </c>
      <c r="AN13" s="439"/>
      <c r="AO13" s="439"/>
      <c r="AP13" s="439"/>
      <c r="AQ13" s="439"/>
      <c r="AR13" s="439"/>
      <c r="AS13" s="439"/>
      <c r="AT13" s="440"/>
      <c r="AU13" s="522" t="s">
        <v>120</v>
      </c>
      <c r="AV13" s="523"/>
      <c r="AW13" s="523"/>
      <c r="AX13" s="523"/>
      <c r="AY13" s="445" t="s">
        <v>140</v>
      </c>
      <c r="AZ13" s="446"/>
      <c r="BA13" s="446"/>
      <c r="BB13" s="446"/>
      <c r="BC13" s="446"/>
      <c r="BD13" s="446"/>
      <c r="BE13" s="446"/>
      <c r="BF13" s="446"/>
      <c r="BG13" s="446"/>
      <c r="BH13" s="446"/>
      <c r="BI13" s="446"/>
      <c r="BJ13" s="446"/>
      <c r="BK13" s="446"/>
      <c r="BL13" s="446"/>
      <c r="BM13" s="447"/>
      <c r="BN13" s="465">
        <v>-39141</v>
      </c>
      <c r="BO13" s="466"/>
      <c r="BP13" s="466"/>
      <c r="BQ13" s="466"/>
      <c r="BR13" s="466"/>
      <c r="BS13" s="466"/>
      <c r="BT13" s="466"/>
      <c r="BU13" s="467"/>
      <c r="BV13" s="465">
        <v>76654</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8.1</v>
      </c>
      <c r="CU13" s="436"/>
      <c r="CV13" s="436"/>
      <c r="CW13" s="436"/>
      <c r="CX13" s="436"/>
      <c r="CY13" s="436"/>
      <c r="CZ13" s="436"/>
      <c r="DA13" s="437"/>
      <c r="DB13" s="435">
        <v>8.1999999999999993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142</v>
      </c>
      <c r="M14" s="599"/>
      <c r="N14" s="599"/>
      <c r="O14" s="599"/>
      <c r="P14" s="599"/>
      <c r="Q14" s="600"/>
      <c r="R14" s="568">
        <v>3346</v>
      </c>
      <c r="S14" s="569"/>
      <c r="T14" s="569"/>
      <c r="U14" s="569"/>
      <c r="V14" s="570"/>
      <c r="W14" s="571"/>
      <c r="X14" s="481"/>
      <c r="Y14" s="481"/>
      <c r="Z14" s="481"/>
      <c r="AA14" s="481"/>
      <c r="AB14" s="482"/>
      <c r="AC14" s="561">
        <v>21.6</v>
      </c>
      <c r="AD14" s="562"/>
      <c r="AE14" s="562"/>
      <c r="AF14" s="562"/>
      <c r="AG14" s="563"/>
      <c r="AH14" s="561">
        <v>21.2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144</v>
      </c>
      <c r="N15" s="566"/>
      <c r="O15" s="566"/>
      <c r="P15" s="566"/>
      <c r="Q15" s="567"/>
      <c r="R15" s="568">
        <v>3329</v>
      </c>
      <c r="S15" s="569"/>
      <c r="T15" s="569"/>
      <c r="U15" s="569"/>
      <c r="V15" s="570"/>
      <c r="W15" s="556" t="s">
        <v>145</v>
      </c>
      <c r="X15" s="478"/>
      <c r="Y15" s="478"/>
      <c r="Z15" s="478"/>
      <c r="AA15" s="478"/>
      <c r="AB15" s="479"/>
      <c r="AC15" s="441">
        <v>538</v>
      </c>
      <c r="AD15" s="442"/>
      <c r="AE15" s="442"/>
      <c r="AF15" s="442"/>
      <c r="AG15" s="443"/>
      <c r="AH15" s="441">
        <v>573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333102</v>
      </c>
      <c r="BO15" s="461"/>
      <c r="BP15" s="461"/>
      <c r="BQ15" s="461"/>
      <c r="BR15" s="461"/>
      <c r="BS15" s="461"/>
      <c r="BT15" s="461"/>
      <c r="BU15" s="462"/>
      <c r="BV15" s="460">
        <v>324921</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28.9</v>
      </c>
      <c r="AD16" s="562"/>
      <c r="AE16" s="562"/>
      <c r="AF16" s="562"/>
      <c r="AG16" s="563"/>
      <c r="AH16" s="561">
        <v>31.1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2001421</v>
      </c>
      <c r="BO16" s="466"/>
      <c r="BP16" s="466"/>
      <c r="BQ16" s="466"/>
      <c r="BR16" s="466"/>
      <c r="BS16" s="466"/>
      <c r="BT16" s="466"/>
      <c r="BU16" s="467"/>
      <c r="BV16" s="465">
        <v>2034537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921</v>
      </c>
      <c r="AD17" s="442"/>
      <c r="AE17" s="442"/>
      <c r="AF17" s="442"/>
      <c r="AG17" s="443"/>
      <c r="AH17" s="441">
        <v>878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415436</v>
      </c>
      <c r="BO17" s="466"/>
      <c r="BP17" s="466"/>
      <c r="BQ17" s="466"/>
      <c r="BR17" s="466"/>
      <c r="BS17" s="466"/>
      <c r="BT17" s="466"/>
      <c r="BU17" s="467"/>
      <c r="BV17" s="465">
        <v>405341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211.63</v>
      </c>
      <c r="M18" s="530"/>
      <c r="N18" s="530"/>
      <c r="O18" s="530"/>
      <c r="P18" s="530"/>
      <c r="Q18" s="530"/>
      <c r="R18" s="531"/>
      <c r="S18" s="531"/>
      <c r="T18" s="531"/>
      <c r="U18" s="531"/>
      <c r="V18" s="532"/>
      <c r="W18" s="546"/>
      <c r="X18" s="547"/>
      <c r="Y18" s="547"/>
      <c r="Z18" s="547"/>
      <c r="AA18" s="547"/>
      <c r="AB18" s="557"/>
      <c r="AC18" s="429">
        <v>49.5</v>
      </c>
      <c r="AD18" s="430"/>
      <c r="AE18" s="430"/>
      <c r="AF18" s="430"/>
      <c r="AG18" s="533"/>
      <c r="AH18" s="429">
        <v>47.7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1875314</v>
      </c>
      <c r="BO18" s="466"/>
      <c r="BP18" s="466"/>
      <c r="BQ18" s="466"/>
      <c r="BR18" s="466"/>
      <c r="BS18" s="466"/>
      <c r="BT18" s="466"/>
      <c r="BU18" s="467"/>
      <c r="BV18" s="465">
        <v>1974090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2726558</v>
      </c>
      <c r="BO19" s="466"/>
      <c r="BP19" s="466"/>
      <c r="BQ19" s="466"/>
      <c r="BR19" s="466"/>
      <c r="BS19" s="466"/>
      <c r="BT19" s="466"/>
      <c r="BU19" s="467"/>
      <c r="BV19" s="465">
        <v>3010739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1016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4519201</v>
      </c>
      <c r="BO23" s="466"/>
      <c r="BP23" s="466"/>
      <c r="BQ23" s="466"/>
      <c r="BR23" s="466"/>
      <c r="BS23" s="466"/>
      <c r="BT23" s="466"/>
      <c r="BU23" s="467"/>
      <c r="BV23" s="465">
        <v>4468721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8200</v>
      </c>
      <c r="R24" s="442"/>
      <c r="S24" s="442"/>
      <c r="T24" s="442"/>
      <c r="U24" s="442"/>
      <c r="V24" s="443"/>
      <c r="W24" s="507"/>
      <c r="X24" s="498"/>
      <c r="Y24" s="499"/>
      <c r="Z24" s="438" t="s">
        <v>169</v>
      </c>
      <c r="AA24" s="439"/>
      <c r="AB24" s="439"/>
      <c r="AC24" s="439"/>
      <c r="AD24" s="439"/>
      <c r="AE24" s="439"/>
      <c r="AF24" s="439"/>
      <c r="AG24" s="440"/>
      <c r="AH24" s="441">
        <v>80</v>
      </c>
      <c r="AI24" s="442"/>
      <c r="AJ24" s="442"/>
      <c r="AK24" s="442"/>
      <c r="AL24" s="443"/>
      <c r="AM24" s="441">
        <v>247440</v>
      </c>
      <c r="AN24" s="442"/>
      <c r="AO24" s="442"/>
      <c r="AP24" s="442"/>
      <c r="AQ24" s="442"/>
      <c r="AR24" s="443"/>
      <c r="AS24" s="441">
        <v>3093</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4481046</v>
      </c>
      <c r="BO24" s="466"/>
      <c r="BP24" s="466"/>
      <c r="BQ24" s="466"/>
      <c r="BR24" s="466"/>
      <c r="BS24" s="466"/>
      <c r="BT24" s="466"/>
      <c r="BU24" s="467"/>
      <c r="BV24" s="465">
        <v>4424885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6200</v>
      </c>
      <c r="R25" s="442"/>
      <c r="S25" s="442"/>
      <c r="T25" s="442"/>
      <c r="U25" s="442"/>
      <c r="V25" s="443"/>
      <c r="W25" s="507"/>
      <c r="X25" s="498"/>
      <c r="Y25" s="499"/>
      <c r="Z25" s="438" t="s">
        <v>172</v>
      </c>
      <c r="AA25" s="439"/>
      <c r="AB25" s="439"/>
      <c r="AC25" s="439"/>
      <c r="AD25" s="439"/>
      <c r="AE25" s="439"/>
      <c r="AF25" s="439"/>
      <c r="AG25" s="440"/>
      <c r="AH25" s="441" t="s">
        <v>129</v>
      </c>
      <c r="AI25" s="442"/>
      <c r="AJ25" s="442"/>
      <c r="AK25" s="442"/>
      <c r="AL25" s="443"/>
      <c r="AM25" s="441" t="s">
        <v>129</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126334</v>
      </c>
      <c r="BO25" s="461"/>
      <c r="BP25" s="461"/>
      <c r="BQ25" s="461"/>
      <c r="BR25" s="461"/>
      <c r="BS25" s="461"/>
      <c r="BT25" s="461"/>
      <c r="BU25" s="462"/>
      <c r="BV25" s="460">
        <v>231084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5750</v>
      </c>
      <c r="R26" s="442"/>
      <c r="S26" s="442"/>
      <c r="T26" s="442"/>
      <c r="U26" s="442"/>
      <c r="V26" s="443"/>
      <c r="W26" s="507"/>
      <c r="X26" s="498"/>
      <c r="Y26" s="499"/>
      <c r="Z26" s="438" t="s">
        <v>176</v>
      </c>
      <c r="AA26" s="520"/>
      <c r="AB26" s="520"/>
      <c r="AC26" s="520"/>
      <c r="AD26" s="520"/>
      <c r="AE26" s="520"/>
      <c r="AF26" s="520"/>
      <c r="AG26" s="521"/>
      <c r="AH26" s="441">
        <v>12</v>
      </c>
      <c r="AI26" s="442"/>
      <c r="AJ26" s="442"/>
      <c r="AK26" s="442"/>
      <c r="AL26" s="443"/>
      <c r="AM26" s="441">
        <v>33084</v>
      </c>
      <c r="AN26" s="442"/>
      <c r="AO26" s="442"/>
      <c r="AP26" s="442"/>
      <c r="AQ26" s="442"/>
      <c r="AR26" s="443"/>
      <c r="AS26" s="441">
        <v>2757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3100</v>
      </c>
      <c r="R27" s="442"/>
      <c r="S27" s="442"/>
      <c r="T27" s="442"/>
      <c r="U27" s="442"/>
      <c r="V27" s="443"/>
      <c r="W27" s="507"/>
      <c r="X27" s="498"/>
      <c r="Y27" s="499"/>
      <c r="Z27" s="438" t="s">
        <v>179</v>
      </c>
      <c r="AA27" s="439"/>
      <c r="AB27" s="439"/>
      <c r="AC27" s="439"/>
      <c r="AD27" s="439"/>
      <c r="AE27" s="439"/>
      <c r="AF27" s="439"/>
      <c r="AG27" s="440"/>
      <c r="AH27" s="441">
        <v>1</v>
      </c>
      <c r="AI27" s="442"/>
      <c r="AJ27" s="442"/>
      <c r="AK27" s="442"/>
      <c r="AL27" s="443"/>
      <c r="AM27" s="441" t="s">
        <v>180</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68604</v>
      </c>
      <c r="BO27" s="469"/>
      <c r="BP27" s="469"/>
      <c r="BQ27" s="469"/>
      <c r="BR27" s="469"/>
      <c r="BS27" s="469"/>
      <c r="BT27" s="469"/>
      <c r="BU27" s="470"/>
      <c r="BV27" s="468">
        <v>68601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2500</v>
      </c>
      <c r="R28" s="442"/>
      <c r="S28" s="442"/>
      <c r="T28" s="442"/>
      <c r="U28" s="442"/>
      <c r="V28" s="443"/>
      <c r="W28" s="507"/>
      <c r="X28" s="498"/>
      <c r="Y28" s="499"/>
      <c r="Z28" s="438" t="s">
        <v>183</v>
      </c>
      <c r="AA28" s="439"/>
      <c r="AB28" s="439"/>
      <c r="AC28" s="439"/>
      <c r="AD28" s="439"/>
      <c r="AE28" s="439"/>
      <c r="AF28" s="439"/>
      <c r="AG28" s="440"/>
      <c r="AH28" s="441" t="s">
        <v>173</v>
      </c>
      <c r="AI28" s="442"/>
      <c r="AJ28" s="442"/>
      <c r="AK28" s="442"/>
      <c r="AL28" s="443"/>
      <c r="AM28" s="441" t="s">
        <v>173</v>
      </c>
      <c r="AN28" s="442"/>
      <c r="AO28" s="442"/>
      <c r="AP28" s="442"/>
      <c r="AQ28" s="442"/>
      <c r="AR28" s="443"/>
      <c r="AS28" s="441" t="s">
        <v>129</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787531</v>
      </c>
      <c r="BO28" s="461"/>
      <c r="BP28" s="461"/>
      <c r="BQ28" s="461"/>
      <c r="BR28" s="461"/>
      <c r="BS28" s="461"/>
      <c r="BT28" s="461"/>
      <c r="BU28" s="462"/>
      <c r="BV28" s="460">
        <v>787468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8</v>
      </c>
      <c r="M29" s="442"/>
      <c r="N29" s="442"/>
      <c r="O29" s="442"/>
      <c r="P29" s="443"/>
      <c r="Q29" s="441">
        <v>2300</v>
      </c>
      <c r="R29" s="442"/>
      <c r="S29" s="442"/>
      <c r="T29" s="442"/>
      <c r="U29" s="442"/>
      <c r="V29" s="443"/>
      <c r="W29" s="508"/>
      <c r="X29" s="509"/>
      <c r="Y29" s="510"/>
      <c r="Z29" s="438" t="s">
        <v>186</v>
      </c>
      <c r="AA29" s="439"/>
      <c r="AB29" s="439"/>
      <c r="AC29" s="439"/>
      <c r="AD29" s="439"/>
      <c r="AE29" s="439"/>
      <c r="AF29" s="439"/>
      <c r="AG29" s="440"/>
      <c r="AH29" s="441">
        <v>81</v>
      </c>
      <c r="AI29" s="442"/>
      <c r="AJ29" s="442"/>
      <c r="AK29" s="442"/>
      <c r="AL29" s="443"/>
      <c r="AM29" s="441">
        <v>251313</v>
      </c>
      <c r="AN29" s="442"/>
      <c r="AO29" s="442"/>
      <c r="AP29" s="442"/>
      <c r="AQ29" s="442"/>
      <c r="AR29" s="443"/>
      <c r="AS29" s="441">
        <v>3103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320284</v>
      </c>
      <c r="BO29" s="466"/>
      <c r="BP29" s="466"/>
      <c r="BQ29" s="466"/>
      <c r="BR29" s="466"/>
      <c r="BS29" s="466"/>
      <c r="BT29" s="466"/>
      <c r="BU29" s="467"/>
      <c r="BV29" s="465">
        <v>269762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1972524</v>
      </c>
      <c r="BO30" s="469"/>
      <c r="BP30" s="469"/>
      <c r="BQ30" s="469"/>
      <c r="BR30" s="469"/>
      <c r="BS30" s="469"/>
      <c r="BT30" s="469"/>
      <c r="BU30" s="470"/>
      <c r="BV30" s="468">
        <v>2095098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山形県消防補償等組合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肘折温泉郷振興</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へき地診療所特別会計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特定環境保全公共下水道事業特別会計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山形県自治会館管理組合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おおくら升玉水力発電</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IF('各会計、関係団体の財政状況及び健全化判断比率'!B33="","",'各会計、関係団体の財政状況及び健全化判断比率'!B33)</f>
        <v>浄化槽整備事業特別会計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山形県市町村職員退職手当組合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IF('各会計、関係団体の財政状況及び健全化判断比率'!B34="","",'各会計、関係団体の財政状況及び健全化判断比率'!B34)</f>
        <v>団地造成事業特別会計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山形県市町村交通災害共済組合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最上広域市町村圏事務組合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山形県後期高齢者医療広域連合（普通会計分）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山形県後期高齢者医療広域連合（事業会計分）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wdvJhuVOfW8wZmNosUUb/jMGeKiWCIE37pFMISOEqD+K8xrtXsKYUs9eA+yZPFyKO9rOFBinGzlSIGOkZKVn0A==" saltValue="kLUlBq8K2HLH/8NxdYo0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561</v>
      </c>
      <c r="D34" s="1244"/>
      <c r="E34" s="1245"/>
      <c r="F34" s="32">
        <v>3.58</v>
      </c>
      <c r="G34" s="33">
        <v>3.16</v>
      </c>
      <c r="H34" s="33">
        <v>2.68</v>
      </c>
      <c r="I34" s="33">
        <v>4.67</v>
      </c>
      <c r="J34" s="34">
        <v>2.88</v>
      </c>
      <c r="K34" s="22"/>
      <c r="L34" s="22"/>
      <c r="M34" s="22"/>
      <c r="N34" s="22"/>
      <c r="O34" s="22"/>
      <c r="P34" s="22"/>
    </row>
    <row r="35" spans="1:16" ht="39" customHeight="1">
      <c r="A35" s="22"/>
      <c r="B35" s="35"/>
      <c r="C35" s="1238" t="s">
        <v>562</v>
      </c>
      <c r="D35" s="1239"/>
      <c r="E35" s="1240"/>
      <c r="F35" s="36">
        <v>1.41</v>
      </c>
      <c r="G35" s="37">
        <v>0.69</v>
      </c>
      <c r="H35" s="37">
        <v>0.76</v>
      </c>
      <c r="I35" s="37">
        <v>1.34</v>
      </c>
      <c r="J35" s="38">
        <v>0.88</v>
      </c>
      <c r="K35" s="22"/>
      <c r="L35" s="22"/>
      <c r="M35" s="22"/>
      <c r="N35" s="22"/>
      <c r="O35" s="22"/>
      <c r="P35" s="22"/>
    </row>
    <row r="36" spans="1:16" ht="39" customHeight="1">
      <c r="A36" s="22"/>
      <c r="B36" s="35"/>
      <c r="C36" s="1238" t="s">
        <v>563</v>
      </c>
      <c r="D36" s="1239"/>
      <c r="E36" s="1240"/>
      <c r="F36" s="36">
        <v>0.14000000000000001</v>
      </c>
      <c r="G36" s="37">
        <v>0.26</v>
      </c>
      <c r="H36" s="37">
        <v>0.08</v>
      </c>
      <c r="I36" s="37">
        <v>0.26</v>
      </c>
      <c r="J36" s="38">
        <v>0.32</v>
      </c>
      <c r="K36" s="22"/>
      <c r="L36" s="22"/>
      <c r="M36" s="22"/>
      <c r="N36" s="22"/>
      <c r="O36" s="22"/>
      <c r="P36" s="22"/>
    </row>
    <row r="37" spans="1:16" ht="39" customHeight="1">
      <c r="A37" s="22"/>
      <c r="B37" s="35"/>
      <c r="C37" s="1238" t="s">
        <v>564</v>
      </c>
      <c r="D37" s="1239"/>
      <c r="E37" s="1240"/>
      <c r="F37" s="36">
        <v>0.55000000000000004</v>
      </c>
      <c r="G37" s="37">
        <v>0.18</v>
      </c>
      <c r="H37" s="37">
        <v>0.46</v>
      </c>
      <c r="I37" s="37">
        <v>0.73</v>
      </c>
      <c r="J37" s="38">
        <v>0.27</v>
      </c>
      <c r="K37" s="22"/>
      <c r="L37" s="22"/>
      <c r="M37" s="22"/>
      <c r="N37" s="22"/>
      <c r="O37" s="22"/>
      <c r="P37" s="22"/>
    </row>
    <row r="38" spans="1:16" ht="39" customHeight="1">
      <c r="A38" s="22"/>
      <c r="B38" s="35"/>
      <c r="C38" s="1238" t="s">
        <v>565</v>
      </c>
      <c r="D38" s="1239"/>
      <c r="E38" s="1240"/>
      <c r="F38" s="36">
        <v>0.05</v>
      </c>
      <c r="G38" s="37">
        <v>0.05</v>
      </c>
      <c r="H38" s="37">
        <v>0.05</v>
      </c>
      <c r="I38" s="37">
        <v>0.06</v>
      </c>
      <c r="J38" s="38">
        <v>0.04</v>
      </c>
      <c r="K38" s="22"/>
      <c r="L38" s="22"/>
      <c r="M38" s="22"/>
      <c r="N38" s="22"/>
      <c r="O38" s="22"/>
      <c r="P38" s="22"/>
    </row>
    <row r="39" spans="1:16" ht="39" customHeight="1">
      <c r="A39" s="22"/>
      <c r="B39" s="35"/>
      <c r="C39" s="1238" t="s">
        <v>566</v>
      </c>
      <c r="D39" s="1239"/>
      <c r="E39" s="1240"/>
      <c r="F39" s="36">
        <v>0.03</v>
      </c>
      <c r="G39" s="37">
        <v>0.03</v>
      </c>
      <c r="H39" s="37">
        <v>0.03</v>
      </c>
      <c r="I39" s="37">
        <v>0.02</v>
      </c>
      <c r="J39" s="38">
        <v>0.02</v>
      </c>
      <c r="K39" s="22"/>
      <c r="L39" s="22"/>
      <c r="M39" s="22"/>
      <c r="N39" s="22"/>
      <c r="O39" s="22"/>
      <c r="P39" s="22"/>
    </row>
    <row r="40" spans="1:16" ht="39" customHeight="1">
      <c r="A40" s="22"/>
      <c r="B40" s="35"/>
      <c r="C40" s="1238" t="s">
        <v>567</v>
      </c>
      <c r="D40" s="1239"/>
      <c r="E40" s="1240"/>
      <c r="F40" s="36">
        <v>0.01</v>
      </c>
      <c r="G40" s="37">
        <v>0.01</v>
      </c>
      <c r="H40" s="37">
        <v>0.01</v>
      </c>
      <c r="I40" s="37">
        <v>0.01</v>
      </c>
      <c r="J40" s="38">
        <v>0.01</v>
      </c>
      <c r="K40" s="22"/>
      <c r="L40" s="22"/>
      <c r="M40" s="22"/>
      <c r="N40" s="22"/>
      <c r="O40" s="22"/>
      <c r="P40" s="22"/>
    </row>
    <row r="41" spans="1:16" ht="39" customHeight="1">
      <c r="A41" s="22"/>
      <c r="B41" s="35"/>
      <c r="C41" s="1238" t="s">
        <v>568</v>
      </c>
      <c r="D41" s="1239"/>
      <c r="E41" s="1240"/>
      <c r="F41" s="36">
        <v>0</v>
      </c>
      <c r="G41" s="37">
        <v>0</v>
      </c>
      <c r="H41" s="37">
        <v>0</v>
      </c>
      <c r="I41" s="37">
        <v>0</v>
      </c>
      <c r="J41" s="38">
        <v>0</v>
      </c>
      <c r="K41" s="22"/>
      <c r="L41" s="22"/>
      <c r="M41" s="22"/>
      <c r="N41" s="22"/>
      <c r="O41" s="22"/>
      <c r="P41" s="22"/>
    </row>
    <row r="42" spans="1:16" ht="39" customHeight="1">
      <c r="A42" s="22"/>
      <c r="B42" s="39"/>
      <c r="C42" s="1238" t="s">
        <v>569</v>
      </c>
      <c r="D42" s="1239"/>
      <c r="E42" s="1240"/>
      <c r="F42" s="36" t="s">
        <v>510</v>
      </c>
      <c r="G42" s="37" t="s">
        <v>510</v>
      </c>
      <c r="H42" s="37" t="s">
        <v>510</v>
      </c>
      <c r="I42" s="37" t="s">
        <v>510</v>
      </c>
      <c r="J42" s="38" t="s">
        <v>510</v>
      </c>
      <c r="K42" s="22"/>
      <c r="L42" s="22"/>
      <c r="M42" s="22"/>
      <c r="N42" s="22"/>
      <c r="O42" s="22"/>
      <c r="P42" s="22"/>
    </row>
    <row r="43" spans="1:16" ht="39" customHeight="1" thickBot="1">
      <c r="A43" s="22"/>
      <c r="B43" s="40"/>
      <c r="C43" s="1241" t="s">
        <v>570</v>
      </c>
      <c r="D43" s="1242"/>
      <c r="E43" s="1243"/>
      <c r="F43" s="41" t="s">
        <v>510</v>
      </c>
      <c r="G43" s="42" t="s">
        <v>510</v>
      </c>
      <c r="H43" s="42" t="s">
        <v>510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8Q1wBkG8Je/rDNObMOk07pA7IcYYuhY+NP5uNBU6NEhgv3W7D1gaDGtrunRuARVOi7HN6goxsy0fgl3s3yEHw==" saltValue="h8t4eG9REXHSpdONdiyA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4" t="s">
        <v>11</v>
      </c>
      <c r="C45" s="1265"/>
      <c r="D45" s="58"/>
      <c r="E45" s="1270" t="s">
        <v>12</v>
      </c>
      <c r="F45" s="1270"/>
      <c r="G45" s="1270"/>
      <c r="H45" s="1270"/>
      <c r="I45" s="1270"/>
      <c r="J45" s="1271"/>
      <c r="K45" s="59">
        <v>349</v>
      </c>
      <c r="L45" s="60">
        <v>380</v>
      </c>
      <c r="M45" s="60">
        <v>423</v>
      </c>
      <c r="N45" s="60">
        <v>423</v>
      </c>
      <c r="O45" s="61">
        <v>417</v>
      </c>
      <c r="P45" s="48"/>
      <c r="Q45" s="48"/>
      <c r="R45" s="48"/>
      <c r="S45" s="48"/>
      <c r="T45" s="48"/>
      <c r="U45" s="48"/>
    </row>
    <row r="46" spans="1:21" ht="30.75" customHeight="1">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c r="A48" s="48"/>
      <c r="B48" s="1266"/>
      <c r="C48" s="1267"/>
      <c r="D48" s="62"/>
      <c r="E48" s="1248" t="s">
        <v>15</v>
      </c>
      <c r="F48" s="1248"/>
      <c r="G48" s="1248"/>
      <c r="H48" s="1248"/>
      <c r="I48" s="1248"/>
      <c r="J48" s="1249"/>
      <c r="K48" s="63">
        <v>107</v>
      </c>
      <c r="L48" s="64">
        <v>110</v>
      </c>
      <c r="M48" s="64">
        <v>121</v>
      </c>
      <c r="N48" s="64">
        <v>123</v>
      </c>
      <c r="O48" s="65">
        <v>120</v>
      </c>
      <c r="P48" s="48"/>
      <c r="Q48" s="48"/>
      <c r="R48" s="48"/>
      <c r="S48" s="48"/>
      <c r="T48" s="48"/>
      <c r="U48" s="48"/>
    </row>
    <row r="49" spans="1:21" ht="30.75" customHeight="1">
      <c r="A49" s="48"/>
      <c r="B49" s="1266"/>
      <c r="C49" s="1267"/>
      <c r="D49" s="62"/>
      <c r="E49" s="1248" t="s">
        <v>16</v>
      </c>
      <c r="F49" s="1248"/>
      <c r="G49" s="1248"/>
      <c r="H49" s="1248"/>
      <c r="I49" s="1248"/>
      <c r="J49" s="1249"/>
      <c r="K49" s="63">
        <v>161</v>
      </c>
      <c r="L49" s="64">
        <v>76</v>
      </c>
      <c r="M49" s="64">
        <v>17</v>
      </c>
      <c r="N49" s="64">
        <v>27</v>
      </c>
      <c r="O49" s="65">
        <v>23</v>
      </c>
      <c r="P49" s="48"/>
      <c r="Q49" s="48"/>
      <c r="R49" s="48"/>
      <c r="S49" s="48"/>
      <c r="T49" s="48"/>
      <c r="U49" s="48"/>
    </row>
    <row r="50" spans="1:21" ht="30.75" customHeight="1">
      <c r="A50" s="48"/>
      <c r="B50" s="1266"/>
      <c r="C50" s="1267"/>
      <c r="D50" s="62"/>
      <c r="E50" s="1248" t="s">
        <v>17</v>
      </c>
      <c r="F50" s="1248"/>
      <c r="G50" s="1248"/>
      <c r="H50" s="1248"/>
      <c r="I50" s="1248"/>
      <c r="J50" s="1249"/>
      <c r="K50" s="63">
        <v>10</v>
      </c>
      <c r="L50" s="64">
        <v>9</v>
      </c>
      <c r="M50" s="64">
        <v>9</v>
      </c>
      <c r="N50" s="64">
        <v>9</v>
      </c>
      <c r="O50" s="65">
        <v>9</v>
      </c>
      <c r="P50" s="48"/>
      <c r="Q50" s="48"/>
      <c r="R50" s="48"/>
      <c r="S50" s="48"/>
      <c r="T50" s="48"/>
      <c r="U50" s="48"/>
    </row>
    <row r="51" spans="1:21" ht="30.75" customHeight="1">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c r="A52" s="48"/>
      <c r="B52" s="1246" t="s">
        <v>19</v>
      </c>
      <c r="C52" s="1247"/>
      <c r="D52" s="66"/>
      <c r="E52" s="1248" t="s">
        <v>20</v>
      </c>
      <c r="F52" s="1248"/>
      <c r="G52" s="1248"/>
      <c r="H52" s="1248"/>
      <c r="I52" s="1248"/>
      <c r="J52" s="1249"/>
      <c r="K52" s="63">
        <v>521</v>
      </c>
      <c r="L52" s="64">
        <v>446</v>
      </c>
      <c r="M52" s="64">
        <v>406</v>
      </c>
      <c r="N52" s="64">
        <v>432</v>
      </c>
      <c r="O52" s="65">
        <v>448</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106</v>
      </c>
      <c r="L53" s="69">
        <v>129</v>
      </c>
      <c r="M53" s="69">
        <v>164</v>
      </c>
      <c r="N53" s="69">
        <v>150</v>
      </c>
      <c r="O53" s="70">
        <v>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54" t="s">
        <v>25</v>
      </c>
      <c r="C57" s="1255"/>
      <c r="D57" s="1258" t="s">
        <v>26</v>
      </c>
      <c r="E57" s="1259"/>
      <c r="F57" s="1259"/>
      <c r="G57" s="1259"/>
      <c r="H57" s="1259"/>
      <c r="I57" s="1259"/>
      <c r="J57" s="1260"/>
      <c r="K57" s="82" t="s">
        <v>590</v>
      </c>
      <c r="L57" s="83" t="s">
        <v>590</v>
      </c>
      <c r="M57" s="83" t="s">
        <v>590</v>
      </c>
      <c r="N57" s="83" t="s">
        <v>590</v>
      </c>
      <c r="O57" s="84" t="s">
        <v>590</v>
      </c>
    </row>
    <row r="58" spans="1:21" ht="31.5" customHeight="1" thickBot="1">
      <c r="B58" s="1256"/>
      <c r="C58" s="1257"/>
      <c r="D58" s="1261" t="s">
        <v>27</v>
      </c>
      <c r="E58" s="1262"/>
      <c r="F58" s="1262"/>
      <c r="G58" s="1262"/>
      <c r="H58" s="1262"/>
      <c r="I58" s="1262"/>
      <c r="J58" s="1263"/>
      <c r="K58" s="85" t="s">
        <v>590</v>
      </c>
      <c r="L58" s="86" t="s">
        <v>590</v>
      </c>
      <c r="M58" s="86" t="s">
        <v>590</v>
      </c>
      <c r="N58" s="86" t="s">
        <v>590</v>
      </c>
      <c r="O58" s="87" t="s">
        <v>590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6TIWgpYt6hAHFipIZRqLnxJzhm5WA0jrspcKKYQX/pVAVHroIZK/46MoFiDNpa4tzcZR2XMG8FHhWH/tZrXQg==" saltValue="S1IyJ/gSZ5/mcm1l+vb5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552</v>
      </c>
      <c r="J40" s="99" t="s">
        <v>553</v>
      </c>
      <c r="K40" s="99" t="s">
        <v>554</v>
      </c>
      <c r="L40" s="99" t="s">
        <v>555</v>
      </c>
      <c r="M40" s="100" t="s">
        <v>556</v>
      </c>
    </row>
    <row r="41" spans="2:13" ht="27.75" customHeight="1">
      <c r="B41" s="1284" t="s">
        <v>30</v>
      </c>
      <c r="C41" s="1285"/>
      <c r="D41" s="101"/>
      <c r="E41" s="1286" t="s">
        <v>31</v>
      </c>
      <c r="F41" s="1286"/>
      <c r="G41" s="1286"/>
      <c r="H41" s="1287"/>
      <c r="I41" s="102">
        <v>3925</v>
      </c>
      <c r="J41" s="103">
        <v>4021</v>
      </c>
      <c r="K41" s="103">
        <v>4038</v>
      </c>
      <c r="L41" s="103">
        <v>4469</v>
      </c>
      <c r="M41" s="104">
        <v>4519</v>
      </c>
    </row>
    <row r="42" spans="2:13" ht="27.75" customHeight="1">
      <c r="B42" s="1274"/>
      <c r="C42" s="1275"/>
      <c r="D42" s="105"/>
      <c r="E42" s="1278" t="s">
        <v>32</v>
      </c>
      <c r="F42" s="1278"/>
      <c r="G42" s="1278"/>
      <c r="H42" s="1279"/>
      <c r="I42" s="106">
        <v>50</v>
      </c>
      <c r="J42" s="107">
        <v>41</v>
      </c>
      <c r="K42" s="107">
        <v>32</v>
      </c>
      <c r="L42" s="107">
        <v>15</v>
      </c>
      <c r="M42" s="108">
        <v>7</v>
      </c>
    </row>
    <row r="43" spans="2:13" ht="27.75" customHeight="1">
      <c r="B43" s="1274"/>
      <c r="C43" s="1275"/>
      <c r="D43" s="105"/>
      <c r="E43" s="1278" t="s">
        <v>33</v>
      </c>
      <c r="F43" s="1278"/>
      <c r="G43" s="1278"/>
      <c r="H43" s="1279"/>
      <c r="I43" s="106">
        <v>1404</v>
      </c>
      <c r="J43" s="107">
        <v>1347</v>
      </c>
      <c r="K43" s="107">
        <v>1277</v>
      </c>
      <c r="L43" s="107">
        <v>1268</v>
      </c>
      <c r="M43" s="108">
        <v>1285</v>
      </c>
    </row>
    <row r="44" spans="2:13" ht="27.75" customHeight="1">
      <c r="B44" s="1274"/>
      <c r="C44" s="1275"/>
      <c r="D44" s="105"/>
      <c r="E44" s="1278" t="s">
        <v>34</v>
      </c>
      <c r="F44" s="1278"/>
      <c r="G44" s="1278"/>
      <c r="H44" s="1279"/>
      <c r="I44" s="106">
        <v>89</v>
      </c>
      <c r="J44" s="107">
        <v>78</v>
      </c>
      <c r="K44" s="107">
        <v>73</v>
      </c>
      <c r="L44" s="107">
        <v>50</v>
      </c>
      <c r="M44" s="108">
        <v>40</v>
      </c>
    </row>
    <row r="45" spans="2:13" ht="27.75" customHeight="1">
      <c r="B45" s="1274"/>
      <c r="C45" s="1275"/>
      <c r="D45" s="105"/>
      <c r="E45" s="1278" t="s">
        <v>35</v>
      </c>
      <c r="F45" s="1278"/>
      <c r="G45" s="1278"/>
      <c r="H45" s="1279"/>
      <c r="I45" s="106">
        <v>160</v>
      </c>
      <c r="J45" s="107">
        <v>114</v>
      </c>
      <c r="K45" s="107">
        <v>223</v>
      </c>
      <c r="L45" s="107">
        <v>202</v>
      </c>
      <c r="M45" s="108">
        <v>206</v>
      </c>
    </row>
    <row r="46" spans="2:13" ht="27.75" customHeight="1">
      <c r="B46" s="1274"/>
      <c r="C46" s="1275"/>
      <c r="D46" s="109"/>
      <c r="E46" s="1278" t="s">
        <v>36</v>
      </c>
      <c r="F46" s="1278"/>
      <c r="G46" s="1278"/>
      <c r="H46" s="1279"/>
      <c r="I46" s="106" t="s">
        <v>510</v>
      </c>
      <c r="J46" s="107" t="s">
        <v>510</v>
      </c>
      <c r="K46" s="107" t="s">
        <v>510</v>
      </c>
      <c r="L46" s="107" t="s">
        <v>510</v>
      </c>
      <c r="M46" s="108" t="s">
        <v>510</v>
      </c>
    </row>
    <row r="47" spans="2:13" ht="27.75" customHeight="1">
      <c r="B47" s="1274"/>
      <c r="C47" s="1275"/>
      <c r="D47" s="110"/>
      <c r="E47" s="1288" t="s">
        <v>37</v>
      </c>
      <c r="F47" s="1289"/>
      <c r="G47" s="1289"/>
      <c r="H47" s="1290"/>
      <c r="I47" s="106" t="s">
        <v>510</v>
      </c>
      <c r="J47" s="107" t="s">
        <v>510</v>
      </c>
      <c r="K47" s="107" t="s">
        <v>510</v>
      </c>
      <c r="L47" s="107" t="s">
        <v>510</v>
      </c>
      <c r="M47" s="108" t="s">
        <v>510</v>
      </c>
    </row>
    <row r="48" spans="2:13" ht="27.75" customHeight="1">
      <c r="B48" s="1274"/>
      <c r="C48" s="1275"/>
      <c r="D48" s="105"/>
      <c r="E48" s="1278" t="s">
        <v>38</v>
      </c>
      <c r="F48" s="1278"/>
      <c r="G48" s="1278"/>
      <c r="H48" s="1279"/>
      <c r="I48" s="106" t="s">
        <v>510</v>
      </c>
      <c r="J48" s="107" t="s">
        <v>510</v>
      </c>
      <c r="K48" s="107" t="s">
        <v>510</v>
      </c>
      <c r="L48" s="107" t="s">
        <v>510</v>
      </c>
      <c r="M48" s="108" t="s">
        <v>510</v>
      </c>
    </row>
    <row r="49" spans="2:13" ht="27.75" customHeight="1">
      <c r="B49" s="1276"/>
      <c r="C49" s="1277"/>
      <c r="D49" s="105"/>
      <c r="E49" s="1278" t="s">
        <v>39</v>
      </c>
      <c r="F49" s="1278"/>
      <c r="G49" s="1278"/>
      <c r="H49" s="1279"/>
      <c r="I49" s="106" t="s">
        <v>510</v>
      </c>
      <c r="J49" s="107" t="s">
        <v>510</v>
      </c>
      <c r="K49" s="107" t="s">
        <v>510</v>
      </c>
      <c r="L49" s="107" t="s">
        <v>510</v>
      </c>
      <c r="M49" s="108" t="s">
        <v>510</v>
      </c>
    </row>
    <row r="50" spans="2:13" ht="27.75" customHeight="1">
      <c r="B50" s="1272" t="s">
        <v>40</v>
      </c>
      <c r="C50" s="1273"/>
      <c r="D50" s="111"/>
      <c r="E50" s="1278" t="s">
        <v>41</v>
      </c>
      <c r="F50" s="1278"/>
      <c r="G50" s="1278"/>
      <c r="H50" s="1279"/>
      <c r="I50" s="106">
        <v>3036</v>
      </c>
      <c r="J50" s="107">
        <v>3314</v>
      </c>
      <c r="K50" s="107">
        <v>3344</v>
      </c>
      <c r="L50" s="107">
        <v>3229</v>
      </c>
      <c r="M50" s="108">
        <v>3207</v>
      </c>
    </row>
    <row r="51" spans="2:13" ht="27.75" customHeight="1">
      <c r="B51" s="1274"/>
      <c r="C51" s="1275"/>
      <c r="D51" s="105"/>
      <c r="E51" s="1278" t="s">
        <v>42</v>
      </c>
      <c r="F51" s="1278"/>
      <c r="G51" s="1278"/>
      <c r="H51" s="1279"/>
      <c r="I51" s="106" t="s">
        <v>510</v>
      </c>
      <c r="J51" s="107" t="s">
        <v>510</v>
      </c>
      <c r="K51" s="107" t="s">
        <v>510</v>
      </c>
      <c r="L51" s="107">
        <v>18</v>
      </c>
      <c r="M51" s="108">
        <v>17</v>
      </c>
    </row>
    <row r="52" spans="2:13" ht="27.75" customHeight="1">
      <c r="B52" s="1276"/>
      <c r="C52" s="1277"/>
      <c r="D52" s="105"/>
      <c r="E52" s="1278" t="s">
        <v>43</v>
      </c>
      <c r="F52" s="1278"/>
      <c r="G52" s="1278"/>
      <c r="H52" s="1279"/>
      <c r="I52" s="106">
        <v>4120</v>
      </c>
      <c r="J52" s="107">
        <v>4071</v>
      </c>
      <c r="K52" s="107">
        <v>3977</v>
      </c>
      <c r="L52" s="107">
        <v>4240</v>
      </c>
      <c r="M52" s="108">
        <v>4491</v>
      </c>
    </row>
    <row r="53" spans="2:13" ht="27.75" customHeight="1" thickBot="1">
      <c r="B53" s="1280" t="s">
        <v>44</v>
      </c>
      <c r="C53" s="1281"/>
      <c r="D53" s="112"/>
      <c r="E53" s="1282" t="s">
        <v>45</v>
      </c>
      <c r="F53" s="1282"/>
      <c r="G53" s="1282"/>
      <c r="H53" s="1283"/>
      <c r="I53" s="113">
        <v>-1527</v>
      </c>
      <c r="J53" s="114">
        <v>-1784</v>
      </c>
      <c r="K53" s="114">
        <v>-1677</v>
      </c>
      <c r="L53" s="114">
        <v>-1483</v>
      </c>
      <c r="M53" s="115">
        <v>-1658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YJmzxz2Pw12yEyYXVNeZHPwPinEU2p7SFt+a7+RjNSFOpYsJF70Xw69pQkaaiUA6X1XkRG2n5D89cfWQUEcbg==" saltValue="WC+x9cs968mqBb4nJQ6z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554</v>
      </c>
      <c r="G54" s="124" t="s">
        <v>555</v>
      </c>
      <c r="H54" s="125" t="s">
        <v>556</v>
      </c>
    </row>
    <row r="55" spans="2:8" ht="52.5" customHeight="1">
      <c r="B55" s="126"/>
      <c r="C55" s="1299" t="s">
        <v>48</v>
      </c>
      <c r="D55" s="1299"/>
      <c r="E55" s="1300"/>
      <c r="F55" s="127">
        <v>887</v>
      </c>
      <c r="G55" s="127">
        <v>787</v>
      </c>
      <c r="H55" s="128">
        <v>788</v>
      </c>
    </row>
    <row r="56" spans="2:8" ht="52.5" customHeight="1">
      <c r="B56" s="129"/>
      <c r="C56" s="1301" t="s">
        <v>49</v>
      </c>
      <c r="D56" s="1301"/>
      <c r="E56" s="1302"/>
      <c r="F56" s="130">
        <v>398</v>
      </c>
      <c r="G56" s="130">
        <v>270</v>
      </c>
      <c r="H56" s="131">
        <v>320</v>
      </c>
    </row>
    <row r="57" spans="2:8" ht="53.25" customHeight="1">
      <c r="B57" s="129"/>
      <c r="C57" s="1303" t="s">
        <v>50</v>
      </c>
      <c r="D57" s="1303"/>
      <c r="E57" s="1304"/>
      <c r="F57" s="132">
        <v>1942</v>
      </c>
      <c r="G57" s="132">
        <v>2095</v>
      </c>
      <c r="H57" s="133">
        <v>1973</v>
      </c>
    </row>
    <row r="58" spans="2:8" ht="45.75" customHeight="1">
      <c r="B58" s="134"/>
      <c r="C58" s="1291" t="s">
        <v>585</v>
      </c>
      <c r="D58" s="1292"/>
      <c r="E58" s="1293"/>
      <c r="F58" s="135">
        <v>1289</v>
      </c>
      <c r="G58" s="135">
        <v>1318</v>
      </c>
      <c r="H58" s="136">
        <v>1361</v>
      </c>
    </row>
    <row r="59" spans="2:8" ht="45.75" customHeight="1">
      <c r="B59" s="134"/>
      <c r="C59" s="1291" t="s">
        <v>586</v>
      </c>
      <c r="D59" s="1292"/>
      <c r="E59" s="1293"/>
      <c r="F59" s="135">
        <v>129</v>
      </c>
      <c r="G59" s="135">
        <v>129</v>
      </c>
      <c r="H59" s="136">
        <v>129</v>
      </c>
    </row>
    <row r="60" spans="2:8" ht="45.75" customHeight="1">
      <c r="B60" s="134"/>
      <c r="C60" s="1291" t="s">
        <v>587</v>
      </c>
      <c r="D60" s="1292"/>
      <c r="E60" s="1293"/>
      <c r="F60" s="135">
        <v>150</v>
      </c>
      <c r="G60" s="135">
        <v>123</v>
      </c>
      <c r="H60" s="136">
        <v>114</v>
      </c>
    </row>
    <row r="61" spans="2:8" ht="45.75" customHeight="1">
      <c r="B61" s="134"/>
      <c r="C61" s="1291" t="s">
        <v>588</v>
      </c>
      <c r="D61" s="1292"/>
      <c r="E61" s="1293"/>
      <c r="F61" s="135">
        <v>100</v>
      </c>
      <c r="G61" s="135">
        <v>100</v>
      </c>
      <c r="H61" s="136">
        <v>100</v>
      </c>
    </row>
    <row r="62" spans="2:8" ht="45.75" customHeight="1" thickBot="1">
      <c r="B62" s="137"/>
      <c r="C62" s="1294" t="s">
        <v>589</v>
      </c>
      <c r="D62" s="1295"/>
      <c r="E62" s="1296"/>
      <c r="F62" s="138">
        <v>80</v>
      </c>
      <c r="G62" s="138">
        <v>80</v>
      </c>
      <c r="H62" s="139">
        <v>80</v>
      </c>
    </row>
    <row r="63" spans="2:8" ht="52.5" customHeight="1" thickBot="1">
      <c r="B63" s="140"/>
      <c r="C63" s="1297" t="s">
        <v>51</v>
      </c>
      <c r="D63" s="1297"/>
      <c r="E63" s="1298"/>
      <c r="F63" s="141">
        <v>3228</v>
      </c>
      <c r="G63" s="141">
        <v>3152</v>
      </c>
      <c r="H63" s="142">
        <v>3080</v>
      </c>
    </row>
    <row r="64" spans="2:8" ht="15" customHeight="1"/>
    <row r="65" ht="0" hidden="1" customHeight="1"/>
    <row r="66" ht="0" hidden="1" customHeight="1"/>
  </sheetData>
  <sheetProtection algorithmName="SHA-512" hashValue="VRR1GF9q0mTcd1imIrTJVFqWu65n5RVpgf5yV0YtKNK8yXjKdVOemX8Lpv6mUzhC0mbQwubccJ8TbVAnKx5QxA==" saltValue="aWYdf+UFrfrb3o/cmiru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606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602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7" t="s">
        <v>605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600</v>
      </c>
    </row>
    <row r="50" spans="1:109" ht="13.5">
      <c r="B50" s="386"/>
      <c r="G50" s="1309"/>
      <c r="H50" s="1309"/>
      <c r="I50" s="1309"/>
      <c r="J50" s="1309"/>
      <c r="K50" s="395"/>
      <c r="L50" s="395"/>
      <c r="M50" s="394"/>
      <c r="N50" s="39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c r="B51" s="386"/>
      <c r="G51" s="1313"/>
      <c r="H51" s="1313"/>
      <c r="I51" s="1326"/>
      <c r="J51" s="1326"/>
      <c r="K51" s="1310"/>
      <c r="L51" s="1310"/>
      <c r="M51" s="1310"/>
      <c r="N51" s="1310"/>
      <c r="AM51" s="393"/>
      <c r="AN51" s="1308" t="s">
        <v>599</v>
      </c>
      <c r="AO51" s="1308"/>
      <c r="AP51" s="1308"/>
      <c r="AQ51" s="1308"/>
      <c r="AR51" s="1308"/>
      <c r="AS51" s="1308"/>
      <c r="AT51" s="1308"/>
      <c r="AU51" s="1308"/>
      <c r="AV51" s="1308"/>
      <c r="AW51" s="1308"/>
      <c r="AX51" s="1308"/>
      <c r="AY51" s="1308"/>
      <c r="AZ51" s="1308"/>
      <c r="BA51" s="1308"/>
      <c r="BB51" s="1308" t="s">
        <v>597</v>
      </c>
      <c r="BC51" s="1308"/>
      <c r="BD51" s="1308"/>
      <c r="BE51" s="1308"/>
      <c r="BF51" s="1308"/>
      <c r="BG51" s="1308"/>
      <c r="BH51" s="1308"/>
      <c r="BI51" s="1308"/>
      <c r="BJ51" s="1308"/>
      <c r="BK51" s="1308"/>
      <c r="BL51" s="1308"/>
      <c r="BM51" s="1308"/>
      <c r="BN51" s="1308"/>
      <c r="BO51" s="1308"/>
      <c r="BP51" s="132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c r="B52" s="386"/>
      <c r="G52" s="1313"/>
      <c r="H52" s="1313"/>
      <c r="I52" s="1326"/>
      <c r="J52" s="1326"/>
      <c r="K52" s="1310"/>
      <c r="L52" s="1310"/>
      <c r="M52" s="1310"/>
      <c r="N52" s="1310"/>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13"/>
      <c r="H53" s="1313"/>
      <c r="I53" s="1309"/>
      <c r="J53" s="1309"/>
      <c r="K53" s="1310"/>
      <c r="L53" s="1310"/>
      <c r="M53" s="1310"/>
      <c r="N53" s="1310"/>
      <c r="AM53" s="393"/>
      <c r="AN53" s="1308"/>
      <c r="AO53" s="1308"/>
      <c r="AP53" s="1308"/>
      <c r="AQ53" s="1308"/>
      <c r="AR53" s="1308"/>
      <c r="AS53" s="1308"/>
      <c r="AT53" s="1308"/>
      <c r="AU53" s="1308"/>
      <c r="AV53" s="1308"/>
      <c r="AW53" s="1308"/>
      <c r="AX53" s="1308"/>
      <c r="AY53" s="1308"/>
      <c r="AZ53" s="1308"/>
      <c r="BA53" s="1308"/>
      <c r="BB53" s="1308" t="s">
        <v>604</v>
      </c>
      <c r="BC53" s="1308"/>
      <c r="BD53" s="1308"/>
      <c r="BE53" s="1308"/>
      <c r="BF53" s="1308"/>
      <c r="BG53" s="1308"/>
      <c r="BH53" s="1308"/>
      <c r="BI53" s="1308"/>
      <c r="BJ53" s="1308"/>
      <c r="BK53" s="1308"/>
      <c r="BL53" s="1308"/>
      <c r="BM53" s="1308"/>
      <c r="BN53" s="1308"/>
      <c r="BO53" s="1308"/>
      <c r="BP53" s="1327"/>
      <c r="BQ53" s="1305"/>
      <c r="BR53" s="1305"/>
      <c r="BS53" s="1305"/>
      <c r="BT53" s="1305"/>
      <c r="BU53" s="1305"/>
      <c r="BV53" s="1305"/>
      <c r="BW53" s="1305"/>
      <c r="BX53" s="1305">
        <v>74.3</v>
      </c>
      <c r="BY53" s="1305"/>
      <c r="BZ53" s="1305"/>
      <c r="CA53" s="1305"/>
      <c r="CB53" s="1305"/>
      <c r="CC53" s="1305"/>
      <c r="CD53" s="1305"/>
      <c r="CE53" s="1305"/>
      <c r="CF53" s="1305">
        <v>61.1</v>
      </c>
      <c r="CG53" s="1305"/>
      <c r="CH53" s="1305"/>
      <c r="CI53" s="1305"/>
      <c r="CJ53" s="1305"/>
      <c r="CK53" s="1305"/>
      <c r="CL53" s="1305"/>
      <c r="CM53" s="1305"/>
      <c r="CN53" s="1305">
        <v>64.5</v>
      </c>
      <c r="CO53" s="1305"/>
      <c r="CP53" s="1305"/>
      <c r="CQ53" s="1305"/>
      <c r="CR53" s="1305"/>
      <c r="CS53" s="1305"/>
      <c r="CT53" s="1305"/>
      <c r="CU53" s="1305"/>
      <c r="CV53" s="1305">
        <v>61.8</v>
      </c>
      <c r="CW53" s="1305"/>
      <c r="CX53" s="1305"/>
      <c r="CY53" s="1305"/>
      <c r="CZ53" s="1305"/>
      <c r="DA53" s="1305"/>
      <c r="DB53" s="1305"/>
      <c r="DC53" s="1305"/>
    </row>
    <row r="54" spans="1:109" ht="13.5">
      <c r="A54" s="401"/>
      <c r="B54" s="386"/>
      <c r="G54" s="1313"/>
      <c r="H54" s="1313"/>
      <c r="I54" s="1309"/>
      <c r="J54" s="1309"/>
      <c r="K54" s="1310"/>
      <c r="L54" s="1310"/>
      <c r="M54" s="1310"/>
      <c r="N54" s="1310"/>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09"/>
      <c r="H55" s="1309"/>
      <c r="I55" s="1309"/>
      <c r="J55" s="1309"/>
      <c r="K55" s="1310"/>
      <c r="L55" s="1310"/>
      <c r="M55" s="1310"/>
      <c r="N55" s="1310"/>
      <c r="AN55" s="1307" t="s">
        <v>598</v>
      </c>
      <c r="AO55" s="1307"/>
      <c r="AP55" s="1307"/>
      <c r="AQ55" s="1307"/>
      <c r="AR55" s="1307"/>
      <c r="AS55" s="1307"/>
      <c r="AT55" s="1307"/>
      <c r="AU55" s="1307"/>
      <c r="AV55" s="1307"/>
      <c r="AW55" s="1307"/>
      <c r="AX55" s="1307"/>
      <c r="AY55" s="1307"/>
      <c r="AZ55" s="1307"/>
      <c r="BA55" s="1307"/>
      <c r="BB55" s="1308" t="s">
        <v>597</v>
      </c>
      <c r="BC55" s="1308"/>
      <c r="BD55" s="1308"/>
      <c r="BE55" s="1308"/>
      <c r="BF55" s="1308"/>
      <c r="BG55" s="1308"/>
      <c r="BH55" s="1308"/>
      <c r="BI55" s="1308"/>
      <c r="BJ55" s="1308"/>
      <c r="BK55" s="1308"/>
      <c r="BL55" s="1308"/>
      <c r="BM55" s="1308"/>
      <c r="BN55" s="1308"/>
      <c r="BO55" s="1308"/>
      <c r="BP55" s="132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c r="A56" s="401"/>
      <c r="B56" s="386"/>
      <c r="G56" s="1309"/>
      <c r="H56" s="1309"/>
      <c r="I56" s="1309"/>
      <c r="J56" s="1309"/>
      <c r="K56" s="1310"/>
      <c r="L56" s="1310"/>
      <c r="M56" s="1310"/>
      <c r="N56" s="1310"/>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09"/>
      <c r="H57" s="1309"/>
      <c r="I57" s="1311"/>
      <c r="J57" s="1311"/>
      <c r="K57" s="1310"/>
      <c r="L57" s="1310"/>
      <c r="M57" s="1310"/>
      <c r="N57" s="1310"/>
      <c r="AM57" s="385"/>
      <c r="AN57" s="1307"/>
      <c r="AO57" s="1307"/>
      <c r="AP57" s="1307"/>
      <c r="AQ57" s="1307"/>
      <c r="AR57" s="1307"/>
      <c r="AS57" s="1307"/>
      <c r="AT57" s="1307"/>
      <c r="AU57" s="1307"/>
      <c r="AV57" s="1307"/>
      <c r="AW57" s="1307"/>
      <c r="AX57" s="1307"/>
      <c r="AY57" s="1307"/>
      <c r="AZ57" s="1307"/>
      <c r="BA57" s="1307"/>
      <c r="BB57" s="1308" t="s">
        <v>604</v>
      </c>
      <c r="BC57" s="1308"/>
      <c r="BD57" s="1308"/>
      <c r="BE57" s="1308"/>
      <c r="BF57" s="1308"/>
      <c r="BG57" s="1308"/>
      <c r="BH57" s="1308"/>
      <c r="BI57" s="1308"/>
      <c r="BJ57" s="1308"/>
      <c r="BK57" s="1308"/>
      <c r="BL57" s="1308"/>
      <c r="BM57" s="1308"/>
      <c r="BN57" s="1308"/>
      <c r="BO57" s="1308"/>
      <c r="BP57" s="132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12"/>
      <c r="DE57" s="407"/>
    </row>
    <row r="58" spans="1:109" s="401" customFormat="1" ht="13.5">
      <c r="A58" s="385"/>
      <c r="B58" s="407"/>
      <c r="G58" s="1309"/>
      <c r="H58" s="1309"/>
      <c r="I58" s="1311"/>
      <c r="J58" s="1311"/>
      <c r="K58" s="1310"/>
      <c r="L58" s="1310"/>
      <c r="M58" s="1310"/>
      <c r="N58" s="1310"/>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603</v>
      </c>
    </row>
    <row r="64" spans="1:109" ht="13.5">
      <c r="B64" s="386"/>
      <c r="G64" s="402"/>
      <c r="I64" s="404"/>
      <c r="J64" s="404"/>
      <c r="K64" s="404"/>
      <c r="L64" s="404"/>
      <c r="M64" s="404"/>
      <c r="N64" s="403"/>
      <c r="AM64" s="402"/>
      <c r="AN64" s="402" t="s">
        <v>602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600</v>
      </c>
    </row>
    <row r="72" spans="2:107" ht="13.5">
      <c r="B72" s="386"/>
      <c r="G72" s="1309"/>
      <c r="H72" s="1309"/>
      <c r="I72" s="1309"/>
      <c r="J72" s="1309"/>
      <c r="K72" s="395"/>
      <c r="L72" s="395"/>
      <c r="M72" s="394"/>
      <c r="N72" s="39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ht="13.5">
      <c r="B73" s="386"/>
      <c r="G73" s="1313"/>
      <c r="H73" s="1313"/>
      <c r="I73" s="1313"/>
      <c r="J73" s="1313"/>
      <c r="K73" s="1306"/>
      <c r="L73" s="1306"/>
      <c r="M73" s="1306"/>
      <c r="N73" s="1306"/>
      <c r="AM73" s="393"/>
      <c r="AN73" s="1308" t="s">
        <v>599</v>
      </c>
      <c r="AO73" s="1308"/>
      <c r="AP73" s="1308"/>
      <c r="AQ73" s="1308"/>
      <c r="AR73" s="1308"/>
      <c r="AS73" s="1308"/>
      <c r="AT73" s="1308"/>
      <c r="AU73" s="1308"/>
      <c r="AV73" s="1308"/>
      <c r="AW73" s="1308"/>
      <c r="AX73" s="1308"/>
      <c r="AY73" s="1308"/>
      <c r="AZ73" s="1308"/>
      <c r="BA73" s="1308"/>
      <c r="BB73" s="1308" t="s">
        <v>597</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c r="B74" s="386"/>
      <c r="G74" s="1313"/>
      <c r="H74" s="1313"/>
      <c r="I74" s="1313"/>
      <c r="J74" s="1313"/>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13"/>
      <c r="H75" s="1313"/>
      <c r="I75" s="1309"/>
      <c r="J75" s="1309"/>
      <c r="K75" s="1310"/>
      <c r="L75" s="1310"/>
      <c r="M75" s="1310"/>
      <c r="N75" s="1310"/>
      <c r="AM75" s="393"/>
      <c r="AN75" s="1308"/>
      <c r="AO75" s="1308"/>
      <c r="AP75" s="1308"/>
      <c r="AQ75" s="1308"/>
      <c r="AR75" s="1308"/>
      <c r="AS75" s="1308"/>
      <c r="AT75" s="1308"/>
      <c r="AU75" s="1308"/>
      <c r="AV75" s="1308"/>
      <c r="AW75" s="1308"/>
      <c r="AX75" s="1308"/>
      <c r="AY75" s="1308"/>
      <c r="AZ75" s="1308"/>
      <c r="BA75" s="1308"/>
      <c r="BB75" s="1308" t="s">
        <v>596</v>
      </c>
      <c r="BC75" s="1308"/>
      <c r="BD75" s="1308"/>
      <c r="BE75" s="1308"/>
      <c r="BF75" s="1308"/>
      <c r="BG75" s="1308"/>
      <c r="BH75" s="1308"/>
      <c r="BI75" s="1308"/>
      <c r="BJ75" s="1308"/>
      <c r="BK75" s="1308"/>
      <c r="BL75" s="1308"/>
      <c r="BM75" s="1308"/>
      <c r="BN75" s="1308"/>
      <c r="BO75" s="1308"/>
      <c r="BP75" s="1305">
        <v>7.1</v>
      </c>
      <c r="BQ75" s="1305"/>
      <c r="BR75" s="1305"/>
      <c r="BS75" s="1305"/>
      <c r="BT75" s="1305"/>
      <c r="BU75" s="1305"/>
      <c r="BV75" s="1305"/>
      <c r="BW75" s="1305"/>
      <c r="BX75" s="1305">
        <v>7.1</v>
      </c>
      <c r="BY75" s="1305"/>
      <c r="BZ75" s="1305"/>
      <c r="CA75" s="1305"/>
      <c r="CB75" s="1305"/>
      <c r="CC75" s="1305"/>
      <c r="CD75" s="1305"/>
      <c r="CE75" s="1305"/>
      <c r="CF75" s="1305">
        <v>7.4</v>
      </c>
      <c r="CG75" s="1305"/>
      <c r="CH75" s="1305"/>
      <c r="CI75" s="1305"/>
      <c r="CJ75" s="1305"/>
      <c r="CK75" s="1305"/>
      <c r="CL75" s="1305"/>
      <c r="CM75" s="1305"/>
      <c r="CN75" s="1305">
        <v>8.1999999999999993</v>
      </c>
      <c r="CO75" s="1305"/>
      <c r="CP75" s="1305"/>
      <c r="CQ75" s="1305"/>
      <c r="CR75" s="1305"/>
      <c r="CS75" s="1305"/>
      <c r="CT75" s="1305"/>
      <c r="CU75" s="1305"/>
      <c r="CV75" s="1305">
        <v>8.1</v>
      </c>
      <c r="CW75" s="1305"/>
      <c r="CX75" s="1305"/>
      <c r="CY75" s="1305"/>
      <c r="CZ75" s="1305"/>
      <c r="DA75" s="1305"/>
      <c r="DB75" s="1305"/>
      <c r="DC75" s="1305"/>
    </row>
    <row r="76" spans="2:107" ht="13.5">
      <c r="B76" s="386"/>
      <c r="G76" s="1313"/>
      <c r="H76" s="1313"/>
      <c r="I76" s="1309"/>
      <c r="J76" s="1309"/>
      <c r="K76" s="1310"/>
      <c r="L76" s="1310"/>
      <c r="M76" s="1310"/>
      <c r="N76" s="1310"/>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09"/>
      <c r="H77" s="1309"/>
      <c r="I77" s="1309"/>
      <c r="J77" s="1309"/>
      <c r="K77" s="1306"/>
      <c r="L77" s="1306"/>
      <c r="M77" s="1306"/>
      <c r="N77" s="1306"/>
      <c r="AN77" s="1307" t="s">
        <v>598</v>
      </c>
      <c r="AO77" s="1307"/>
      <c r="AP77" s="1307"/>
      <c r="AQ77" s="1307"/>
      <c r="AR77" s="1307"/>
      <c r="AS77" s="1307"/>
      <c r="AT77" s="1307"/>
      <c r="AU77" s="1307"/>
      <c r="AV77" s="1307"/>
      <c r="AW77" s="1307"/>
      <c r="AX77" s="1307"/>
      <c r="AY77" s="1307"/>
      <c r="AZ77" s="1307"/>
      <c r="BA77" s="1307"/>
      <c r="BB77" s="1308" t="s">
        <v>597</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c r="B78" s="386"/>
      <c r="G78" s="1309"/>
      <c r="H78" s="1309"/>
      <c r="I78" s="1309"/>
      <c r="J78" s="1309"/>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09"/>
      <c r="H79" s="1309"/>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596</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5">
      <c r="B80" s="386"/>
      <c r="G80" s="1309"/>
      <c r="H80" s="1309"/>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d29ocprmnhimspi6rlU7DZIt2yZMMPAG2gS6hpG4cg5QpW25cMRHJAsd5SFJnk0IwTI3fLfkU2Tt02TARKlsg==" saltValue="Hl/i7HaGZSFaGdvhG3WoR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CV72:DC72"/>
    <mergeCell ref="BX72:CE72"/>
    <mergeCell ref="CF72:CM72"/>
    <mergeCell ref="CN72:CU72"/>
    <mergeCell ref="CN57:CU58"/>
    <mergeCell ref="CV57:DC58"/>
    <mergeCell ref="G72:J72"/>
    <mergeCell ref="AN72:BO72"/>
    <mergeCell ref="BP72:BW72"/>
    <mergeCell ref="I57:J58"/>
    <mergeCell ref="K57:K58"/>
    <mergeCell ref="G55:H58"/>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CV79:DC80"/>
    <mergeCell ref="CN77:CU78"/>
    <mergeCell ref="CV77:DC78"/>
    <mergeCell ref="BP79:BW80"/>
    <mergeCell ref="BX75:CE76"/>
    <mergeCell ref="CF75:CM76"/>
    <mergeCell ref="CF77:CM78"/>
    <mergeCell ref="CF79:CM80"/>
    <mergeCell ref="BX79:CE80"/>
    <mergeCell ref="CN79:CU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X3DbjQn3UmXwuBufGA7Bqu+y9IYr4ubr4qFIR5MnWjRap4H3IC0U+TbGi+5wb0Ena0tDVid3wKiLKsR/EsW2w==" saltValue="ei0H7lWZqLMoyRaRvrJ9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vVUHTq047L3vxYRsHULlEhMLsDcNKqj50KHYha1MXPDT1bOw2FIBOSrbXIXfYRyuH0bzZY8MJi4dSRcEsZb8A==" saltValue="GgOufSsZuNHUjZpGIAnv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549</v>
      </c>
      <c r="G2" s="156"/>
      <c r="H2" s="157"/>
    </row>
    <row r="3" spans="1:8">
      <c r="A3" s="153" t="s">
        <v>542</v>
      </c>
      <c r="B3" s="158"/>
      <c r="C3" s="159"/>
      <c r="D3" s="160">
        <v>148871</v>
      </c>
      <c r="E3" s="161"/>
      <c r="F3" s="162">
        <v>333013</v>
      </c>
      <c r="G3" s="163"/>
      <c r="H3" s="164"/>
    </row>
    <row r="4" spans="1:8">
      <c r="A4" s="165"/>
      <c r="B4" s="166"/>
      <c r="C4" s="167"/>
      <c r="D4" s="168">
        <v>98029</v>
      </c>
      <c r="E4" s="169"/>
      <c r="F4" s="170">
        <v>126732</v>
      </c>
      <c r="G4" s="171"/>
      <c r="H4" s="172"/>
    </row>
    <row r="5" spans="1:8">
      <c r="A5" s="153" t="s">
        <v>544</v>
      </c>
      <c r="B5" s="158"/>
      <c r="C5" s="159"/>
      <c r="D5" s="160">
        <v>168330</v>
      </c>
      <c r="E5" s="161"/>
      <c r="F5" s="162">
        <v>280458</v>
      </c>
      <c r="G5" s="163"/>
      <c r="H5" s="164"/>
    </row>
    <row r="6" spans="1:8">
      <c r="A6" s="165"/>
      <c r="B6" s="166"/>
      <c r="C6" s="167"/>
      <c r="D6" s="168">
        <v>89826</v>
      </c>
      <c r="E6" s="169"/>
      <c r="F6" s="170">
        <v>127286</v>
      </c>
      <c r="G6" s="171"/>
      <c r="H6" s="172"/>
    </row>
    <row r="7" spans="1:8">
      <c r="A7" s="153" t="s">
        <v>545</v>
      </c>
      <c r="B7" s="158"/>
      <c r="C7" s="159"/>
      <c r="D7" s="160">
        <v>228336</v>
      </c>
      <c r="E7" s="161"/>
      <c r="F7" s="162">
        <v>291945</v>
      </c>
      <c r="G7" s="163"/>
      <c r="H7" s="164"/>
    </row>
    <row r="8" spans="1:8">
      <c r="A8" s="165"/>
      <c r="B8" s="166"/>
      <c r="C8" s="167"/>
      <c r="D8" s="168">
        <v>91020</v>
      </c>
      <c r="E8" s="169"/>
      <c r="F8" s="170">
        <v>127651</v>
      </c>
      <c r="G8" s="171"/>
      <c r="H8" s="172"/>
    </row>
    <row r="9" spans="1:8">
      <c r="A9" s="153" t="s">
        <v>546</v>
      </c>
      <c r="B9" s="158"/>
      <c r="C9" s="159"/>
      <c r="D9" s="160">
        <v>305999</v>
      </c>
      <c r="E9" s="161"/>
      <c r="F9" s="162">
        <v>291173</v>
      </c>
      <c r="G9" s="163"/>
      <c r="H9" s="164"/>
    </row>
    <row r="10" spans="1:8">
      <c r="A10" s="165"/>
      <c r="B10" s="166"/>
      <c r="C10" s="167"/>
      <c r="D10" s="168">
        <v>240369</v>
      </c>
      <c r="E10" s="169"/>
      <c r="F10" s="170">
        <v>119071</v>
      </c>
      <c r="G10" s="171"/>
      <c r="H10" s="172"/>
    </row>
    <row r="11" spans="1:8">
      <c r="A11" s="153" t="s">
        <v>547</v>
      </c>
      <c r="B11" s="158"/>
      <c r="C11" s="159"/>
      <c r="D11" s="160">
        <v>161334</v>
      </c>
      <c r="E11" s="161"/>
      <c r="F11" s="162">
        <v>271581</v>
      </c>
      <c r="G11" s="163"/>
      <c r="H11" s="164"/>
    </row>
    <row r="12" spans="1:8">
      <c r="A12" s="165"/>
      <c r="B12" s="166"/>
      <c r="C12" s="173"/>
      <c r="D12" s="168">
        <v>106086</v>
      </c>
      <c r="E12" s="169"/>
      <c r="F12" s="170">
        <v>117844</v>
      </c>
      <c r="G12" s="171"/>
      <c r="H12" s="172"/>
    </row>
    <row r="13" spans="1:8">
      <c r="A13" s="153"/>
      <c r="B13" s="158"/>
      <c r="C13" s="174"/>
      <c r="D13" s="175">
        <v>202574</v>
      </c>
      <c r="E13" s="176"/>
      <c r="F13" s="177">
        <v>293634</v>
      </c>
      <c r="G13" s="178"/>
      <c r="H13" s="164"/>
    </row>
    <row r="14" spans="1:8">
      <c r="A14" s="165"/>
      <c r="B14" s="166"/>
      <c r="C14" s="167"/>
      <c r="D14" s="168">
        <v>125066</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3.73</v>
      </c>
      <c r="C19" s="179">
        <f>ROUND(VALUE(SUBSTITUTE(実質収支比率等に係る経年分析!G$48,"▲","-")),2)</f>
        <v>3.44</v>
      </c>
      <c r="D19" s="179">
        <f>ROUND(VALUE(SUBSTITUTE(実質収支比率等に係る経年分析!H$48,"▲","-")),2)</f>
        <v>2.78</v>
      </c>
      <c r="E19" s="179">
        <f>ROUND(VALUE(SUBSTITUTE(実質収支比率等に係る経年分析!I$48,"▲","-")),2)</f>
        <v>4.9400000000000004</v>
      </c>
      <c r="F19" s="179">
        <f>ROUND(VALUE(SUBSTITUTE(実質収支比率等に係る経年分析!J$48,"▲","-")),2)</f>
        <v>3.21</v>
      </c>
    </row>
    <row r="20" spans="1:11">
      <c r="A20" s="179" t="s">
        <v>55</v>
      </c>
      <c r="B20" s="179">
        <f>ROUND(VALUE(SUBSTITUTE(実質収支比率等に係る経年分析!F$47,"▲","-")),2)</f>
        <v>49.4</v>
      </c>
      <c r="C20" s="179">
        <f>ROUND(VALUE(SUBSTITUTE(実質収支比率等に係る経年分析!G$47,"▲","-")),2)</f>
        <v>43.22</v>
      </c>
      <c r="D20" s="179">
        <f>ROUND(VALUE(SUBSTITUTE(実質収支比率等に係る経年分析!H$47,"▲","-")),2)</f>
        <v>40.04</v>
      </c>
      <c r="E20" s="179">
        <f>ROUND(VALUE(SUBSTITUTE(実質収支比率等に係る経年分析!I$47,"▲","-")),2)</f>
        <v>35.840000000000003</v>
      </c>
      <c r="F20" s="179">
        <f>ROUND(VALUE(SUBSTITUTE(実質収支比率等に係る経年分析!J$47,"▲","-")),2)</f>
        <v>36.39</v>
      </c>
    </row>
    <row r="21" spans="1:11">
      <c r="A21" s="179" t="s">
        <v>56</v>
      </c>
      <c r="B21" s="179">
        <f>IF(ISNUMBER(VALUE(SUBSTITUTE(実質収支比率等に係る経年分析!F$49,"▲","-"))),ROUND(VALUE(SUBSTITUTE(実質収支比率等に係る経年分析!F$49,"▲","-")),2),NA())</f>
        <v>-5.52</v>
      </c>
      <c r="C21" s="179">
        <f>IF(ISNUMBER(VALUE(SUBSTITUTE(実質収支比率等に係る経年分析!G$49,"▲","-"))),ROUND(VALUE(SUBSTITUTE(実質収支比率等に係る経年分析!G$49,"▲","-")),2),NA())</f>
        <v>-5.99</v>
      </c>
      <c r="D21" s="179">
        <f>IF(ISNUMBER(VALUE(SUBSTITUTE(実質収支比率等に係る経年分析!H$49,"▲","-"))),ROUND(VALUE(SUBSTITUTE(実質収支比率等に係る経年分析!H$49,"▲","-")),2),NA())</f>
        <v>-5.26</v>
      </c>
      <c r="E21" s="179">
        <f>IF(ISNUMBER(VALUE(SUBSTITUTE(実質収支比率等に係る経年分析!I$49,"▲","-"))),ROUND(VALUE(SUBSTITUTE(実質収支比率等に係る経年分析!I$49,"▲","-")),2),NA())</f>
        <v>3.49</v>
      </c>
      <c r="F21" s="179">
        <f>IF(ISNUMBER(VALUE(SUBSTITUTE(実質収支比率等に係る経年分析!J$49,"▲","-"))),ROUND(VALUE(SUBSTITUTE(実質収支比率等に係る経年分析!J$49,"▲","-")),2),NA())</f>
        <v>-1.81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浄化槽整備事業特別会計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特定環境保全公共下水道事業特別会計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0.55000000000000004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0.27</v>
      </c>
    </row>
    <row r="34" spans="1:16">
      <c r="A34" s="180" t="str">
        <f>IF(連結実質赤字比率に係る赤字・黒字の構成分析!C$36="",NA(),連結実質赤字比率に係る赤字・黒字の構成分析!C$36)</f>
        <v>へき地診療所特別会計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0.14000000000000001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0.32</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521</v>
      </c>
      <c r="E42" s="181"/>
      <c r="F42" s="181"/>
      <c r="G42" s="181">
        <f>'実質公債費比率（分子）の構造'!L$52</f>
        <v>446</v>
      </c>
      <c r="H42" s="181"/>
      <c r="I42" s="181"/>
      <c r="J42" s="181">
        <f>'実質公債費比率（分子）の構造'!M$52</f>
        <v>406</v>
      </c>
      <c r="K42" s="181"/>
      <c r="L42" s="181"/>
      <c r="M42" s="181">
        <f>'実質公債費比率（分子）の構造'!N$52</f>
        <v>432</v>
      </c>
      <c r="N42" s="181"/>
      <c r="O42" s="181"/>
      <c r="P42" s="181">
        <f>'実質公債費比率（分子）の構造'!O$52</f>
        <v>448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10</v>
      </c>
      <c r="C44" s="181"/>
      <c r="D44" s="181"/>
      <c r="E44" s="181">
        <f>'実質公債費比率（分子）の構造'!L$50</f>
        <v>9</v>
      </c>
      <c r="F44" s="181"/>
      <c r="G44" s="181"/>
      <c r="H44" s="181">
        <f>'実質公債費比率（分子）の構造'!M$50</f>
        <v>9</v>
      </c>
      <c r="I44" s="181"/>
      <c r="J44" s="181"/>
      <c r="K44" s="181">
        <f>'実質公債費比率（分子）の構造'!N$50</f>
        <v>9</v>
      </c>
      <c r="L44" s="181"/>
      <c r="M44" s="181"/>
      <c r="N44" s="181">
        <f>'実質公債費比率（分子）の構造'!O$50</f>
        <v>9</v>
      </c>
      <c r="O44" s="181"/>
      <c r="P44" s="181"/>
    </row>
    <row r="45" spans="1:16">
      <c r="A45" s="181" t="s">
        <v>66</v>
      </c>
      <c r="B45" s="181">
        <f>'実質公債費比率（分子）の構造'!K$49</f>
        <v>161</v>
      </c>
      <c r="C45" s="181"/>
      <c r="D45" s="181"/>
      <c r="E45" s="181">
        <f>'実質公債費比率（分子）の構造'!L$49</f>
        <v>76</v>
      </c>
      <c r="F45" s="181"/>
      <c r="G45" s="181"/>
      <c r="H45" s="181">
        <f>'実質公債費比率（分子）の構造'!M$49</f>
        <v>17</v>
      </c>
      <c r="I45" s="181"/>
      <c r="J45" s="181"/>
      <c r="K45" s="181">
        <f>'実質公債費比率（分子）の構造'!N$49</f>
        <v>27</v>
      </c>
      <c r="L45" s="181"/>
      <c r="M45" s="181"/>
      <c r="N45" s="181">
        <f>'実質公債費比率（分子）の構造'!O$49</f>
        <v>23</v>
      </c>
      <c r="O45" s="181"/>
      <c r="P45" s="181"/>
    </row>
    <row r="46" spans="1:16">
      <c r="A46" s="181" t="s">
        <v>67</v>
      </c>
      <c r="B46" s="181">
        <f>'実質公債費比率（分子）の構造'!K$48</f>
        <v>107</v>
      </c>
      <c r="C46" s="181"/>
      <c r="D46" s="181"/>
      <c r="E46" s="181">
        <f>'実質公債費比率（分子）の構造'!L$48</f>
        <v>110</v>
      </c>
      <c r="F46" s="181"/>
      <c r="G46" s="181"/>
      <c r="H46" s="181">
        <f>'実質公債費比率（分子）の構造'!M$48</f>
        <v>121</v>
      </c>
      <c r="I46" s="181"/>
      <c r="J46" s="181"/>
      <c r="K46" s="181">
        <f>'実質公債費比率（分子）の構造'!N$48</f>
        <v>123</v>
      </c>
      <c r="L46" s="181"/>
      <c r="M46" s="181"/>
      <c r="N46" s="181">
        <f>'実質公債費比率（分子）の構造'!O$48</f>
        <v>120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349</v>
      </c>
      <c r="C49" s="181"/>
      <c r="D49" s="181"/>
      <c r="E49" s="181">
        <f>'実質公債費比率（分子）の構造'!L$45</f>
        <v>380</v>
      </c>
      <c r="F49" s="181"/>
      <c r="G49" s="181"/>
      <c r="H49" s="181">
        <f>'実質公債費比率（分子）の構造'!M$45</f>
        <v>423</v>
      </c>
      <c r="I49" s="181"/>
      <c r="J49" s="181"/>
      <c r="K49" s="181">
        <f>'実質公債費比率（分子）の構造'!N$45</f>
        <v>423</v>
      </c>
      <c r="L49" s="181"/>
      <c r="M49" s="181"/>
      <c r="N49" s="181">
        <f>'実質公債費比率（分子）の構造'!O$45</f>
        <v>417</v>
      </c>
      <c r="O49" s="181"/>
      <c r="P49" s="181"/>
    </row>
    <row r="50" spans="1:16">
      <c r="A50" s="181" t="s">
        <v>71</v>
      </c>
      <c r="B50" s="181" t="e">
        <f>NA()</f>
        <v>#N/A</v>
      </c>
      <c r="C50" s="181">
        <f>IF(ISNUMBER('実質公債費比率（分子）の構造'!K$53),'実質公債費比率（分子）の構造'!K$53,NA())</f>
        <v>106</v>
      </c>
      <c r="D50" s="181" t="e">
        <f>NA()</f>
        <v>#N/A</v>
      </c>
      <c r="E50" s="181" t="e">
        <f>NA()</f>
        <v>#N/A</v>
      </c>
      <c r="F50" s="181">
        <f>IF(ISNUMBER('実質公債費比率（分子）の構造'!L$53),'実質公債費比率（分子）の構造'!L$53,NA())</f>
        <v>129</v>
      </c>
      <c r="G50" s="181" t="e">
        <f>NA()</f>
        <v>#N/A</v>
      </c>
      <c r="H50" s="181" t="e">
        <f>NA()</f>
        <v>#N/A</v>
      </c>
      <c r="I50" s="181">
        <f>IF(ISNUMBER('実質公債費比率（分子）の構造'!M$53),'実質公債費比率（分子）の構造'!M$53,NA())</f>
        <v>164</v>
      </c>
      <c r="J50" s="181" t="e">
        <f>NA()</f>
        <v>#N/A</v>
      </c>
      <c r="K50" s="181" t="e">
        <f>NA()</f>
        <v>#N/A</v>
      </c>
      <c r="L50" s="181">
        <f>IF(ISNUMBER('実質公債費比率（分子）の構造'!N$53),'実質公債費比率（分子）の構造'!N$53,NA())</f>
        <v>150</v>
      </c>
      <c r="M50" s="181" t="e">
        <f>NA()</f>
        <v>#N/A</v>
      </c>
      <c r="N50" s="181" t="e">
        <f>NA()</f>
        <v>#N/A</v>
      </c>
      <c r="O50" s="181">
        <f>IF(ISNUMBER('実質公債費比率（分子）の構造'!O$53),'実質公債費比率（分子）の構造'!O$53,NA())</f>
        <v>121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4120</v>
      </c>
      <c r="E56" s="180"/>
      <c r="F56" s="180"/>
      <c r="G56" s="180">
        <f>'将来負担比率（分子）の構造'!J$52</f>
        <v>4071</v>
      </c>
      <c r="H56" s="180"/>
      <c r="I56" s="180"/>
      <c r="J56" s="180">
        <f>'将来負担比率（分子）の構造'!K$52</f>
        <v>3977</v>
      </c>
      <c r="K56" s="180"/>
      <c r="L56" s="180"/>
      <c r="M56" s="180">
        <f>'将来負担比率（分子）の構造'!L$52</f>
        <v>4240</v>
      </c>
      <c r="N56" s="180"/>
      <c r="O56" s="180"/>
      <c r="P56" s="180">
        <f>'将来負担比率（分子）の構造'!M$52</f>
        <v>4491</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f>'将来負担比率（分子）の構造'!L$51</f>
        <v>18</v>
      </c>
      <c r="N57" s="180"/>
      <c r="O57" s="180"/>
      <c r="P57" s="180">
        <f>'将来負担比率（分子）の構造'!M$51</f>
        <v>17</v>
      </c>
    </row>
    <row r="58" spans="1:16">
      <c r="A58" s="180" t="s">
        <v>41</v>
      </c>
      <c r="B58" s="180"/>
      <c r="C58" s="180"/>
      <c r="D58" s="180">
        <f>'将来負担比率（分子）の構造'!I$50</f>
        <v>3036</v>
      </c>
      <c r="E58" s="180"/>
      <c r="F58" s="180"/>
      <c r="G58" s="180">
        <f>'将来負担比率（分子）の構造'!J$50</f>
        <v>3314</v>
      </c>
      <c r="H58" s="180"/>
      <c r="I58" s="180"/>
      <c r="J58" s="180">
        <f>'将来負担比率（分子）の構造'!K$50</f>
        <v>3344</v>
      </c>
      <c r="K58" s="180"/>
      <c r="L58" s="180"/>
      <c r="M58" s="180">
        <f>'将来負担比率（分子）の構造'!L$50</f>
        <v>3229</v>
      </c>
      <c r="N58" s="180"/>
      <c r="O58" s="180"/>
      <c r="P58" s="180">
        <f>'将来負担比率（分子）の構造'!M$50</f>
        <v>3207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160</v>
      </c>
      <c r="C62" s="180"/>
      <c r="D62" s="180"/>
      <c r="E62" s="180">
        <f>'将来負担比率（分子）の構造'!J$45</f>
        <v>114</v>
      </c>
      <c r="F62" s="180"/>
      <c r="G62" s="180"/>
      <c r="H62" s="180">
        <f>'将来負担比率（分子）の構造'!K$45</f>
        <v>223</v>
      </c>
      <c r="I62" s="180"/>
      <c r="J62" s="180"/>
      <c r="K62" s="180">
        <f>'将来負担比率（分子）の構造'!L$45</f>
        <v>202</v>
      </c>
      <c r="L62" s="180"/>
      <c r="M62" s="180"/>
      <c r="N62" s="180">
        <f>'将来負担比率（分子）の構造'!M$45</f>
        <v>206</v>
      </c>
      <c r="O62" s="180"/>
      <c r="P62" s="180"/>
    </row>
    <row r="63" spans="1:16">
      <c r="A63" s="180" t="s">
        <v>34</v>
      </c>
      <c r="B63" s="180">
        <f>'将来負担比率（分子）の構造'!I$44</f>
        <v>89</v>
      </c>
      <c r="C63" s="180"/>
      <c r="D63" s="180"/>
      <c r="E63" s="180">
        <f>'将来負担比率（分子）の構造'!J$44</f>
        <v>78</v>
      </c>
      <c r="F63" s="180"/>
      <c r="G63" s="180"/>
      <c r="H63" s="180">
        <f>'将来負担比率（分子）の構造'!K$44</f>
        <v>73</v>
      </c>
      <c r="I63" s="180"/>
      <c r="J63" s="180"/>
      <c r="K63" s="180">
        <f>'将来負担比率（分子）の構造'!L$44</f>
        <v>50</v>
      </c>
      <c r="L63" s="180"/>
      <c r="M63" s="180"/>
      <c r="N63" s="180">
        <f>'将来負担比率（分子）の構造'!M$44</f>
        <v>40</v>
      </c>
      <c r="O63" s="180"/>
      <c r="P63" s="180"/>
    </row>
    <row r="64" spans="1:16">
      <c r="A64" s="180" t="s">
        <v>33</v>
      </c>
      <c r="B64" s="180">
        <f>'将来負担比率（分子）の構造'!I$43</f>
        <v>1404</v>
      </c>
      <c r="C64" s="180"/>
      <c r="D64" s="180"/>
      <c r="E64" s="180">
        <f>'将来負担比率（分子）の構造'!J$43</f>
        <v>1347</v>
      </c>
      <c r="F64" s="180"/>
      <c r="G64" s="180"/>
      <c r="H64" s="180">
        <f>'将来負担比率（分子）の構造'!K$43</f>
        <v>1277</v>
      </c>
      <c r="I64" s="180"/>
      <c r="J64" s="180"/>
      <c r="K64" s="180">
        <f>'将来負担比率（分子）の構造'!L$43</f>
        <v>1268</v>
      </c>
      <c r="L64" s="180"/>
      <c r="M64" s="180"/>
      <c r="N64" s="180">
        <f>'将来負担比率（分子）の構造'!M$43</f>
        <v>1285</v>
      </c>
      <c r="O64" s="180"/>
      <c r="P64" s="180"/>
    </row>
    <row r="65" spans="1:16">
      <c r="A65" s="180" t="s">
        <v>32</v>
      </c>
      <c r="B65" s="180">
        <f>'将来負担比率（分子）の構造'!I$42</f>
        <v>50</v>
      </c>
      <c r="C65" s="180"/>
      <c r="D65" s="180"/>
      <c r="E65" s="180">
        <f>'将来負担比率（分子）の構造'!J$42</f>
        <v>41</v>
      </c>
      <c r="F65" s="180"/>
      <c r="G65" s="180"/>
      <c r="H65" s="180">
        <f>'将来負担比率（分子）の構造'!K$42</f>
        <v>32</v>
      </c>
      <c r="I65" s="180"/>
      <c r="J65" s="180"/>
      <c r="K65" s="180">
        <f>'将来負担比率（分子）の構造'!L$42</f>
        <v>15</v>
      </c>
      <c r="L65" s="180"/>
      <c r="M65" s="180"/>
      <c r="N65" s="180">
        <f>'将来負担比率（分子）の構造'!M$42</f>
        <v>7</v>
      </c>
      <c r="O65" s="180"/>
      <c r="P65" s="180"/>
    </row>
    <row r="66" spans="1:16">
      <c r="A66" s="180" t="s">
        <v>31</v>
      </c>
      <c r="B66" s="180">
        <f>'将来負担比率（分子）の構造'!I$41</f>
        <v>3925</v>
      </c>
      <c r="C66" s="180"/>
      <c r="D66" s="180"/>
      <c r="E66" s="180">
        <f>'将来負担比率（分子）の構造'!J$41</f>
        <v>4021</v>
      </c>
      <c r="F66" s="180"/>
      <c r="G66" s="180"/>
      <c r="H66" s="180">
        <f>'将来負担比率（分子）の構造'!K$41</f>
        <v>4038</v>
      </c>
      <c r="I66" s="180"/>
      <c r="J66" s="180"/>
      <c r="K66" s="180">
        <f>'将来負担比率（分子）の構造'!L$41</f>
        <v>4469</v>
      </c>
      <c r="L66" s="180"/>
      <c r="M66" s="180"/>
      <c r="N66" s="180">
        <f>'将来負担比率（分子）の構造'!M$41</f>
        <v>4519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887</v>
      </c>
      <c r="C72" s="184">
        <f>基金残高に係る経年分析!G55</f>
        <v>787</v>
      </c>
      <c r="D72" s="184">
        <f>基金残高に係る経年分析!H55</f>
        <v>788</v>
      </c>
    </row>
    <row r="73" spans="1:16">
      <c r="A73" s="183" t="s">
        <v>78</v>
      </c>
      <c r="B73" s="184">
        <f>基金残高に係る経年分析!F56</f>
        <v>398</v>
      </c>
      <c r="C73" s="184">
        <f>基金残高に係る経年分析!G56</f>
        <v>270</v>
      </c>
      <c r="D73" s="184">
        <f>基金残高に係る経年分析!H56</f>
        <v>320</v>
      </c>
    </row>
    <row r="74" spans="1:16">
      <c r="A74" s="183" t="s">
        <v>79</v>
      </c>
      <c r="B74" s="184">
        <f>基金残高に係る経年分析!F57</f>
        <v>1942</v>
      </c>
      <c r="C74" s="184">
        <f>基金残高に係る経年分析!G57</f>
        <v>2095</v>
      </c>
      <c r="D74" s="184">
        <f>基金残高に係る経年分析!H57</f>
        <v>1973</v>
      </c>
    </row>
  </sheetData>
  <sheetProtection algorithmName="SHA-512" hashValue="fpK03kOcSARV/AbPBq9O8XArspoeyt+0N/9+86HB6tWQuGEJAOUPweoknBgr13JtnuzWHk/Li5k5cFbCkedflg==" saltValue="wJnd3ueF1okgsVtq8ZZD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318832</v>
      </c>
      <c r="S5" s="727"/>
      <c r="T5" s="727"/>
      <c r="U5" s="727"/>
      <c r="V5" s="727"/>
      <c r="W5" s="727"/>
      <c r="X5" s="727"/>
      <c r="Y5" s="773"/>
      <c r="Z5" s="791">
        <v>8.1</v>
      </c>
      <c r="AA5" s="791"/>
      <c r="AB5" s="791"/>
      <c r="AC5" s="791"/>
      <c r="AD5" s="792">
        <v>318832</v>
      </c>
      <c r="AE5" s="792"/>
      <c r="AF5" s="792"/>
      <c r="AG5" s="792"/>
      <c r="AH5" s="792"/>
      <c r="AI5" s="792"/>
      <c r="AJ5" s="792"/>
      <c r="AK5" s="792"/>
      <c r="AL5" s="774">
        <v>15.2</v>
      </c>
      <c r="AM5" s="743"/>
      <c r="AN5" s="743"/>
      <c r="AO5" s="775"/>
      <c r="AP5" s="760" t="s">
        <v>225</v>
      </c>
      <c r="AQ5" s="761"/>
      <c r="AR5" s="761"/>
      <c r="AS5" s="761"/>
      <c r="AT5" s="761"/>
      <c r="AU5" s="761"/>
      <c r="AV5" s="761"/>
      <c r="AW5" s="761"/>
      <c r="AX5" s="761"/>
      <c r="AY5" s="761"/>
      <c r="AZ5" s="761"/>
      <c r="BA5" s="761"/>
      <c r="BB5" s="761"/>
      <c r="BC5" s="761"/>
      <c r="BD5" s="761"/>
      <c r="BE5" s="761"/>
      <c r="BF5" s="762"/>
      <c r="BG5" s="661">
        <v>309791</v>
      </c>
      <c r="BH5" s="664"/>
      <c r="BI5" s="664"/>
      <c r="BJ5" s="664"/>
      <c r="BK5" s="664"/>
      <c r="BL5" s="664"/>
      <c r="BM5" s="664"/>
      <c r="BN5" s="665"/>
      <c r="BO5" s="723">
        <v>97.2</v>
      </c>
      <c r="BP5" s="723"/>
      <c r="BQ5" s="723"/>
      <c r="BR5" s="723"/>
      <c r="BS5" s="724" t="s">
        <v>129</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34742</v>
      </c>
      <c r="S6" s="664"/>
      <c r="T6" s="664"/>
      <c r="U6" s="664"/>
      <c r="V6" s="664"/>
      <c r="W6" s="664"/>
      <c r="X6" s="664"/>
      <c r="Y6" s="665"/>
      <c r="Z6" s="723">
        <v>0.9</v>
      </c>
      <c r="AA6" s="723"/>
      <c r="AB6" s="723"/>
      <c r="AC6" s="723"/>
      <c r="AD6" s="724">
        <v>34742</v>
      </c>
      <c r="AE6" s="724"/>
      <c r="AF6" s="724"/>
      <c r="AG6" s="724"/>
      <c r="AH6" s="724"/>
      <c r="AI6" s="724"/>
      <c r="AJ6" s="724"/>
      <c r="AK6" s="724"/>
      <c r="AL6" s="666">
        <v>1.7</v>
      </c>
      <c r="AM6" s="667"/>
      <c r="AN6" s="667"/>
      <c r="AO6" s="725"/>
      <c r="AP6" s="658" t="s">
        <v>230</v>
      </c>
      <c r="AQ6" s="659"/>
      <c r="AR6" s="659"/>
      <c r="AS6" s="659"/>
      <c r="AT6" s="659"/>
      <c r="AU6" s="659"/>
      <c r="AV6" s="659"/>
      <c r="AW6" s="659"/>
      <c r="AX6" s="659"/>
      <c r="AY6" s="659"/>
      <c r="AZ6" s="659"/>
      <c r="BA6" s="659"/>
      <c r="BB6" s="659"/>
      <c r="BC6" s="659"/>
      <c r="BD6" s="659"/>
      <c r="BE6" s="659"/>
      <c r="BF6" s="660"/>
      <c r="BG6" s="661">
        <v>309791</v>
      </c>
      <c r="BH6" s="664"/>
      <c r="BI6" s="664"/>
      <c r="BJ6" s="664"/>
      <c r="BK6" s="664"/>
      <c r="BL6" s="664"/>
      <c r="BM6" s="664"/>
      <c r="BN6" s="665"/>
      <c r="BO6" s="723">
        <v>97.2</v>
      </c>
      <c r="BP6" s="723"/>
      <c r="BQ6" s="723"/>
      <c r="BR6" s="723"/>
      <c r="BS6" s="724" t="s">
        <v>231</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67274</v>
      </c>
      <c r="CS6" s="664"/>
      <c r="CT6" s="664"/>
      <c r="CU6" s="664"/>
      <c r="CV6" s="664"/>
      <c r="CW6" s="664"/>
      <c r="CX6" s="664"/>
      <c r="CY6" s="665"/>
      <c r="CZ6" s="774">
        <v>1.8</v>
      </c>
      <c r="DA6" s="743"/>
      <c r="DB6" s="743"/>
      <c r="DC6" s="777"/>
      <c r="DD6" s="669" t="s">
        <v>129</v>
      </c>
      <c r="DE6" s="664"/>
      <c r="DF6" s="664"/>
      <c r="DG6" s="664"/>
      <c r="DH6" s="664"/>
      <c r="DI6" s="664"/>
      <c r="DJ6" s="664"/>
      <c r="DK6" s="664"/>
      <c r="DL6" s="664"/>
      <c r="DM6" s="664"/>
      <c r="DN6" s="664"/>
      <c r="DO6" s="664"/>
      <c r="DP6" s="665"/>
      <c r="DQ6" s="669">
        <v>67274</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491</v>
      </c>
      <c r="S7" s="664"/>
      <c r="T7" s="664"/>
      <c r="U7" s="664"/>
      <c r="V7" s="664"/>
      <c r="W7" s="664"/>
      <c r="X7" s="664"/>
      <c r="Y7" s="665"/>
      <c r="Z7" s="723">
        <v>0</v>
      </c>
      <c r="AA7" s="723"/>
      <c r="AB7" s="723"/>
      <c r="AC7" s="723"/>
      <c r="AD7" s="724">
        <v>491</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117394</v>
      </c>
      <c r="BH7" s="664"/>
      <c r="BI7" s="664"/>
      <c r="BJ7" s="664"/>
      <c r="BK7" s="664"/>
      <c r="BL7" s="664"/>
      <c r="BM7" s="664"/>
      <c r="BN7" s="665"/>
      <c r="BO7" s="723">
        <v>36.799999999999997</v>
      </c>
      <c r="BP7" s="723"/>
      <c r="BQ7" s="723"/>
      <c r="BR7" s="723"/>
      <c r="BS7" s="724" t="s">
        <v>231</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667234</v>
      </c>
      <c r="CS7" s="664"/>
      <c r="CT7" s="664"/>
      <c r="CU7" s="664"/>
      <c r="CV7" s="664"/>
      <c r="CW7" s="664"/>
      <c r="CX7" s="664"/>
      <c r="CY7" s="665"/>
      <c r="CZ7" s="723">
        <v>17.5</v>
      </c>
      <c r="DA7" s="723"/>
      <c r="DB7" s="723"/>
      <c r="DC7" s="723"/>
      <c r="DD7" s="669">
        <v>17970</v>
      </c>
      <c r="DE7" s="664"/>
      <c r="DF7" s="664"/>
      <c r="DG7" s="664"/>
      <c r="DH7" s="664"/>
      <c r="DI7" s="664"/>
      <c r="DJ7" s="664"/>
      <c r="DK7" s="664"/>
      <c r="DL7" s="664"/>
      <c r="DM7" s="664"/>
      <c r="DN7" s="664"/>
      <c r="DO7" s="664"/>
      <c r="DP7" s="665"/>
      <c r="DQ7" s="669">
        <v>512714</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593</v>
      </c>
      <c r="S8" s="664"/>
      <c r="T8" s="664"/>
      <c r="U8" s="664"/>
      <c r="V8" s="664"/>
      <c r="W8" s="664"/>
      <c r="X8" s="664"/>
      <c r="Y8" s="665"/>
      <c r="Z8" s="723">
        <v>0</v>
      </c>
      <c r="AA8" s="723"/>
      <c r="AB8" s="723"/>
      <c r="AC8" s="723"/>
      <c r="AD8" s="724">
        <v>593</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5642</v>
      </c>
      <c r="BH8" s="664"/>
      <c r="BI8" s="664"/>
      <c r="BJ8" s="664"/>
      <c r="BK8" s="664"/>
      <c r="BL8" s="664"/>
      <c r="BM8" s="664"/>
      <c r="BN8" s="665"/>
      <c r="BO8" s="723">
        <v>1.8</v>
      </c>
      <c r="BP8" s="723"/>
      <c r="BQ8" s="723"/>
      <c r="BR8" s="723"/>
      <c r="BS8" s="669" t="s">
        <v>231</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529040</v>
      </c>
      <c r="CS8" s="664"/>
      <c r="CT8" s="664"/>
      <c r="CU8" s="664"/>
      <c r="CV8" s="664"/>
      <c r="CW8" s="664"/>
      <c r="CX8" s="664"/>
      <c r="CY8" s="665"/>
      <c r="CZ8" s="723">
        <v>13.9</v>
      </c>
      <c r="DA8" s="723"/>
      <c r="DB8" s="723"/>
      <c r="DC8" s="723"/>
      <c r="DD8" s="669">
        <v>3764</v>
      </c>
      <c r="DE8" s="664"/>
      <c r="DF8" s="664"/>
      <c r="DG8" s="664"/>
      <c r="DH8" s="664"/>
      <c r="DI8" s="664"/>
      <c r="DJ8" s="664"/>
      <c r="DK8" s="664"/>
      <c r="DL8" s="664"/>
      <c r="DM8" s="664"/>
      <c r="DN8" s="664"/>
      <c r="DO8" s="664"/>
      <c r="DP8" s="665"/>
      <c r="DQ8" s="669">
        <v>332587</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531</v>
      </c>
      <c r="S9" s="664"/>
      <c r="T9" s="664"/>
      <c r="U9" s="664"/>
      <c r="V9" s="664"/>
      <c r="W9" s="664"/>
      <c r="X9" s="664"/>
      <c r="Y9" s="665"/>
      <c r="Z9" s="723">
        <v>0</v>
      </c>
      <c r="AA9" s="723"/>
      <c r="AB9" s="723"/>
      <c r="AC9" s="723"/>
      <c r="AD9" s="724">
        <v>531</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100525</v>
      </c>
      <c r="BH9" s="664"/>
      <c r="BI9" s="664"/>
      <c r="BJ9" s="664"/>
      <c r="BK9" s="664"/>
      <c r="BL9" s="664"/>
      <c r="BM9" s="664"/>
      <c r="BN9" s="665"/>
      <c r="BO9" s="723">
        <v>31.5</v>
      </c>
      <c r="BP9" s="723"/>
      <c r="BQ9" s="723"/>
      <c r="BR9" s="723"/>
      <c r="BS9" s="669" t="s">
        <v>129</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405493</v>
      </c>
      <c r="CS9" s="664"/>
      <c r="CT9" s="664"/>
      <c r="CU9" s="664"/>
      <c r="CV9" s="664"/>
      <c r="CW9" s="664"/>
      <c r="CX9" s="664"/>
      <c r="CY9" s="665"/>
      <c r="CZ9" s="723">
        <v>10.7</v>
      </c>
      <c r="DA9" s="723"/>
      <c r="DB9" s="723"/>
      <c r="DC9" s="723"/>
      <c r="DD9" s="669">
        <v>17475</v>
      </c>
      <c r="DE9" s="664"/>
      <c r="DF9" s="664"/>
      <c r="DG9" s="664"/>
      <c r="DH9" s="664"/>
      <c r="DI9" s="664"/>
      <c r="DJ9" s="664"/>
      <c r="DK9" s="664"/>
      <c r="DL9" s="664"/>
      <c r="DM9" s="664"/>
      <c r="DN9" s="664"/>
      <c r="DO9" s="664"/>
      <c r="DP9" s="665"/>
      <c r="DQ9" s="669">
        <v>221746</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231</v>
      </c>
      <c r="AA10" s="723"/>
      <c r="AB10" s="723"/>
      <c r="AC10" s="723"/>
      <c r="AD10" s="724" t="s">
        <v>231</v>
      </c>
      <c r="AE10" s="724"/>
      <c r="AF10" s="724"/>
      <c r="AG10" s="724"/>
      <c r="AH10" s="724"/>
      <c r="AI10" s="724"/>
      <c r="AJ10" s="724"/>
      <c r="AK10" s="724"/>
      <c r="AL10" s="666" t="s">
        <v>231</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6779</v>
      </c>
      <c r="BH10" s="664"/>
      <c r="BI10" s="664"/>
      <c r="BJ10" s="664"/>
      <c r="BK10" s="664"/>
      <c r="BL10" s="664"/>
      <c r="BM10" s="664"/>
      <c r="BN10" s="665"/>
      <c r="BO10" s="723">
        <v>2.1</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6238</v>
      </c>
      <c r="CS10" s="664"/>
      <c r="CT10" s="664"/>
      <c r="CU10" s="664"/>
      <c r="CV10" s="664"/>
      <c r="CW10" s="664"/>
      <c r="CX10" s="664"/>
      <c r="CY10" s="665"/>
      <c r="CZ10" s="723">
        <v>0.2</v>
      </c>
      <c r="DA10" s="723"/>
      <c r="DB10" s="723"/>
      <c r="DC10" s="723"/>
      <c r="DD10" s="669" t="s">
        <v>129</v>
      </c>
      <c r="DE10" s="664"/>
      <c r="DF10" s="664"/>
      <c r="DG10" s="664"/>
      <c r="DH10" s="664"/>
      <c r="DI10" s="664"/>
      <c r="DJ10" s="664"/>
      <c r="DK10" s="664"/>
      <c r="DL10" s="664"/>
      <c r="DM10" s="664"/>
      <c r="DN10" s="664"/>
      <c r="DO10" s="664"/>
      <c r="DP10" s="665"/>
      <c r="DQ10" s="669">
        <v>1238</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4448</v>
      </c>
      <c r="BH11" s="664"/>
      <c r="BI11" s="664"/>
      <c r="BJ11" s="664"/>
      <c r="BK11" s="664"/>
      <c r="BL11" s="664"/>
      <c r="BM11" s="664"/>
      <c r="BN11" s="665"/>
      <c r="BO11" s="723">
        <v>1.4</v>
      </c>
      <c r="BP11" s="723"/>
      <c r="BQ11" s="723"/>
      <c r="BR11" s="723"/>
      <c r="BS11" s="669" t="s">
        <v>129</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279767</v>
      </c>
      <c r="CS11" s="664"/>
      <c r="CT11" s="664"/>
      <c r="CU11" s="664"/>
      <c r="CV11" s="664"/>
      <c r="CW11" s="664"/>
      <c r="CX11" s="664"/>
      <c r="CY11" s="665"/>
      <c r="CZ11" s="723">
        <v>7.4</v>
      </c>
      <c r="DA11" s="723"/>
      <c r="DB11" s="723"/>
      <c r="DC11" s="723"/>
      <c r="DD11" s="669">
        <v>74217</v>
      </c>
      <c r="DE11" s="664"/>
      <c r="DF11" s="664"/>
      <c r="DG11" s="664"/>
      <c r="DH11" s="664"/>
      <c r="DI11" s="664"/>
      <c r="DJ11" s="664"/>
      <c r="DK11" s="664"/>
      <c r="DL11" s="664"/>
      <c r="DM11" s="664"/>
      <c r="DN11" s="664"/>
      <c r="DO11" s="664"/>
      <c r="DP11" s="665"/>
      <c r="DQ11" s="669">
        <v>122179</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59272</v>
      </c>
      <c r="S12" s="664"/>
      <c r="T12" s="664"/>
      <c r="U12" s="664"/>
      <c r="V12" s="664"/>
      <c r="W12" s="664"/>
      <c r="X12" s="664"/>
      <c r="Y12" s="665"/>
      <c r="Z12" s="723">
        <v>1.5</v>
      </c>
      <c r="AA12" s="723"/>
      <c r="AB12" s="723"/>
      <c r="AC12" s="723"/>
      <c r="AD12" s="724">
        <v>59272</v>
      </c>
      <c r="AE12" s="724"/>
      <c r="AF12" s="724"/>
      <c r="AG12" s="724"/>
      <c r="AH12" s="724"/>
      <c r="AI12" s="724"/>
      <c r="AJ12" s="724"/>
      <c r="AK12" s="724"/>
      <c r="AL12" s="666">
        <v>2.8</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169239</v>
      </c>
      <c r="BH12" s="664"/>
      <c r="BI12" s="664"/>
      <c r="BJ12" s="664"/>
      <c r="BK12" s="664"/>
      <c r="BL12" s="664"/>
      <c r="BM12" s="664"/>
      <c r="BN12" s="665"/>
      <c r="BO12" s="723">
        <v>53.1</v>
      </c>
      <c r="BP12" s="723"/>
      <c r="BQ12" s="723"/>
      <c r="BR12" s="723"/>
      <c r="BS12" s="669" t="s">
        <v>129</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109139</v>
      </c>
      <c r="CS12" s="664"/>
      <c r="CT12" s="664"/>
      <c r="CU12" s="664"/>
      <c r="CV12" s="664"/>
      <c r="CW12" s="664"/>
      <c r="CX12" s="664"/>
      <c r="CY12" s="665"/>
      <c r="CZ12" s="723">
        <v>2.9</v>
      </c>
      <c r="DA12" s="723"/>
      <c r="DB12" s="723"/>
      <c r="DC12" s="723"/>
      <c r="DD12" s="669">
        <v>7416</v>
      </c>
      <c r="DE12" s="664"/>
      <c r="DF12" s="664"/>
      <c r="DG12" s="664"/>
      <c r="DH12" s="664"/>
      <c r="DI12" s="664"/>
      <c r="DJ12" s="664"/>
      <c r="DK12" s="664"/>
      <c r="DL12" s="664"/>
      <c r="DM12" s="664"/>
      <c r="DN12" s="664"/>
      <c r="DO12" s="664"/>
      <c r="DP12" s="665"/>
      <c r="DQ12" s="669">
        <v>36071</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231</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129</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155250</v>
      </c>
      <c r="BH13" s="664"/>
      <c r="BI13" s="664"/>
      <c r="BJ13" s="664"/>
      <c r="BK13" s="664"/>
      <c r="BL13" s="664"/>
      <c r="BM13" s="664"/>
      <c r="BN13" s="665"/>
      <c r="BO13" s="723">
        <v>48.7</v>
      </c>
      <c r="BP13" s="723"/>
      <c r="BQ13" s="723"/>
      <c r="BR13" s="723"/>
      <c r="BS13" s="669" t="s">
        <v>129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648572</v>
      </c>
      <c r="CS13" s="664"/>
      <c r="CT13" s="664"/>
      <c r="CU13" s="664"/>
      <c r="CV13" s="664"/>
      <c r="CW13" s="664"/>
      <c r="CX13" s="664"/>
      <c r="CY13" s="665"/>
      <c r="CZ13" s="723">
        <v>17.100000000000001</v>
      </c>
      <c r="DA13" s="723"/>
      <c r="DB13" s="723"/>
      <c r="DC13" s="723"/>
      <c r="DD13" s="669">
        <v>268021</v>
      </c>
      <c r="DE13" s="664"/>
      <c r="DF13" s="664"/>
      <c r="DG13" s="664"/>
      <c r="DH13" s="664"/>
      <c r="DI13" s="664"/>
      <c r="DJ13" s="664"/>
      <c r="DK13" s="664"/>
      <c r="DL13" s="664"/>
      <c r="DM13" s="664"/>
      <c r="DN13" s="664"/>
      <c r="DO13" s="664"/>
      <c r="DP13" s="665"/>
      <c r="DQ13" s="669">
        <v>405031</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231</v>
      </c>
      <c r="AA14" s="723"/>
      <c r="AB14" s="723"/>
      <c r="AC14" s="723"/>
      <c r="AD14" s="724" t="s">
        <v>129</v>
      </c>
      <c r="AE14" s="724"/>
      <c r="AF14" s="724"/>
      <c r="AG14" s="724"/>
      <c r="AH14" s="724"/>
      <c r="AI14" s="724"/>
      <c r="AJ14" s="724"/>
      <c r="AK14" s="724"/>
      <c r="AL14" s="666" t="s">
        <v>129</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13409</v>
      </c>
      <c r="BH14" s="664"/>
      <c r="BI14" s="664"/>
      <c r="BJ14" s="664"/>
      <c r="BK14" s="664"/>
      <c r="BL14" s="664"/>
      <c r="BM14" s="664"/>
      <c r="BN14" s="665"/>
      <c r="BO14" s="723">
        <v>4.2</v>
      </c>
      <c r="BP14" s="723"/>
      <c r="BQ14" s="723"/>
      <c r="BR14" s="723"/>
      <c r="BS14" s="669" t="s">
        <v>231</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171863</v>
      </c>
      <c r="CS14" s="664"/>
      <c r="CT14" s="664"/>
      <c r="CU14" s="664"/>
      <c r="CV14" s="664"/>
      <c r="CW14" s="664"/>
      <c r="CX14" s="664"/>
      <c r="CY14" s="665"/>
      <c r="CZ14" s="723">
        <v>4.5</v>
      </c>
      <c r="DA14" s="723"/>
      <c r="DB14" s="723"/>
      <c r="DC14" s="723"/>
      <c r="DD14" s="669">
        <v>79765</v>
      </c>
      <c r="DE14" s="664"/>
      <c r="DF14" s="664"/>
      <c r="DG14" s="664"/>
      <c r="DH14" s="664"/>
      <c r="DI14" s="664"/>
      <c r="DJ14" s="664"/>
      <c r="DK14" s="664"/>
      <c r="DL14" s="664"/>
      <c r="DM14" s="664"/>
      <c r="DN14" s="664"/>
      <c r="DO14" s="664"/>
      <c r="DP14" s="665"/>
      <c r="DQ14" s="669">
        <v>97655</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9762</v>
      </c>
      <c r="S15" s="664"/>
      <c r="T15" s="664"/>
      <c r="U15" s="664"/>
      <c r="V15" s="664"/>
      <c r="W15" s="664"/>
      <c r="X15" s="664"/>
      <c r="Y15" s="665"/>
      <c r="Z15" s="723">
        <v>0.2</v>
      </c>
      <c r="AA15" s="723"/>
      <c r="AB15" s="723"/>
      <c r="AC15" s="723"/>
      <c r="AD15" s="724">
        <v>9762</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9749</v>
      </c>
      <c r="BH15" s="664"/>
      <c r="BI15" s="664"/>
      <c r="BJ15" s="664"/>
      <c r="BK15" s="664"/>
      <c r="BL15" s="664"/>
      <c r="BM15" s="664"/>
      <c r="BN15" s="665"/>
      <c r="BO15" s="723">
        <v>3.1</v>
      </c>
      <c r="BP15" s="723"/>
      <c r="BQ15" s="723"/>
      <c r="BR15" s="723"/>
      <c r="BS15" s="669" t="s">
        <v>173</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346690</v>
      </c>
      <c r="CS15" s="664"/>
      <c r="CT15" s="664"/>
      <c r="CU15" s="664"/>
      <c r="CV15" s="664"/>
      <c r="CW15" s="664"/>
      <c r="CX15" s="664"/>
      <c r="CY15" s="665"/>
      <c r="CZ15" s="723">
        <v>9.1</v>
      </c>
      <c r="DA15" s="723"/>
      <c r="DB15" s="723"/>
      <c r="DC15" s="723"/>
      <c r="DD15" s="669">
        <v>57642</v>
      </c>
      <c r="DE15" s="664"/>
      <c r="DF15" s="664"/>
      <c r="DG15" s="664"/>
      <c r="DH15" s="664"/>
      <c r="DI15" s="664"/>
      <c r="DJ15" s="664"/>
      <c r="DK15" s="664"/>
      <c r="DL15" s="664"/>
      <c r="DM15" s="664"/>
      <c r="DN15" s="664"/>
      <c r="DO15" s="664"/>
      <c r="DP15" s="665"/>
      <c r="DQ15" s="669">
        <v>257556</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231</v>
      </c>
      <c r="S16" s="664"/>
      <c r="T16" s="664"/>
      <c r="U16" s="664"/>
      <c r="V16" s="664"/>
      <c r="W16" s="664"/>
      <c r="X16" s="664"/>
      <c r="Y16" s="665"/>
      <c r="Z16" s="723" t="s">
        <v>231</v>
      </c>
      <c r="AA16" s="723"/>
      <c r="AB16" s="723"/>
      <c r="AC16" s="723"/>
      <c r="AD16" s="724" t="s">
        <v>129</v>
      </c>
      <c r="AE16" s="724"/>
      <c r="AF16" s="724"/>
      <c r="AG16" s="724"/>
      <c r="AH16" s="724"/>
      <c r="AI16" s="724"/>
      <c r="AJ16" s="724"/>
      <c r="AK16" s="724"/>
      <c r="AL16" s="666" t="s">
        <v>129</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231</v>
      </c>
      <c r="BP16" s="723"/>
      <c r="BQ16" s="723"/>
      <c r="BR16" s="723"/>
      <c r="BS16" s="669" t="s">
        <v>231</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153930</v>
      </c>
      <c r="CS16" s="664"/>
      <c r="CT16" s="664"/>
      <c r="CU16" s="664"/>
      <c r="CV16" s="664"/>
      <c r="CW16" s="664"/>
      <c r="CX16" s="664"/>
      <c r="CY16" s="665"/>
      <c r="CZ16" s="723">
        <v>4</v>
      </c>
      <c r="DA16" s="723"/>
      <c r="DB16" s="723"/>
      <c r="DC16" s="723"/>
      <c r="DD16" s="669" t="s">
        <v>231</v>
      </c>
      <c r="DE16" s="664"/>
      <c r="DF16" s="664"/>
      <c r="DG16" s="664"/>
      <c r="DH16" s="664"/>
      <c r="DI16" s="664"/>
      <c r="DJ16" s="664"/>
      <c r="DK16" s="664"/>
      <c r="DL16" s="664"/>
      <c r="DM16" s="664"/>
      <c r="DN16" s="664"/>
      <c r="DO16" s="664"/>
      <c r="DP16" s="665"/>
      <c r="DQ16" s="669">
        <v>116398</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976</v>
      </c>
      <c r="S17" s="664"/>
      <c r="T17" s="664"/>
      <c r="U17" s="664"/>
      <c r="V17" s="664"/>
      <c r="W17" s="664"/>
      <c r="X17" s="664"/>
      <c r="Y17" s="665"/>
      <c r="Z17" s="723">
        <v>0</v>
      </c>
      <c r="AA17" s="723"/>
      <c r="AB17" s="723"/>
      <c r="AC17" s="723"/>
      <c r="AD17" s="724">
        <v>976</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129</v>
      </c>
      <c r="BP17" s="723"/>
      <c r="BQ17" s="723"/>
      <c r="BR17" s="723"/>
      <c r="BS17" s="669" t="s">
        <v>231</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417004</v>
      </c>
      <c r="CS17" s="664"/>
      <c r="CT17" s="664"/>
      <c r="CU17" s="664"/>
      <c r="CV17" s="664"/>
      <c r="CW17" s="664"/>
      <c r="CX17" s="664"/>
      <c r="CY17" s="665"/>
      <c r="CZ17" s="723">
        <v>11</v>
      </c>
      <c r="DA17" s="723"/>
      <c r="DB17" s="723"/>
      <c r="DC17" s="723"/>
      <c r="DD17" s="669" t="s">
        <v>231</v>
      </c>
      <c r="DE17" s="664"/>
      <c r="DF17" s="664"/>
      <c r="DG17" s="664"/>
      <c r="DH17" s="664"/>
      <c r="DI17" s="664"/>
      <c r="DJ17" s="664"/>
      <c r="DK17" s="664"/>
      <c r="DL17" s="664"/>
      <c r="DM17" s="664"/>
      <c r="DN17" s="664"/>
      <c r="DO17" s="664"/>
      <c r="DP17" s="665"/>
      <c r="DQ17" s="669">
        <v>415804</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2014266</v>
      </c>
      <c r="S18" s="664"/>
      <c r="T18" s="664"/>
      <c r="U18" s="664"/>
      <c r="V18" s="664"/>
      <c r="W18" s="664"/>
      <c r="X18" s="664"/>
      <c r="Y18" s="665"/>
      <c r="Z18" s="723">
        <v>51.1</v>
      </c>
      <c r="AA18" s="723"/>
      <c r="AB18" s="723"/>
      <c r="AC18" s="723"/>
      <c r="AD18" s="724">
        <v>1668319</v>
      </c>
      <c r="AE18" s="724"/>
      <c r="AF18" s="724"/>
      <c r="AG18" s="724"/>
      <c r="AH18" s="724"/>
      <c r="AI18" s="724"/>
      <c r="AJ18" s="724"/>
      <c r="AK18" s="724"/>
      <c r="AL18" s="666">
        <v>79.599999999999994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129</v>
      </c>
      <c r="DA18" s="723"/>
      <c r="DB18" s="723"/>
      <c r="DC18" s="723"/>
      <c r="DD18" s="669" t="s">
        <v>231</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1668319</v>
      </c>
      <c r="S19" s="664"/>
      <c r="T19" s="664"/>
      <c r="U19" s="664"/>
      <c r="V19" s="664"/>
      <c r="W19" s="664"/>
      <c r="X19" s="664"/>
      <c r="Y19" s="665"/>
      <c r="Z19" s="723">
        <v>42.3</v>
      </c>
      <c r="AA19" s="723"/>
      <c r="AB19" s="723"/>
      <c r="AC19" s="723"/>
      <c r="AD19" s="724">
        <v>1668319</v>
      </c>
      <c r="AE19" s="724"/>
      <c r="AF19" s="724"/>
      <c r="AG19" s="724"/>
      <c r="AH19" s="724"/>
      <c r="AI19" s="724"/>
      <c r="AJ19" s="724"/>
      <c r="AK19" s="724"/>
      <c r="AL19" s="666">
        <v>79.599999999999994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9041</v>
      </c>
      <c r="BH19" s="664"/>
      <c r="BI19" s="664"/>
      <c r="BJ19" s="664"/>
      <c r="BK19" s="664"/>
      <c r="BL19" s="664"/>
      <c r="BM19" s="664"/>
      <c r="BN19" s="665"/>
      <c r="BO19" s="723">
        <v>2.8</v>
      </c>
      <c r="BP19" s="723"/>
      <c r="BQ19" s="723"/>
      <c r="BR19" s="723"/>
      <c r="BS19" s="669" t="s">
        <v>129</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231</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345947</v>
      </c>
      <c r="S20" s="664"/>
      <c r="T20" s="664"/>
      <c r="U20" s="664"/>
      <c r="V20" s="664"/>
      <c r="W20" s="664"/>
      <c r="X20" s="664"/>
      <c r="Y20" s="665"/>
      <c r="Z20" s="723">
        <v>8.8000000000000007</v>
      </c>
      <c r="AA20" s="723"/>
      <c r="AB20" s="723"/>
      <c r="AC20" s="723"/>
      <c r="AD20" s="724" t="s">
        <v>231</v>
      </c>
      <c r="AE20" s="724"/>
      <c r="AF20" s="724"/>
      <c r="AG20" s="724"/>
      <c r="AH20" s="724"/>
      <c r="AI20" s="724"/>
      <c r="AJ20" s="724"/>
      <c r="AK20" s="724"/>
      <c r="AL20" s="666" t="s">
        <v>231</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9041</v>
      </c>
      <c r="BH20" s="664"/>
      <c r="BI20" s="664"/>
      <c r="BJ20" s="664"/>
      <c r="BK20" s="664"/>
      <c r="BL20" s="664"/>
      <c r="BM20" s="664"/>
      <c r="BN20" s="665"/>
      <c r="BO20" s="723">
        <v>2.8</v>
      </c>
      <c r="BP20" s="723"/>
      <c r="BQ20" s="723"/>
      <c r="BR20" s="723"/>
      <c r="BS20" s="669" t="s">
        <v>231</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3802244</v>
      </c>
      <c r="CS20" s="664"/>
      <c r="CT20" s="664"/>
      <c r="CU20" s="664"/>
      <c r="CV20" s="664"/>
      <c r="CW20" s="664"/>
      <c r="CX20" s="664"/>
      <c r="CY20" s="665"/>
      <c r="CZ20" s="723">
        <v>100</v>
      </c>
      <c r="DA20" s="723"/>
      <c r="DB20" s="723"/>
      <c r="DC20" s="723"/>
      <c r="DD20" s="669">
        <v>526270</v>
      </c>
      <c r="DE20" s="664"/>
      <c r="DF20" s="664"/>
      <c r="DG20" s="664"/>
      <c r="DH20" s="664"/>
      <c r="DI20" s="664"/>
      <c r="DJ20" s="664"/>
      <c r="DK20" s="664"/>
      <c r="DL20" s="664"/>
      <c r="DM20" s="664"/>
      <c r="DN20" s="664"/>
      <c r="DO20" s="664"/>
      <c r="DP20" s="665"/>
      <c r="DQ20" s="669">
        <v>2586253</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t="s">
        <v>231</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9041</v>
      </c>
      <c r="BH21" s="664"/>
      <c r="BI21" s="664"/>
      <c r="BJ21" s="664"/>
      <c r="BK21" s="664"/>
      <c r="BL21" s="664"/>
      <c r="BM21" s="664"/>
      <c r="BN21" s="665"/>
      <c r="BO21" s="723">
        <v>2.8</v>
      </c>
      <c r="BP21" s="723"/>
      <c r="BQ21" s="723"/>
      <c r="BR21" s="723"/>
      <c r="BS21" s="669" t="s">
        <v>277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2439465</v>
      </c>
      <c r="S22" s="664"/>
      <c r="T22" s="664"/>
      <c r="U22" s="664"/>
      <c r="V22" s="664"/>
      <c r="W22" s="664"/>
      <c r="X22" s="664"/>
      <c r="Y22" s="665"/>
      <c r="Z22" s="723">
        <v>61.9</v>
      </c>
      <c r="AA22" s="723"/>
      <c r="AB22" s="723"/>
      <c r="AC22" s="723"/>
      <c r="AD22" s="724">
        <v>2093518</v>
      </c>
      <c r="AE22" s="724"/>
      <c r="AF22" s="724"/>
      <c r="AG22" s="724"/>
      <c r="AH22" s="724"/>
      <c r="AI22" s="724"/>
      <c r="AJ22" s="724"/>
      <c r="AK22" s="724"/>
      <c r="AL22" s="666">
        <v>99.9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231</v>
      </c>
      <c r="BH22" s="664"/>
      <c r="BI22" s="664"/>
      <c r="BJ22" s="664"/>
      <c r="BK22" s="664"/>
      <c r="BL22" s="664"/>
      <c r="BM22" s="664"/>
      <c r="BN22" s="665"/>
      <c r="BO22" s="723" t="s">
        <v>231</v>
      </c>
      <c r="BP22" s="723"/>
      <c r="BQ22" s="723"/>
      <c r="BR22" s="723"/>
      <c r="BS22" s="669" t="s">
        <v>173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546</v>
      </c>
      <c r="S23" s="664"/>
      <c r="T23" s="664"/>
      <c r="U23" s="664"/>
      <c r="V23" s="664"/>
      <c r="W23" s="664"/>
      <c r="X23" s="664"/>
      <c r="Y23" s="665"/>
      <c r="Z23" s="723">
        <v>0</v>
      </c>
      <c r="AA23" s="723"/>
      <c r="AB23" s="723"/>
      <c r="AC23" s="723"/>
      <c r="AD23" s="724">
        <v>546</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231</v>
      </c>
      <c r="BP23" s="723"/>
      <c r="BQ23" s="723"/>
      <c r="BR23" s="723"/>
      <c r="BS23" s="669" t="s">
        <v>231</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6792</v>
      </c>
      <c r="S24" s="664"/>
      <c r="T24" s="664"/>
      <c r="U24" s="664"/>
      <c r="V24" s="664"/>
      <c r="W24" s="664"/>
      <c r="X24" s="664"/>
      <c r="Y24" s="665"/>
      <c r="Z24" s="723">
        <v>0.2</v>
      </c>
      <c r="AA24" s="723"/>
      <c r="AB24" s="723"/>
      <c r="AC24" s="723"/>
      <c r="AD24" s="724" t="s">
        <v>231</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173</v>
      </c>
      <c r="BP24" s="723"/>
      <c r="BQ24" s="723"/>
      <c r="BR24" s="723"/>
      <c r="BS24" s="669" t="s">
        <v>231</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1384675</v>
      </c>
      <c r="CS24" s="727"/>
      <c r="CT24" s="727"/>
      <c r="CU24" s="727"/>
      <c r="CV24" s="727"/>
      <c r="CW24" s="727"/>
      <c r="CX24" s="727"/>
      <c r="CY24" s="773"/>
      <c r="CZ24" s="774">
        <v>36.4</v>
      </c>
      <c r="DA24" s="743"/>
      <c r="DB24" s="743"/>
      <c r="DC24" s="777"/>
      <c r="DD24" s="772">
        <v>1087600</v>
      </c>
      <c r="DE24" s="727"/>
      <c r="DF24" s="727"/>
      <c r="DG24" s="727"/>
      <c r="DH24" s="727"/>
      <c r="DI24" s="727"/>
      <c r="DJ24" s="727"/>
      <c r="DK24" s="773"/>
      <c r="DL24" s="772">
        <v>1083144</v>
      </c>
      <c r="DM24" s="727"/>
      <c r="DN24" s="727"/>
      <c r="DO24" s="727"/>
      <c r="DP24" s="727"/>
      <c r="DQ24" s="727"/>
      <c r="DR24" s="727"/>
      <c r="DS24" s="727"/>
      <c r="DT24" s="727"/>
      <c r="DU24" s="727"/>
      <c r="DV24" s="773"/>
      <c r="DW24" s="774">
        <v>49.8</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173827</v>
      </c>
      <c r="S25" s="664"/>
      <c r="T25" s="664"/>
      <c r="U25" s="664"/>
      <c r="V25" s="664"/>
      <c r="W25" s="664"/>
      <c r="X25" s="664"/>
      <c r="Y25" s="665"/>
      <c r="Z25" s="723">
        <v>4.4000000000000004</v>
      </c>
      <c r="AA25" s="723"/>
      <c r="AB25" s="723"/>
      <c r="AC25" s="723"/>
      <c r="AD25" s="724">
        <v>463</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173</v>
      </c>
      <c r="BH25" s="664"/>
      <c r="BI25" s="664"/>
      <c r="BJ25" s="664"/>
      <c r="BK25" s="664"/>
      <c r="BL25" s="664"/>
      <c r="BM25" s="664"/>
      <c r="BN25" s="665"/>
      <c r="BO25" s="723" t="s">
        <v>231</v>
      </c>
      <c r="BP25" s="723"/>
      <c r="BQ25" s="723"/>
      <c r="BR25" s="723"/>
      <c r="BS25" s="669" t="s">
        <v>231</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728441</v>
      </c>
      <c r="CS25" s="662"/>
      <c r="CT25" s="662"/>
      <c r="CU25" s="662"/>
      <c r="CV25" s="662"/>
      <c r="CW25" s="662"/>
      <c r="CX25" s="662"/>
      <c r="CY25" s="663"/>
      <c r="CZ25" s="666">
        <v>19.2</v>
      </c>
      <c r="DA25" s="695"/>
      <c r="DB25" s="695"/>
      <c r="DC25" s="696"/>
      <c r="DD25" s="669">
        <v>579751</v>
      </c>
      <c r="DE25" s="662"/>
      <c r="DF25" s="662"/>
      <c r="DG25" s="662"/>
      <c r="DH25" s="662"/>
      <c r="DI25" s="662"/>
      <c r="DJ25" s="662"/>
      <c r="DK25" s="663"/>
      <c r="DL25" s="669">
        <v>579430</v>
      </c>
      <c r="DM25" s="662"/>
      <c r="DN25" s="662"/>
      <c r="DO25" s="662"/>
      <c r="DP25" s="662"/>
      <c r="DQ25" s="662"/>
      <c r="DR25" s="662"/>
      <c r="DS25" s="662"/>
      <c r="DT25" s="662"/>
      <c r="DU25" s="662"/>
      <c r="DV25" s="663"/>
      <c r="DW25" s="666">
        <v>26.6</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7774</v>
      </c>
      <c r="S26" s="664"/>
      <c r="T26" s="664"/>
      <c r="U26" s="664"/>
      <c r="V26" s="664"/>
      <c r="W26" s="664"/>
      <c r="X26" s="664"/>
      <c r="Y26" s="665"/>
      <c r="Z26" s="723">
        <v>0.2</v>
      </c>
      <c r="AA26" s="723"/>
      <c r="AB26" s="723"/>
      <c r="AC26" s="723"/>
      <c r="AD26" s="724" t="s">
        <v>231</v>
      </c>
      <c r="AE26" s="724"/>
      <c r="AF26" s="724"/>
      <c r="AG26" s="724"/>
      <c r="AH26" s="724"/>
      <c r="AI26" s="724"/>
      <c r="AJ26" s="724"/>
      <c r="AK26" s="724"/>
      <c r="AL26" s="666" t="s">
        <v>231</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470427</v>
      </c>
      <c r="CS26" s="664"/>
      <c r="CT26" s="664"/>
      <c r="CU26" s="664"/>
      <c r="CV26" s="664"/>
      <c r="CW26" s="664"/>
      <c r="CX26" s="664"/>
      <c r="CY26" s="665"/>
      <c r="CZ26" s="666">
        <v>12.4</v>
      </c>
      <c r="DA26" s="695"/>
      <c r="DB26" s="695"/>
      <c r="DC26" s="696"/>
      <c r="DD26" s="669">
        <v>346764</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198845</v>
      </c>
      <c r="S27" s="664"/>
      <c r="T27" s="664"/>
      <c r="U27" s="664"/>
      <c r="V27" s="664"/>
      <c r="W27" s="664"/>
      <c r="X27" s="664"/>
      <c r="Y27" s="665"/>
      <c r="Z27" s="723">
        <v>5</v>
      </c>
      <c r="AA27" s="723"/>
      <c r="AB27" s="723"/>
      <c r="AC27" s="723"/>
      <c r="AD27" s="724" t="s">
        <v>129</v>
      </c>
      <c r="AE27" s="724"/>
      <c r="AF27" s="724"/>
      <c r="AG27" s="724"/>
      <c r="AH27" s="724"/>
      <c r="AI27" s="724"/>
      <c r="AJ27" s="724"/>
      <c r="AK27" s="724"/>
      <c r="AL27" s="666" t="s">
        <v>231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318832</v>
      </c>
      <c r="BH27" s="664"/>
      <c r="BI27" s="664"/>
      <c r="BJ27" s="664"/>
      <c r="BK27" s="664"/>
      <c r="BL27" s="664"/>
      <c r="BM27" s="664"/>
      <c r="BN27" s="665"/>
      <c r="BO27" s="723">
        <v>100</v>
      </c>
      <c r="BP27" s="723"/>
      <c r="BQ27" s="723"/>
      <c r="BR27" s="723"/>
      <c r="BS27" s="669" t="s">
        <v>173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239230</v>
      </c>
      <c r="CS27" s="662"/>
      <c r="CT27" s="662"/>
      <c r="CU27" s="662"/>
      <c r="CV27" s="662"/>
      <c r="CW27" s="662"/>
      <c r="CX27" s="662"/>
      <c r="CY27" s="663"/>
      <c r="CZ27" s="666">
        <v>6.3</v>
      </c>
      <c r="DA27" s="695"/>
      <c r="DB27" s="695"/>
      <c r="DC27" s="696"/>
      <c r="DD27" s="669">
        <v>92045</v>
      </c>
      <c r="DE27" s="662"/>
      <c r="DF27" s="662"/>
      <c r="DG27" s="662"/>
      <c r="DH27" s="662"/>
      <c r="DI27" s="662"/>
      <c r="DJ27" s="662"/>
      <c r="DK27" s="663"/>
      <c r="DL27" s="669">
        <v>87910</v>
      </c>
      <c r="DM27" s="662"/>
      <c r="DN27" s="662"/>
      <c r="DO27" s="662"/>
      <c r="DP27" s="662"/>
      <c r="DQ27" s="662"/>
      <c r="DR27" s="662"/>
      <c r="DS27" s="662"/>
      <c r="DT27" s="662"/>
      <c r="DU27" s="662"/>
      <c r="DV27" s="663"/>
      <c r="DW27" s="666">
        <v>4</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231</v>
      </c>
      <c r="S28" s="664"/>
      <c r="T28" s="664"/>
      <c r="U28" s="664"/>
      <c r="V28" s="664"/>
      <c r="W28" s="664"/>
      <c r="X28" s="664"/>
      <c r="Y28" s="665"/>
      <c r="Z28" s="723" t="s">
        <v>231</v>
      </c>
      <c r="AA28" s="723"/>
      <c r="AB28" s="723"/>
      <c r="AC28" s="723"/>
      <c r="AD28" s="724" t="s">
        <v>173</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417004</v>
      </c>
      <c r="CS28" s="664"/>
      <c r="CT28" s="664"/>
      <c r="CU28" s="664"/>
      <c r="CV28" s="664"/>
      <c r="CW28" s="664"/>
      <c r="CX28" s="664"/>
      <c r="CY28" s="665"/>
      <c r="CZ28" s="666">
        <v>11</v>
      </c>
      <c r="DA28" s="695"/>
      <c r="DB28" s="695"/>
      <c r="DC28" s="696"/>
      <c r="DD28" s="669">
        <v>415804</v>
      </c>
      <c r="DE28" s="664"/>
      <c r="DF28" s="664"/>
      <c r="DG28" s="664"/>
      <c r="DH28" s="664"/>
      <c r="DI28" s="664"/>
      <c r="DJ28" s="664"/>
      <c r="DK28" s="665"/>
      <c r="DL28" s="669">
        <v>415804</v>
      </c>
      <c r="DM28" s="664"/>
      <c r="DN28" s="664"/>
      <c r="DO28" s="664"/>
      <c r="DP28" s="664"/>
      <c r="DQ28" s="664"/>
      <c r="DR28" s="664"/>
      <c r="DS28" s="664"/>
      <c r="DT28" s="664"/>
      <c r="DU28" s="664"/>
      <c r="DV28" s="665"/>
      <c r="DW28" s="666">
        <v>19.100000000000001</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234362</v>
      </c>
      <c r="S29" s="664"/>
      <c r="T29" s="664"/>
      <c r="U29" s="664"/>
      <c r="V29" s="664"/>
      <c r="W29" s="664"/>
      <c r="X29" s="664"/>
      <c r="Y29" s="665"/>
      <c r="Z29" s="723">
        <v>5.9</v>
      </c>
      <c r="AA29" s="723"/>
      <c r="AB29" s="723"/>
      <c r="AC29" s="723"/>
      <c r="AD29" s="724" t="s">
        <v>231</v>
      </c>
      <c r="AE29" s="724"/>
      <c r="AF29" s="724"/>
      <c r="AG29" s="724"/>
      <c r="AH29" s="724"/>
      <c r="AI29" s="724"/>
      <c r="AJ29" s="724"/>
      <c r="AK29" s="724"/>
      <c r="AL29" s="666" t="s">
        <v>231</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416983</v>
      </c>
      <c r="CS29" s="662"/>
      <c r="CT29" s="662"/>
      <c r="CU29" s="662"/>
      <c r="CV29" s="662"/>
      <c r="CW29" s="662"/>
      <c r="CX29" s="662"/>
      <c r="CY29" s="663"/>
      <c r="CZ29" s="666">
        <v>11</v>
      </c>
      <c r="DA29" s="695"/>
      <c r="DB29" s="695"/>
      <c r="DC29" s="696"/>
      <c r="DD29" s="669">
        <v>415783</v>
      </c>
      <c r="DE29" s="662"/>
      <c r="DF29" s="662"/>
      <c r="DG29" s="662"/>
      <c r="DH29" s="662"/>
      <c r="DI29" s="662"/>
      <c r="DJ29" s="662"/>
      <c r="DK29" s="663"/>
      <c r="DL29" s="669">
        <v>415783</v>
      </c>
      <c r="DM29" s="662"/>
      <c r="DN29" s="662"/>
      <c r="DO29" s="662"/>
      <c r="DP29" s="662"/>
      <c r="DQ29" s="662"/>
      <c r="DR29" s="662"/>
      <c r="DS29" s="662"/>
      <c r="DT29" s="662"/>
      <c r="DU29" s="662"/>
      <c r="DV29" s="663"/>
      <c r="DW29" s="666">
        <v>19.100000000000001</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8764</v>
      </c>
      <c r="S30" s="664"/>
      <c r="T30" s="664"/>
      <c r="U30" s="664"/>
      <c r="V30" s="664"/>
      <c r="W30" s="664"/>
      <c r="X30" s="664"/>
      <c r="Y30" s="665"/>
      <c r="Z30" s="723">
        <v>0.2</v>
      </c>
      <c r="AA30" s="723"/>
      <c r="AB30" s="723"/>
      <c r="AC30" s="723"/>
      <c r="AD30" s="724">
        <v>370</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98.8</v>
      </c>
      <c r="BH30" s="742"/>
      <c r="BI30" s="742"/>
      <c r="BJ30" s="742"/>
      <c r="BK30" s="742"/>
      <c r="BL30" s="742"/>
      <c r="BM30" s="743">
        <v>92.1</v>
      </c>
      <c r="BN30" s="742"/>
      <c r="BO30" s="742"/>
      <c r="BP30" s="742"/>
      <c r="BQ30" s="744"/>
      <c r="BR30" s="741">
        <v>97.9</v>
      </c>
      <c r="BS30" s="742"/>
      <c r="BT30" s="742"/>
      <c r="BU30" s="742"/>
      <c r="BV30" s="742"/>
      <c r="BW30" s="742"/>
      <c r="BX30" s="743">
        <v>92</v>
      </c>
      <c r="BY30" s="742"/>
      <c r="BZ30" s="742"/>
      <c r="CA30" s="742"/>
      <c r="CB30" s="744"/>
      <c r="CD30" s="747"/>
      <c r="CE30" s="748"/>
      <c r="CF30" s="705" t="s">
        <v>309</v>
      </c>
      <c r="CG30" s="702"/>
      <c r="CH30" s="702"/>
      <c r="CI30" s="702"/>
      <c r="CJ30" s="702"/>
      <c r="CK30" s="702"/>
      <c r="CL30" s="702"/>
      <c r="CM30" s="702"/>
      <c r="CN30" s="702"/>
      <c r="CO30" s="702"/>
      <c r="CP30" s="702"/>
      <c r="CQ30" s="703"/>
      <c r="CR30" s="661">
        <v>399020</v>
      </c>
      <c r="CS30" s="664"/>
      <c r="CT30" s="664"/>
      <c r="CU30" s="664"/>
      <c r="CV30" s="664"/>
      <c r="CW30" s="664"/>
      <c r="CX30" s="664"/>
      <c r="CY30" s="665"/>
      <c r="CZ30" s="666">
        <v>10.5</v>
      </c>
      <c r="DA30" s="695"/>
      <c r="DB30" s="695"/>
      <c r="DC30" s="696"/>
      <c r="DD30" s="669">
        <v>397820</v>
      </c>
      <c r="DE30" s="664"/>
      <c r="DF30" s="664"/>
      <c r="DG30" s="664"/>
      <c r="DH30" s="664"/>
      <c r="DI30" s="664"/>
      <c r="DJ30" s="664"/>
      <c r="DK30" s="665"/>
      <c r="DL30" s="669">
        <v>397820</v>
      </c>
      <c r="DM30" s="664"/>
      <c r="DN30" s="664"/>
      <c r="DO30" s="664"/>
      <c r="DP30" s="664"/>
      <c r="DQ30" s="664"/>
      <c r="DR30" s="664"/>
      <c r="DS30" s="664"/>
      <c r="DT30" s="664"/>
      <c r="DU30" s="664"/>
      <c r="DV30" s="665"/>
      <c r="DW30" s="666">
        <v>18.3</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20926</v>
      </c>
      <c r="S31" s="664"/>
      <c r="T31" s="664"/>
      <c r="U31" s="664"/>
      <c r="V31" s="664"/>
      <c r="W31" s="664"/>
      <c r="X31" s="664"/>
      <c r="Y31" s="665"/>
      <c r="Z31" s="723">
        <v>0.5</v>
      </c>
      <c r="AA31" s="723"/>
      <c r="AB31" s="723"/>
      <c r="AC31" s="723"/>
      <c r="AD31" s="724" t="s">
        <v>277</v>
      </c>
      <c r="AE31" s="724"/>
      <c r="AF31" s="724"/>
      <c r="AG31" s="724"/>
      <c r="AH31" s="724"/>
      <c r="AI31" s="724"/>
      <c r="AJ31" s="724"/>
      <c r="AK31" s="724"/>
      <c r="AL31" s="666" t="s">
        <v>277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98.9</v>
      </c>
      <c r="BH31" s="662"/>
      <c r="BI31" s="662"/>
      <c r="BJ31" s="662"/>
      <c r="BK31" s="662"/>
      <c r="BL31" s="662"/>
      <c r="BM31" s="667">
        <v>94.5</v>
      </c>
      <c r="BN31" s="740"/>
      <c r="BO31" s="740"/>
      <c r="BP31" s="740"/>
      <c r="BQ31" s="701"/>
      <c r="BR31" s="739">
        <v>98.3</v>
      </c>
      <c r="BS31" s="662"/>
      <c r="BT31" s="662"/>
      <c r="BU31" s="662"/>
      <c r="BV31" s="662"/>
      <c r="BW31" s="662"/>
      <c r="BX31" s="667">
        <v>93.9</v>
      </c>
      <c r="BY31" s="740"/>
      <c r="BZ31" s="740"/>
      <c r="CA31" s="740"/>
      <c r="CB31" s="701"/>
      <c r="CD31" s="747"/>
      <c r="CE31" s="748"/>
      <c r="CF31" s="705" t="s">
        <v>313</v>
      </c>
      <c r="CG31" s="702"/>
      <c r="CH31" s="702"/>
      <c r="CI31" s="702"/>
      <c r="CJ31" s="702"/>
      <c r="CK31" s="702"/>
      <c r="CL31" s="702"/>
      <c r="CM31" s="702"/>
      <c r="CN31" s="702"/>
      <c r="CO31" s="702"/>
      <c r="CP31" s="702"/>
      <c r="CQ31" s="703"/>
      <c r="CR31" s="661">
        <v>17963</v>
      </c>
      <c r="CS31" s="662"/>
      <c r="CT31" s="662"/>
      <c r="CU31" s="662"/>
      <c r="CV31" s="662"/>
      <c r="CW31" s="662"/>
      <c r="CX31" s="662"/>
      <c r="CY31" s="663"/>
      <c r="CZ31" s="666">
        <v>0.5</v>
      </c>
      <c r="DA31" s="695"/>
      <c r="DB31" s="695"/>
      <c r="DC31" s="696"/>
      <c r="DD31" s="669">
        <v>17963</v>
      </c>
      <c r="DE31" s="662"/>
      <c r="DF31" s="662"/>
      <c r="DG31" s="662"/>
      <c r="DH31" s="662"/>
      <c r="DI31" s="662"/>
      <c r="DJ31" s="662"/>
      <c r="DK31" s="663"/>
      <c r="DL31" s="669">
        <v>17963</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186837</v>
      </c>
      <c r="S32" s="664"/>
      <c r="T32" s="664"/>
      <c r="U32" s="664"/>
      <c r="V32" s="664"/>
      <c r="W32" s="664"/>
      <c r="X32" s="664"/>
      <c r="Y32" s="665"/>
      <c r="Z32" s="723">
        <v>4.7</v>
      </c>
      <c r="AA32" s="723"/>
      <c r="AB32" s="723"/>
      <c r="AC32" s="723"/>
      <c r="AD32" s="724" t="s">
        <v>129</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98.6</v>
      </c>
      <c r="BH32" s="677"/>
      <c r="BI32" s="677"/>
      <c r="BJ32" s="677"/>
      <c r="BK32" s="677"/>
      <c r="BL32" s="677"/>
      <c r="BM32" s="721">
        <v>88.7</v>
      </c>
      <c r="BN32" s="677"/>
      <c r="BO32" s="677"/>
      <c r="BP32" s="677"/>
      <c r="BQ32" s="714"/>
      <c r="BR32" s="738">
        <v>97.1</v>
      </c>
      <c r="BS32" s="677"/>
      <c r="BT32" s="677"/>
      <c r="BU32" s="677"/>
      <c r="BV32" s="677"/>
      <c r="BW32" s="677"/>
      <c r="BX32" s="721">
        <v>88.8</v>
      </c>
      <c r="BY32" s="677"/>
      <c r="BZ32" s="677"/>
      <c r="CA32" s="677"/>
      <c r="CB32" s="714"/>
      <c r="CD32" s="749"/>
      <c r="CE32" s="750"/>
      <c r="CF32" s="705" t="s">
        <v>316</v>
      </c>
      <c r="CG32" s="702"/>
      <c r="CH32" s="702"/>
      <c r="CI32" s="702"/>
      <c r="CJ32" s="702"/>
      <c r="CK32" s="702"/>
      <c r="CL32" s="702"/>
      <c r="CM32" s="702"/>
      <c r="CN32" s="702"/>
      <c r="CO32" s="702"/>
      <c r="CP32" s="702"/>
      <c r="CQ32" s="703"/>
      <c r="CR32" s="661">
        <v>21</v>
      </c>
      <c r="CS32" s="664"/>
      <c r="CT32" s="664"/>
      <c r="CU32" s="664"/>
      <c r="CV32" s="664"/>
      <c r="CW32" s="664"/>
      <c r="CX32" s="664"/>
      <c r="CY32" s="665"/>
      <c r="CZ32" s="666">
        <v>0</v>
      </c>
      <c r="DA32" s="695"/>
      <c r="DB32" s="695"/>
      <c r="DC32" s="696"/>
      <c r="DD32" s="669">
        <v>21</v>
      </c>
      <c r="DE32" s="664"/>
      <c r="DF32" s="664"/>
      <c r="DG32" s="664"/>
      <c r="DH32" s="664"/>
      <c r="DI32" s="664"/>
      <c r="DJ32" s="664"/>
      <c r="DK32" s="665"/>
      <c r="DL32" s="669">
        <v>21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126924</v>
      </c>
      <c r="S33" s="664"/>
      <c r="T33" s="664"/>
      <c r="U33" s="664"/>
      <c r="V33" s="664"/>
      <c r="W33" s="664"/>
      <c r="X33" s="664"/>
      <c r="Y33" s="665"/>
      <c r="Z33" s="723">
        <v>3.2</v>
      </c>
      <c r="AA33" s="723"/>
      <c r="AB33" s="723"/>
      <c r="AC33" s="723"/>
      <c r="AD33" s="724" t="s">
        <v>129</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1737369</v>
      </c>
      <c r="CS33" s="662"/>
      <c r="CT33" s="662"/>
      <c r="CU33" s="662"/>
      <c r="CV33" s="662"/>
      <c r="CW33" s="662"/>
      <c r="CX33" s="662"/>
      <c r="CY33" s="663"/>
      <c r="CZ33" s="666">
        <v>45.7</v>
      </c>
      <c r="DA33" s="695"/>
      <c r="DB33" s="695"/>
      <c r="DC33" s="696"/>
      <c r="DD33" s="669">
        <v>1294600</v>
      </c>
      <c r="DE33" s="662"/>
      <c r="DF33" s="662"/>
      <c r="DG33" s="662"/>
      <c r="DH33" s="662"/>
      <c r="DI33" s="662"/>
      <c r="DJ33" s="662"/>
      <c r="DK33" s="663"/>
      <c r="DL33" s="669">
        <v>792170</v>
      </c>
      <c r="DM33" s="662"/>
      <c r="DN33" s="662"/>
      <c r="DO33" s="662"/>
      <c r="DP33" s="662"/>
      <c r="DQ33" s="662"/>
      <c r="DR33" s="662"/>
      <c r="DS33" s="662"/>
      <c r="DT33" s="662"/>
      <c r="DU33" s="662"/>
      <c r="DV33" s="663"/>
      <c r="DW33" s="666">
        <v>36.4</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87987</v>
      </c>
      <c r="S34" s="664"/>
      <c r="T34" s="664"/>
      <c r="U34" s="664"/>
      <c r="V34" s="664"/>
      <c r="W34" s="664"/>
      <c r="X34" s="664"/>
      <c r="Y34" s="665"/>
      <c r="Z34" s="723">
        <v>2.2000000000000002</v>
      </c>
      <c r="AA34" s="723"/>
      <c r="AB34" s="723"/>
      <c r="AC34" s="723"/>
      <c r="AD34" s="724">
        <v>14</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610530</v>
      </c>
      <c r="CS34" s="664"/>
      <c r="CT34" s="664"/>
      <c r="CU34" s="664"/>
      <c r="CV34" s="664"/>
      <c r="CW34" s="664"/>
      <c r="CX34" s="664"/>
      <c r="CY34" s="665"/>
      <c r="CZ34" s="666">
        <v>16.100000000000001</v>
      </c>
      <c r="DA34" s="695"/>
      <c r="DB34" s="695"/>
      <c r="DC34" s="696"/>
      <c r="DD34" s="669">
        <v>426547</v>
      </c>
      <c r="DE34" s="664"/>
      <c r="DF34" s="664"/>
      <c r="DG34" s="664"/>
      <c r="DH34" s="664"/>
      <c r="DI34" s="664"/>
      <c r="DJ34" s="664"/>
      <c r="DK34" s="665"/>
      <c r="DL34" s="669">
        <v>322211</v>
      </c>
      <c r="DM34" s="664"/>
      <c r="DN34" s="664"/>
      <c r="DO34" s="664"/>
      <c r="DP34" s="664"/>
      <c r="DQ34" s="664"/>
      <c r="DR34" s="664"/>
      <c r="DS34" s="664"/>
      <c r="DT34" s="664"/>
      <c r="DU34" s="664"/>
      <c r="DV34" s="665"/>
      <c r="DW34" s="666">
        <v>14.8</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449500</v>
      </c>
      <c r="S35" s="664"/>
      <c r="T35" s="664"/>
      <c r="U35" s="664"/>
      <c r="V35" s="664"/>
      <c r="W35" s="664"/>
      <c r="X35" s="664"/>
      <c r="Y35" s="665"/>
      <c r="Z35" s="723">
        <v>11.4</v>
      </c>
      <c r="AA35" s="723"/>
      <c r="AB35" s="723"/>
      <c r="AC35" s="723"/>
      <c r="AD35" s="724" t="s">
        <v>129</v>
      </c>
      <c r="AE35" s="724"/>
      <c r="AF35" s="724"/>
      <c r="AG35" s="724"/>
      <c r="AH35" s="724"/>
      <c r="AI35" s="724"/>
      <c r="AJ35" s="724"/>
      <c r="AK35" s="724"/>
      <c r="AL35" s="666" t="s">
        <v>173</v>
      </c>
      <c r="AM35" s="667"/>
      <c r="AN35" s="667"/>
      <c r="AO35" s="725"/>
      <c r="AP35" s="234"/>
      <c r="AQ35" s="729" t="s">
        <v>324</v>
      </c>
      <c r="AR35" s="730"/>
      <c r="AS35" s="730"/>
      <c r="AT35" s="730"/>
      <c r="AU35" s="730"/>
      <c r="AV35" s="730"/>
      <c r="AW35" s="730"/>
      <c r="AX35" s="730"/>
      <c r="AY35" s="731"/>
      <c r="AZ35" s="726">
        <v>325911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19117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230075</v>
      </c>
      <c r="CS35" s="662"/>
      <c r="CT35" s="662"/>
      <c r="CU35" s="662"/>
      <c r="CV35" s="662"/>
      <c r="CW35" s="662"/>
      <c r="CX35" s="662"/>
      <c r="CY35" s="663"/>
      <c r="CZ35" s="666">
        <v>6.1</v>
      </c>
      <c r="DA35" s="695"/>
      <c r="DB35" s="695"/>
      <c r="DC35" s="696"/>
      <c r="DD35" s="669">
        <v>216310</v>
      </c>
      <c r="DE35" s="662"/>
      <c r="DF35" s="662"/>
      <c r="DG35" s="662"/>
      <c r="DH35" s="662"/>
      <c r="DI35" s="662"/>
      <c r="DJ35" s="662"/>
      <c r="DK35" s="663"/>
      <c r="DL35" s="669">
        <v>68206</v>
      </c>
      <c r="DM35" s="662"/>
      <c r="DN35" s="662"/>
      <c r="DO35" s="662"/>
      <c r="DP35" s="662"/>
      <c r="DQ35" s="662"/>
      <c r="DR35" s="662"/>
      <c r="DS35" s="662"/>
      <c r="DT35" s="662"/>
      <c r="DU35" s="662"/>
      <c r="DV35" s="663"/>
      <c r="DW35" s="666">
        <v>3.1</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231</v>
      </c>
      <c r="AE36" s="724"/>
      <c r="AF36" s="724"/>
      <c r="AG36" s="724"/>
      <c r="AH36" s="724"/>
      <c r="AI36" s="724"/>
      <c r="AJ36" s="724"/>
      <c r="AK36" s="724"/>
      <c r="AL36" s="666" t="s">
        <v>129</v>
      </c>
      <c r="AM36" s="667"/>
      <c r="AN36" s="667"/>
      <c r="AO36" s="725"/>
      <c r="AQ36" s="698" t="s">
        <v>328</v>
      </c>
      <c r="AR36" s="699"/>
      <c r="AS36" s="699"/>
      <c r="AT36" s="699"/>
      <c r="AU36" s="699"/>
      <c r="AV36" s="699"/>
      <c r="AW36" s="699"/>
      <c r="AX36" s="699"/>
      <c r="AY36" s="700"/>
      <c r="AZ36" s="661">
        <v>120556</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19117</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431005</v>
      </c>
      <c r="CS36" s="664"/>
      <c r="CT36" s="664"/>
      <c r="CU36" s="664"/>
      <c r="CV36" s="664"/>
      <c r="CW36" s="664"/>
      <c r="CX36" s="664"/>
      <c r="CY36" s="665"/>
      <c r="CZ36" s="666">
        <v>11.3</v>
      </c>
      <c r="DA36" s="695"/>
      <c r="DB36" s="695"/>
      <c r="DC36" s="696"/>
      <c r="DD36" s="669">
        <v>236603</v>
      </c>
      <c r="DE36" s="664"/>
      <c r="DF36" s="664"/>
      <c r="DG36" s="664"/>
      <c r="DH36" s="664"/>
      <c r="DI36" s="664"/>
      <c r="DJ36" s="664"/>
      <c r="DK36" s="665"/>
      <c r="DL36" s="669">
        <v>179270</v>
      </c>
      <c r="DM36" s="664"/>
      <c r="DN36" s="664"/>
      <c r="DO36" s="664"/>
      <c r="DP36" s="664"/>
      <c r="DQ36" s="664"/>
      <c r="DR36" s="664"/>
      <c r="DS36" s="664"/>
      <c r="DT36" s="664"/>
      <c r="DU36" s="664"/>
      <c r="DV36" s="665"/>
      <c r="DW36" s="666">
        <v>8.1999999999999993</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80100</v>
      </c>
      <c r="S37" s="664"/>
      <c r="T37" s="664"/>
      <c r="U37" s="664"/>
      <c r="V37" s="664"/>
      <c r="W37" s="664"/>
      <c r="X37" s="664"/>
      <c r="Y37" s="665"/>
      <c r="Z37" s="723">
        <v>2</v>
      </c>
      <c r="AA37" s="723"/>
      <c r="AB37" s="723"/>
      <c r="AC37" s="723"/>
      <c r="AD37" s="724" t="s">
        <v>231</v>
      </c>
      <c r="AE37" s="724"/>
      <c r="AF37" s="724"/>
      <c r="AG37" s="724"/>
      <c r="AH37" s="724"/>
      <c r="AI37" s="724"/>
      <c r="AJ37" s="724"/>
      <c r="AK37" s="724"/>
      <c r="AL37" s="666" t="s">
        <v>129</v>
      </c>
      <c r="AM37" s="667"/>
      <c r="AN37" s="667"/>
      <c r="AO37" s="725"/>
      <c r="AQ37" s="698" t="s">
        <v>332</v>
      </c>
      <c r="AR37" s="699"/>
      <c r="AS37" s="699"/>
      <c r="AT37" s="699"/>
      <c r="AU37" s="699"/>
      <c r="AV37" s="699"/>
      <c r="AW37" s="699"/>
      <c r="AX37" s="699"/>
      <c r="AY37" s="700"/>
      <c r="AZ37" s="661">
        <v>64300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436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148463</v>
      </c>
      <c r="CS37" s="662"/>
      <c r="CT37" s="662"/>
      <c r="CU37" s="662"/>
      <c r="CV37" s="662"/>
      <c r="CW37" s="662"/>
      <c r="CX37" s="662"/>
      <c r="CY37" s="663"/>
      <c r="CZ37" s="666">
        <v>3.9</v>
      </c>
      <c r="DA37" s="695"/>
      <c r="DB37" s="695"/>
      <c r="DC37" s="696"/>
      <c r="DD37" s="669">
        <v>137268</v>
      </c>
      <c r="DE37" s="662"/>
      <c r="DF37" s="662"/>
      <c r="DG37" s="662"/>
      <c r="DH37" s="662"/>
      <c r="DI37" s="662"/>
      <c r="DJ37" s="662"/>
      <c r="DK37" s="663"/>
      <c r="DL37" s="669">
        <v>123008</v>
      </c>
      <c r="DM37" s="662"/>
      <c r="DN37" s="662"/>
      <c r="DO37" s="662"/>
      <c r="DP37" s="662"/>
      <c r="DQ37" s="662"/>
      <c r="DR37" s="662"/>
      <c r="DS37" s="662"/>
      <c r="DT37" s="662"/>
      <c r="DU37" s="662"/>
      <c r="DV37" s="663"/>
      <c r="DW37" s="666">
        <v>5.7</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3942549</v>
      </c>
      <c r="S38" s="713"/>
      <c r="T38" s="713"/>
      <c r="U38" s="713"/>
      <c r="V38" s="713"/>
      <c r="W38" s="713"/>
      <c r="X38" s="713"/>
      <c r="Y38" s="718"/>
      <c r="Z38" s="719">
        <v>100</v>
      </c>
      <c r="AA38" s="719"/>
      <c r="AB38" s="719"/>
      <c r="AC38" s="719"/>
      <c r="AD38" s="720">
        <v>2094911</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129</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763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325911</v>
      </c>
      <c r="CS38" s="664"/>
      <c r="CT38" s="664"/>
      <c r="CU38" s="664"/>
      <c r="CV38" s="664"/>
      <c r="CW38" s="664"/>
      <c r="CX38" s="664"/>
      <c r="CY38" s="665"/>
      <c r="CZ38" s="666">
        <v>8.6</v>
      </c>
      <c r="DA38" s="695"/>
      <c r="DB38" s="695"/>
      <c r="DC38" s="696"/>
      <c r="DD38" s="669">
        <v>300884</v>
      </c>
      <c r="DE38" s="664"/>
      <c r="DF38" s="664"/>
      <c r="DG38" s="664"/>
      <c r="DH38" s="664"/>
      <c r="DI38" s="664"/>
      <c r="DJ38" s="664"/>
      <c r="DK38" s="665"/>
      <c r="DL38" s="669">
        <v>222483</v>
      </c>
      <c r="DM38" s="664"/>
      <c r="DN38" s="664"/>
      <c r="DO38" s="664"/>
      <c r="DP38" s="664"/>
      <c r="DQ38" s="664"/>
      <c r="DR38" s="664"/>
      <c r="DS38" s="664"/>
      <c r="DT38" s="664"/>
      <c r="DU38" s="664"/>
      <c r="DV38" s="665"/>
      <c r="DW38" s="666">
        <v>10.199999999999999</v>
      </c>
      <c r="DX38" s="695"/>
      <c r="DY38" s="695"/>
      <c r="DZ38" s="695"/>
      <c r="EA38" s="695"/>
      <c r="EB38" s="695"/>
      <c r="EC38" s="697"/>
    </row>
    <row r="39" spans="2:133" ht="11.25" customHeight="1">
      <c r="AQ39" s="698" t="s">
        <v>339</v>
      </c>
      <c r="AR39" s="699"/>
      <c r="AS39" s="699"/>
      <c r="AT39" s="699"/>
      <c r="AU39" s="699"/>
      <c r="AV39" s="699"/>
      <c r="AW39" s="699"/>
      <c r="AX39" s="699"/>
      <c r="AY39" s="700"/>
      <c r="AZ39" s="661" t="s">
        <v>129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133</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114848</v>
      </c>
      <c r="CS39" s="662"/>
      <c r="CT39" s="662"/>
      <c r="CU39" s="662"/>
      <c r="CV39" s="662"/>
      <c r="CW39" s="662"/>
      <c r="CX39" s="662"/>
      <c r="CY39" s="663"/>
      <c r="CZ39" s="666">
        <v>3</v>
      </c>
      <c r="DA39" s="695"/>
      <c r="DB39" s="695"/>
      <c r="DC39" s="696"/>
      <c r="DD39" s="669">
        <v>114256</v>
      </c>
      <c r="DE39" s="662"/>
      <c r="DF39" s="662"/>
      <c r="DG39" s="662"/>
      <c r="DH39" s="662"/>
      <c r="DI39" s="662"/>
      <c r="DJ39" s="662"/>
      <c r="DK39" s="663"/>
      <c r="DL39" s="669" t="s">
        <v>173</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343</v>
      </c>
      <c r="AR40" s="699"/>
      <c r="AS40" s="699"/>
      <c r="AT40" s="699"/>
      <c r="AU40" s="699"/>
      <c r="AV40" s="699"/>
      <c r="AW40" s="699"/>
      <c r="AX40" s="699"/>
      <c r="AY40" s="700"/>
      <c r="AZ40" s="661">
        <v>30159</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25000</v>
      </c>
      <c r="CS40" s="664"/>
      <c r="CT40" s="664"/>
      <c r="CU40" s="664"/>
      <c r="CV40" s="664"/>
      <c r="CW40" s="664"/>
      <c r="CX40" s="664"/>
      <c r="CY40" s="665"/>
      <c r="CZ40" s="666">
        <v>0.7</v>
      </c>
      <c r="DA40" s="695"/>
      <c r="DB40" s="695"/>
      <c r="DC40" s="696"/>
      <c r="DD40" s="669" t="s">
        <v>173</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c r="AQ41" s="710" t="s">
        <v>346</v>
      </c>
      <c r="AR41" s="711"/>
      <c r="AS41" s="711"/>
      <c r="AT41" s="711"/>
      <c r="AU41" s="711"/>
      <c r="AV41" s="711"/>
      <c r="AW41" s="711"/>
      <c r="AX41" s="711"/>
      <c r="AY41" s="712"/>
      <c r="AZ41" s="676">
        <v>110896</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350</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173</v>
      </c>
      <c r="CS41" s="662"/>
      <c r="CT41" s="662"/>
      <c r="CU41" s="662"/>
      <c r="CV41" s="662"/>
      <c r="CW41" s="662"/>
      <c r="CX41" s="662"/>
      <c r="CY41" s="663"/>
      <c r="CZ41" s="666" t="s">
        <v>129</v>
      </c>
      <c r="DA41" s="695"/>
      <c r="DB41" s="695"/>
      <c r="DC41" s="696"/>
      <c r="DD41" s="669" t="s">
        <v>173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680200</v>
      </c>
      <c r="CS42" s="664"/>
      <c r="CT42" s="664"/>
      <c r="CU42" s="664"/>
      <c r="CV42" s="664"/>
      <c r="CW42" s="664"/>
      <c r="CX42" s="664"/>
      <c r="CY42" s="665"/>
      <c r="CZ42" s="666">
        <v>17.899999999999999</v>
      </c>
      <c r="DA42" s="667"/>
      <c r="DB42" s="667"/>
      <c r="DC42" s="668"/>
      <c r="DD42" s="669">
        <v>204053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18537</v>
      </c>
      <c r="CS43" s="662"/>
      <c r="CT43" s="662"/>
      <c r="CU43" s="662"/>
      <c r="CV43" s="662"/>
      <c r="CW43" s="662"/>
      <c r="CX43" s="662"/>
      <c r="CY43" s="663"/>
      <c r="CZ43" s="666">
        <v>0.5</v>
      </c>
      <c r="DA43" s="695"/>
      <c r="DB43" s="695"/>
      <c r="DC43" s="696"/>
      <c r="DD43" s="669">
        <v>18537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526270</v>
      </c>
      <c r="CS44" s="664"/>
      <c r="CT44" s="664"/>
      <c r="CU44" s="664"/>
      <c r="CV44" s="664"/>
      <c r="CW44" s="664"/>
      <c r="CX44" s="664"/>
      <c r="CY44" s="665"/>
      <c r="CZ44" s="666">
        <v>13.8</v>
      </c>
      <c r="DA44" s="667"/>
      <c r="DB44" s="667"/>
      <c r="DC44" s="668"/>
      <c r="DD44" s="669">
        <v>87655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146363</v>
      </c>
      <c r="CS45" s="662"/>
      <c r="CT45" s="662"/>
      <c r="CU45" s="662"/>
      <c r="CV45" s="662"/>
      <c r="CW45" s="662"/>
      <c r="CX45" s="662"/>
      <c r="CY45" s="663"/>
      <c r="CZ45" s="666">
        <v>3.8</v>
      </c>
      <c r="DA45" s="695"/>
      <c r="DB45" s="695"/>
      <c r="DC45" s="696"/>
      <c r="DD45" s="669">
        <v>6896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346053</v>
      </c>
      <c r="CS46" s="664"/>
      <c r="CT46" s="664"/>
      <c r="CU46" s="664"/>
      <c r="CV46" s="664"/>
      <c r="CW46" s="664"/>
      <c r="CX46" s="664"/>
      <c r="CY46" s="665"/>
      <c r="CZ46" s="666">
        <v>9.1</v>
      </c>
      <c r="DA46" s="667"/>
      <c r="DB46" s="667"/>
      <c r="DC46" s="668"/>
      <c r="DD46" s="669">
        <v>72305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153930</v>
      </c>
      <c r="CS47" s="662"/>
      <c r="CT47" s="662"/>
      <c r="CU47" s="662"/>
      <c r="CV47" s="662"/>
      <c r="CW47" s="662"/>
      <c r="CX47" s="662"/>
      <c r="CY47" s="663"/>
      <c r="CZ47" s="666">
        <v>4</v>
      </c>
      <c r="DA47" s="695"/>
      <c r="DB47" s="695"/>
      <c r="DC47" s="696"/>
      <c r="DD47" s="669">
        <v>116398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173</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3802244</v>
      </c>
      <c r="CS49" s="677"/>
      <c r="CT49" s="677"/>
      <c r="CU49" s="677"/>
      <c r="CV49" s="677"/>
      <c r="CW49" s="677"/>
      <c r="CX49" s="677"/>
      <c r="CY49" s="678"/>
      <c r="CZ49" s="679">
        <v>100</v>
      </c>
      <c r="DA49" s="680"/>
      <c r="DB49" s="680"/>
      <c r="DC49" s="681"/>
      <c r="DD49" s="682">
        <v>2586253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CJK0T0vLNH4zYXq7us38A5kDMmBXmwufBC0IP1qLrTax0kD7VxquSEHgisxYgiEOFaSXYV0XpySR7MrCw+pmkA==" saltValue="3qHidiYJ1fmDut45w8LW9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3779</v>
      </c>
      <c r="R7" s="1194"/>
      <c r="S7" s="1194"/>
      <c r="T7" s="1194"/>
      <c r="U7" s="1194"/>
      <c r="V7" s="1194">
        <v>3646</v>
      </c>
      <c r="W7" s="1194"/>
      <c r="X7" s="1194"/>
      <c r="Y7" s="1194"/>
      <c r="Z7" s="1194"/>
      <c r="AA7" s="1194">
        <v>133</v>
      </c>
      <c r="AB7" s="1194"/>
      <c r="AC7" s="1194"/>
      <c r="AD7" s="1194"/>
      <c r="AE7" s="1195"/>
      <c r="AF7" s="1196">
        <v>62</v>
      </c>
      <c r="AG7" s="1197"/>
      <c r="AH7" s="1197"/>
      <c r="AI7" s="1197"/>
      <c r="AJ7" s="1198"/>
      <c r="AK7" s="1180">
        <v>187</v>
      </c>
      <c r="AL7" s="1181"/>
      <c r="AM7" s="1181"/>
      <c r="AN7" s="1181"/>
      <c r="AO7" s="1181"/>
      <c r="AP7" s="1181">
        <v>4454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583</v>
      </c>
      <c r="BT7" s="1185"/>
      <c r="BU7" s="1185"/>
      <c r="BV7" s="1185"/>
      <c r="BW7" s="1185"/>
      <c r="BX7" s="1185"/>
      <c r="BY7" s="1185"/>
      <c r="BZ7" s="1185"/>
      <c r="CA7" s="1185"/>
      <c r="CB7" s="1185"/>
      <c r="CC7" s="1185"/>
      <c r="CD7" s="1185"/>
      <c r="CE7" s="1185"/>
      <c r="CF7" s="1185"/>
      <c r="CG7" s="1186"/>
      <c r="CH7" s="1177">
        <v>-6</v>
      </c>
      <c r="CI7" s="1178"/>
      <c r="CJ7" s="1178"/>
      <c r="CK7" s="1178"/>
      <c r="CL7" s="1179"/>
      <c r="CM7" s="1177">
        <v>8</v>
      </c>
      <c r="CN7" s="1178"/>
      <c r="CO7" s="1178"/>
      <c r="CP7" s="1178"/>
      <c r="CQ7" s="1179"/>
      <c r="CR7" s="1177">
        <v>13</v>
      </c>
      <c r="CS7" s="1178"/>
      <c r="CT7" s="1178"/>
      <c r="CU7" s="1178"/>
      <c r="CV7" s="1179"/>
      <c r="CW7" s="1177" t="s">
        <v>592</v>
      </c>
      <c r="CX7" s="1178"/>
      <c r="CY7" s="1178"/>
      <c r="CZ7" s="1178"/>
      <c r="DA7" s="1179"/>
      <c r="DB7" s="1177" t="s">
        <v>592</v>
      </c>
      <c r="DC7" s="1178"/>
      <c r="DD7" s="1178"/>
      <c r="DE7" s="1178"/>
      <c r="DF7" s="1179"/>
      <c r="DG7" s="1177" t="s">
        <v>592</v>
      </c>
      <c r="DH7" s="1178"/>
      <c r="DI7" s="1178"/>
      <c r="DJ7" s="1178"/>
      <c r="DK7" s="1179"/>
      <c r="DL7" s="1177" t="s">
        <v>592</v>
      </c>
      <c r="DM7" s="1178"/>
      <c r="DN7" s="1178"/>
      <c r="DO7" s="1178"/>
      <c r="DP7" s="1179"/>
      <c r="DQ7" s="1177" t="s">
        <v>592</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218</v>
      </c>
      <c r="R8" s="1133"/>
      <c r="S8" s="1133"/>
      <c r="T8" s="1133"/>
      <c r="U8" s="1133"/>
      <c r="V8" s="1133">
        <v>211</v>
      </c>
      <c r="W8" s="1133"/>
      <c r="X8" s="1133"/>
      <c r="Y8" s="1133"/>
      <c r="Z8" s="1133"/>
      <c r="AA8" s="1133">
        <v>7</v>
      </c>
      <c r="AB8" s="1133"/>
      <c r="AC8" s="1133"/>
      <c r="AD8" s="1133"/>
      <c r="AE8" s="1134"/>
      <c r="AF8" s="1108">
        <v>7</v>
      </c>
      <c r="AG8" s="1109"/>
      <c r="AH8" s="1109"/>
      <c r="AI8" s="1109"/>
      <c r="AJ8" s="1110"/>
      <c r="AK8" s="1175">
        <v>0</v>
      </c>
      <c r="AL8" s="1176"/>
      <c r="AM8" s="1176"/>
      <c r="AN8" s="1176"/>
      <c r="AO8" s="1176"/>
      <c r="AP8" s="1176">
        <v>65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0</v>
      </c>
      <c r="CI8" s="1079"/>
      <c r="CJ8" s="1079"/>
      <c r="CK8" s="1079"/>
      <c r="CL8" s="1080"/>
      <c r="CM8" s="1078">
        <v>80</v>
      </c>
      <c r="CN8" s="1079"/>
      <c r="CO8" s="1079"/>
      <c r="CP8" s="1079"/>
      <c r="CQ8" s="1080"/>
      <c r="CR8" s="1078">
        <v>39</v>
      </c>
      <c r="CS8" s="1079"/>
      <c r="CT8" s="1079"/>
      <c r="CU8" s="1079"/>
      <c r="CV8" s="1080"/>
      <c r="CW8" s="1078" t="s">
        <v>592</v>
      </c>
      <c r="CX8" s="1079"/>
      <c r="CY8" s="1079"/>
      <c r="CZ8" s="1079"/>
      <c r="DA8" s="1080"/>
      <c r="DB8" s="1078">
        <v>25</v>
      </c>
      <c r="DC8" s="1079"/>
      <c r="DD8" s="1079"/>
      <c r="DE8" s="1079"/>
      <c r="DF8" s="1080"/>
      <c r="DG8" s="1078" t="s">
        <v>592</v>
      </c>
      <c r="DH8" s="1079"/>
      <c r="DI8" s="1079"/>
      <c r="DJ8" s="1079"/>
      <c r="DK8" s="1080"/>
      <c r="DL8" s="1078" t="s">
        <v>592</v>
      </c>
      <c r="DM8" s="1079"/>
      <c r="DN8" s="1079"/>
      <c r="DO8" s="1079"/>
      <c r="DP8" s="1080"/>
      <c r="DQ8" s="1078" t="s">
        <v>592</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3943</v>
      </c>
      <c r="R23" s="1158"/>
      <c r="S23" s="1158"/>
      <c r="T23" s="1158"/>
      <c r="U23" s="1158"/>
      <c r="V23" s="1158">
        <v>3802</v>
      </c>
      <c r="W23" s="1158"/>
      <c r="X23" s="1158"/>
      <c r="Y23" s="1158"/>
      <c r="Z23" s="1158"/>
      <c r="AA23" s="1158">
        <v>140</v>
      </c>
      <c r="AB23" s="1158"/>
      <c r="AC23" s="1158"/>
      <c r="AD23" s="1158"/>
      <c r="AE23" s="1159"/>
      <c r="AF23" s="1160">
        <v>69</v>
      </c>
      <c r="AG23" s="1158"/>
      <c r="AH23" s="1158"/>
      <c r="AI23" s="1158"/>
      <c r="AJ23" s="1161"/>
      <c r="AK23" s="1162"/>
      <c r="AL23" s="1163"/>
      <c r="AM23" s="1163"/>
      <c r="AN23" s="1163"/>
      <c r="AO23" s="1163"/>
      <c r="AP23" s="1158">
        <v>4519</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397</v>
      </c>
      <c r="C28" s="1140"/>
      <c r="D28" s="1140"/>
      <c r="E28" s="1140"/>
      <c r="F28" s="1140"/>
      <c r="G28" s="1140"/>
      <c r="H28" s="1140"/>
      <c r="I28" s="1140"/>
      <c r="J28" s="1140"/>
      <c r="K28" s="1140"/>
      <c r="L28" s="1140"/>
      <c r="M28" s="1140"/>
      <c r="N28" s="1140"/>
      <c r="O28" s="1140"/>
      <c r="P28" s="1141"/>
      <c r="Q28" s="1142">
        <v>495</v>
      </c>
      <c r="R28" s="1143"/>
      <c r="S28" s="1143"/>
      <c r="T28" s="1143"/>
      <c r="U28" s="1143"/>
      <c r="V28" s="1143">
        <v>476</v>
      </c>
      <c r="W28" s="1143"/>
      <c r="X28" s="1143"/>
      <c r="Y28" s="1143"/>
      <c r="Z28" s="1143"/>
      <c r="AA28" s="1143">
        <v>19</v>
      </c>
      <c r="AB28" s="1143"/>
      <c r="AC28" s="1143"/>
      <c r="AD28" s="1143"/>
      <c r="AE28" s="1144"/>
      <c r="AF28" s="1145">
        <v>19</v>
      </c>
      <c r="AG28" s="1143"/>
      <c r="AH28" s="1143"/>
      <c r="AI28" s="1143"/>
      <c r="AJ28" s="1146"/>
      <c r="AK28" s="1147">
        <v>69</v>
      </c>
      <c r="AL28" s="1135"/>
      <c r="AM28" s="1135"/>
      <c r="AN28" s="1135"/>
      <c r="AO28" s="1135"/>
      <c r="AP28" s="1135" t="s">
        <v>591</v>
      </c>
      <c r="AQ28" s="1135"/>
      <c r="AR28" s="1135"/>
      <c r="AS28" s="1135"/>
      <c r="AT28" s="1135"/>
      <c r="AU28" s="1135" t="s">
        <v>591</v>
      </c>
      <c r="AV28" s="1135"/>
      <c r="AW28" s="1135"/>
      <c r="AX28" s="1135"/>
      <c r="AY28" s="1135"/>
      <c r="AZ28" s="1136" t="s">
        <v>591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398</v>
      </c>
      <c r="C29" s="1127"/>
      <c r="D29" s="1127"/>
      <c r="E29" s="1127"/>
      <c r="F29" s="1127"/>
      <c r="G29" s="1127"/>
      <c r="H29" s="1127"/>
      <c r="I29" s="1127"/>
      <c r="J29" s="1127"/>
      <c r="K29" s="1127"/>
      <c r="L29" s="1127"/>
      <c r="M29" s="1127"/>
      <c r="N29" s="1127"/>
      <c r="O29" s="1127"/>
      <c r="P29" s="1128"/>
      <c r="Q29" s="1132">
        <v>465</v>
      </c>
      <c r="R29" s="1133"/>
      <c r="S29" s="1133"/>
      <c r="T29" s="1133"/>
      <c r="U29" s="1133"/>
      <c r="V29" s="1133">
        <v>459</v>
      </c>
      <c r="W29" s="1133"/>
      <c r="X29" s="1133"/>
      <c r="Y29" s="1133"/>
      <c r="Z29" s="1133"/>
      <c r="AA29" s="1133">
        <v>6</v>
      </c>
      <c r="AB29" s="1133"/>
      <c r="AC29" s="1133"/>
      <c r="AD29" s="1133"/>
      <c r="AE29" s="1134"/>
      <c r="AF29" s="1108">
        <v>6</v>
      </c>
      <c r="AG29" s="1109"/>
      <c r="AH29" s="1109"/>
      <c r="AI29" s="1109"/>
      <c r="AJ29" s="1110"/>
      <c r="AK29" s="1069">
        <v>60</v>
      </c>
      <c r="AL29" s="1060"/>
      <c r="AM29" s="1060"/>
      <c r="AN29" s="1060"/>
      <c r="AO29" s="1060"/>
      <c r="AP29" s="1060" t="s">
        <v>591</v>
      </c>
      <c r="AQ29" s="1060"/>
      <c r="AR29" s="1060"/>
      <c r="AS29" s="1060"/>
      <c r="AT29" s="1060"/>
      <c r="AU29" s="1060" t="s">
        <v>591</v>
      </c>
      <c r="AV29" s="1060"/>
      <c r="AW29" s="1060"/>
      <c r="AX29" s="1060"/>
      <c r="AY29" s="1060"/>
      <c r="AZ29" s="1131" t="s">
        <v>591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399</v>
      </c>
      <c r="C30" s="1127"/>
      <c r="D30" s="1127"/>
      <c r="E30" s="1127"/>
      <c r="F30" s="1127"/>
      <c r="G30" s="1127"/>
      <c r="H30" s="1127"/>
      <c r="I30" s="1127"/>
      <c r="J30" s="1127"/>
      <c r="K30" s="1127"/>
      <c r="L30" s="1127"/>
      <c r="M30" s="1127"/>
      <c r="N30" s="1127"/>
      <c r="O30" s="1127"/>
      <c r="P30" s="1128"/>
      <c r="Q30" s="1132">
        <v>41</v>
      </c>
      <c r="R30" s="1133"/>
      <c r="S30" s="1133"/>
      <c r="T30" s="1133"/>
      <c r="U30" s="1133"/>
      <c r="V30" s="1133">
        <v>41</v>
      </c>
      <c r="W30" s="1133"/>
      <c r="X30" s="1133"/>
      <c r="Y30" s="1133"/>
      <c r="Z30" s="1133"/>
      <c r="AA30" s="1133">
        <v>0</v>
      </c>
      <c r="AB30" s="1133"/>
      <c r="AC30" s="1133"/>
      <c r="AD30" s="1133"/>
      <c r="AE30" s="1134"/>
      <c r="AF30" s="1108">
        <v>0</v>
      </c>
      <c r="AG30" s="1109"/>
      <c r="AH30" s="1109"/>
      <c r="AI30" s="1109"/>
      <c r="AJ30" s="1110"/>
      <c r="AK30" s="1069">
        <v>13</v>
      </c>
      <c r="AL30" s="1060"/>
      <c r="AM30" s="1060"/>
      <c r="AN30" s="1060"/>
      <c r="AO30" s="1060"/>
      <c r="AP30" s="1060" t="s">
        <v>591</v>
      </c>
      <c r="AQ30" s="1060"/>
      <c r="AR30" s="1060"/>
      <c r="AS30" s="1060"/>
      <c r="AT30" s="1060"/>
      <c r="AU30" s="1060" t="s">
        <v>591</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400</v>
      </c>
      <c r="C31" s="1127"/>
      <c r="D31" s="1127"/>
      <c r="E31" s="1127"/>
      <c r="F31" s="1127"/>
      <c r="G31" s="1127"/>
      <c r="H31" s="1127"/>
      <c r="I31" s="1127"/>
      <c r="J31" s="1127"/>
      <c r="K31" s="1127"/>
      <c r="L31" s="1127"/>
      <c r="M31" s="1127"/>
      <c r="N31" s="1127"/>
      <c r="O31" s="1127"/>
      <c r="P31" s="1128"/>
      <c r="Q31" s="1132">
        <v>201</v>
      </c>
      <c r="R31" s="1133"/>
      <c r="S31" s="1133"/>
      <c r="T31" s="1133"/>
      <c r="U31" s="1133"/>
      <c r="V31" s="1133">
        <v>200</v>
      </c>
      <c r="W31" s="1133"/>
      <c r="X31" s="1133"/>
      <c r="Y31" s="1133"/>
      <c r="Z31" s="1133"/>
      <c r="AA31" s="1133">
        <v>1</v>
      </c>
      <c r="AB31" s="1133"/>
      <c r="AC31" s="1133"/>
      <c r="AD31" s="1133"/>
      <c r="AE31" s="1134"/>
      <c r="AF31" s="1108">
        <v>1</v>
      </c>
      <c r="AG31" s="1109"/>
      <c r="AH31" s="1109"/>
      <c r="AI31" s="1109"/>
      <c r="AJ31" s="1110"/>
      <c r="AK31" s="1069">
        <v>64</v>
      </c>
      <c r="AL31" s="1060"/>
      <c r="AM31" s="1060"/>
      <c r="AN31" s="1060"/>
      <c r="AO31" s="1060"/>
      <c r="AP31" s="1060">
        <v>597</v>
      </c>
      <c r="AQ31" s="1060"/>
      <c r="AR31" s="1060"/>
      <c r="AS31" s="1060"/>
      <c r="AT31" s="1060"/>
      <c r="AU31" s="1060">
        <v>489</v>
      </c>
      <c r="AV31" s="1060"/>
      <c r="AW31" s="1060"/>
      <c r="AX31" s="1060"/>
      <c r="AY31" s="1060"/>
      <c r="AZ31" s="1131" t="s">
        <v>591</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402</v>
      </c>
      <c r="C32" s="1127"/>
      <c r="D32" s="1127"/>
      <c r="E32" s="1127"/>
      <c r="F32" s="1127"/>
      <c r="G32" s="1127"/>
      <c r="H32" s="1127"/>
      <c r="I32" s="1127"/>
      <c r="J32" s="1127"/>
      <c r="K32" s="1127"/>
      <c r="L32" s="1127"/>
      <c r="M32" s="1127"/>
      <c r="N32" s="1127"/>
      <c r="O32" s="1127"/>
      <c r="P32" s="1128"/>
      <c r="Q32" s="1132">
        <v>174</v>
      </c>
      <c r="R32" s="1133"/>
      <c r="S32" s="1133"/>
      <c r="T32" s="1133"/>
      <c r="U32" s="1133"/>
      <c r="V32" s="1133">
        <v>173</v>
      </c>
      <c r="W32" s="1133"/>
      <c r="X32" s="1133"/>
      <c r="Y32" s="1133"/>
      <c r="Z32" s="1133"/>
      <c r="AA32" s="1133">
        <v>1</v>
      </c>
      <c r="AB32" s="1133"/>
      <c r="AC32" s="1133"/>
      <c r="AD32" s="1133"/>
      <c r="AE32" s="1134"/>
      <c r="AF32" s="1108">
        <v>1</v>
      </c>
      <c r="AG32" s="1109"/>
      <c r="AH32" s="1109"/>
      <c r="AI32" s="1109"/>
      <c r="AJ32" s="1110"/>
      <c r="AK32" s="1069">
        <v>109</v>
      </c>
      <c r="AL32" s="1060"/>
      <c r="AM32" s="1060"/>
      <c r="AN32" s="1060"/>
      <c r="AO32" s="1060"/>
      <c r="AP32" s="1060">
        <v>761</v>
      </c>
      <c r="AQ32" s="1060"/>
      <c r="AR32" s="1060"/>
      <c r="AS32" s="1060"/>
      <c r="AT32" s="1060"/>
      <c r="AU32" s="1060">
        <v>730</v>
      </c>
      <c r="AV32" s="1060"/>
      <c r="AW32" s="1060"/>
      <c r="AX32" s="1060"/>
      <c r="AY32" s="1060"/>
      <c r="AZ32" s="1131" t="s">
        <v>591</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403</v>
      </c>
      <c r="C33" s="1127"/>
      <c r="D33" s="1127"/>
      <c r="E33" s="1127"/>
      <c r="F33" s="1127"/>
      <c r="G33" s="1127"/>
      <c r="H33" s="1127"/>
      <c r="I33" s="1127"/>
      <c r="J33" s="1127"/>
      <c r="K33" s="1127"/>
      <c r="L33" s="1127"/>
      <c r="M33" s="1127"/>
      <c r="N33" s="1127"/>
      <c r="O33" s="1127"/>
      <c r="P33" s="1128"/>
      <c r="Q33" s="1132">
        <v>26</v>
      </c>
      <c r="R33" s="1133"/>
      <c r="S33" s="1133"/>
      <c r="T33" s="1133"/>
      <c r="U33" s="1133"/>
      <c r="V33" s="1133">
        <v>25</v>
      </c>
      <c r="W33" s="1133"/>
      <c r="X33" s="1133"/>
      <c r="Y33" s="1133"/>
      <c r="Z33" s="1133"/>
      <c r="AA33" s="1133">
        <v>0</v>
      </c>
      <c r="AB33" s="1133"/>
      <c r="AC33" s="1133"/>
      <c r="AD33" s="1133"/>
      <c r="AE33" s="1134"/>
      <c r="AF33" s="1108">
        <v>0</v>
      </c>
      <c r="AG33" s="1109"/>
      <c r="AH33" s="1109"/>
      <c r="AI33" s="1109"/>
      <c r="AJ33" s="1110"/>
      <c r="AK33" s="1069">
        <v>12</v>
      </c>
      <c r="AL33" s="1060"/>
      <c r="AM33" s="1060"/>
      <c r="AN33" s="1060"/>
      <c r="AO33" s="1060"/>
      <c r="AP33" s="1060">
        <v>35</v>
      </c>
      <c r="AQ33" s="1060"/>
      <c r="AR33" s="1060"/>
      <c r="AS33" s="1060"/>
      <c r="AT33" s="1060"/>
      <c r="AU33" s="1060">
        <v>35</v>
      </c>
      <c r="AV33" s="1060"/>
      <c r="AW33" s="1060"/>
      <c r="AX33" s="1060"/>
      <c r="AY33" s="1060"/>
      <c r="AZ33" s="1131" t="s">
        <v>591</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405</v>
      </c>
      <c r="C34" s="1127"/>
      <c r="D34" s="1127"/>
      <c r="E34" s="1127"/>
      <c r="F34" s="1127"/>
      <c r="G34" s="1127"/>
      <c r="H34" s="1127"/>
      <c r="I34" s="1127"/>
      <c r="J34" s="1127"/>
      <c r="K34" s="1127"/>
      <c r="L34" s="1127"/>
      <c r="M34" s="1127"/>
      <c r="N34" s="1127"/>
      <c r="O34" s="1127"/>
      <c r="P34" s="1128"/>
      <c r="Q34" s="1132">
        <v>38</v>
      </c>
      <c r="R34" s="1133"/>
      <c r="S34" s="1133"/>
      <c r="T34" s="1133"/>
      <c r="U34" s="1133"/>
      <c r="V34" s="1133">
        <v>38</v>
      </c>
      <c r="W34" s="1133"/>
      <c r="X34" s="1133"/>
      <c r="Y34" s="1133"/>
      <c r="Z34" s="1133"/>
      <c r="AA34" s="1133">
        <v>0</v>
      </c>
      <c r="AB34" s="1133"/>
      <c r="AC34" s="1133"/>
      <c r="AD34" s="1133"/>
      <c r="AE34" s="1134"/>
      <c r="AF34" s="1108">
        <v>0</v>
      </c>
      <c r="AG34" s="1109"/>
      <c r="AH34" s="1109"/>
      <c r="AI34" s="1109"/>
      <c r="AJ34" s="1110"/>
      <c r="AK34" s="1069" t="s">
        <v>595</v>
      </c>
      <c r="AL34" s="1060"/>
      <c r="AM34" s="1060"/>
      <c r="AN34" s="1060"/>
      <c r="AO34" s="1060"/>
      <c r="AP34" s="1060">
        <v>31</v>
      </c>
      <c r="AQ34" s="1060"/>
      <c r="AR34" s="1060"/>
      <c r="AS34" s="1060"/>
      <c r="AT34" s="1060"/>
      <c r="AU34" s="1060">
        <v>31</v>
      </c>
      <c r="AV34" s="1060"/>
      <c r="AW34" s="1060"/>
      <c r="AX34" s="1060"/>
      <c r="AY34" s="1060"/>
      <c r="AZ34" s="1131" t="s">
        <v>591</v>
      </c>
      <c r="BA34" s="1131"/>
      <c r="BB34" s="1131"/>
      <c r="BC34" s="1131"/>
      <c r="BD34" s="1131"/>
      <c r="BE34" s="1121" t="s">
        <v>401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27</v>
      </c>
      <c r="AG63" s="1048"/>
      <c r="AH63" s="1048"/>
      <c r="AI63" s="1048"/>
      <c r="AJ63" s="1119"/>
      <c r="AK63" s="1120"/>
      <c r="AL63" s="1052"/>
      <c r="AM63" s="1052"/>
      <c r="AN63" s="1052"/>
      <c r="AO63" s="1052"/>
      <c r="AP63" s="1048">
        <v>1424</v>
      </c>
      <c r="AQ63" s="1048"/>
      <c r="AR63" s="1048"/>
      <c r="AS63" s="1048"/>
      <c r="AT63" s="1048"/>
      <c r="AU63" s="1048">
        <v>1285</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390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394</v>
      </c>
      <c r="AQ66" s="1091"/>
      <c r="AR66" s="1091"/>
      <c r="AS66" s="1091"/>
      <c r="AT66" s="1092"/>
      <c r="AU66" s="1090" t="s">
        <v>414</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576</v>
      </c>
      <c r="C68" s="1075"/>
      <c r="D68" s="1075"/>
      <c r="E68" s="1075"/>
      <c r="F68" s="1075"/>
      <c r="G68" s="1075"/>
      <c r="H68" s="1075"/>
      <c r="I68" s="1075"/>
      <c r="J68" s="1075"/>
      <c r="K68" s="1075"/>
      <c r="L68" s="1075"/>
      <c r="M68" s="1075"/>
      <c r="N68" s="1075"/>
      <c r="O68" s="1075"/>
      <c r="P68" s="1076"/>
      <c r="Q68" s="1077">
        <v>1072</v>
      </c>
      <c r="R68" s="1071"/>
      <c r="S68" s="1071"/>
      <c r="T68" s="1071"/>
      <c r="U68" s="1071"/>
      <c r="V68" s="1071">
        <v>1068</v>
      </c>
      <c r="W68" s="1071"/>
      <c r="X68" s="1071"/>
      <c r="Y68" s="1071"/>
      <c r="Z68" s="1071"/>
      <c r="AA68" s="1071">
        <v>4</v>
      </c>
      <c r="AB68" s="1071"/>
      <c r="AC68" s="1071"/>
      <c r="AD68" s="1071"/>
      <c r="AE68" s="1071"/>
      <c r="AF68" s="1071">
        <v>4</v>
      </c>
      <c r="AG68" s="1071"/>
      <c r="AH68" s="1071"/>
      <c r="AI68" s="1071"/>
      <c r="AJ68" s="1071"/>
      <c r="AK68" s="1071" t="s">
        <v>594</v>
      </c>
      <c r="AL68" s="1071"/>
      <c r="AM68" s="1071"/>
      <c r="AN68" s="1071"/>
      <c r="AO68" s="1071"/>
      <c r="AP68" s="1071" t="s">
        <v>510</v>
      </c>
      <c r="AQ68" s="1071"/>
      <c r="AR68" s="1071"/>
      <c r="AS68" s="1071"/>
      <c r="AT68" s="1071"/>
      <c r="AU68" s="1071" t="s">
        <v>510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577</v>
      </c>
      <c r="C69" s="1064"/>
      <c r="D69" s="1064"/>
      <c r="E69" s="1064"/>
      <c r="F69" s="1064"/>
      <c r="G69" s="1064"/>
      <c r="H69" s="1064"/>
      <c r="I69" s="1064"/>
      <c r="J69" s="1064"/>
      <c r="K69" s="1064"/>
      <c r="L69" s="1064"/>
      <c r="M69" s="1064"/>
      <c r="N69" s="1064"/>
      <c r="O69" s="1064"/>
      <c r="P69" s="1065"/>
      <c r="Q69" s="1066">
        <v>83</v>
      </c>
      <c r="R69" s="1060"/>
      <c r="S69" s="1060"/>
      <c r="T69" s="1060"/>
      <c r="U69" s="1060"/>
      <c r="V69" s="1060">
        <v>70</v>
      </c>
      <c r="W69" s="1060"/>
      <c r="X69" s="1060"/>
      <c r="Y69" s="1060"/>
      <c r="Z69" s="1060"/>
      <c r="AA69" s="1060">
        <v>13</v>
      </c>
      <c r="AB69" s="1060"/>
      <c r="AC69" s="1060"/>
      <c r="AD69" s="1060"/>
      <c r="AE69" s="1060"/>
      <c r="AF69" s="1060">
        <v>13</v>
      </c>
      <c r="AG69" s="1060"/>
      <c r="AH69" s="1060"/>
      <c r="AI69" s="1060"/>
      <c r="AJ69" s="1060"/>
      <c r="AK69" s="1060" t="s">
        <v>593</v>
      </c>
      <c r="AL69" s="1060"/>
      <c r="AM69" s="1060"/>
      <c r="AN69" s="1060"/>
      <c r="AO69" s="1060"/>
      <c r="AP69" s="1060" t="s">
        <v>510</v>
      </c>
      <c r="AQ69" s="1060"/>
      <c r="AR69" s="1060"/>
      <c r="AS69" s="1060"/>
      <c r="AT69" s="1060"/>
      <c r="AU69" s="1060" t="s">
        <v>510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578</v>
      </c>
      <c r="C70" s="1064"/>
      <c r="D70" s="1064"/>
      <c r="E70" s="1064"/>
      <c r="F70" s="1064"/>
      <c r="G70" s="1064"/>
      <c r="H70" s="1064"/>
      <c r="I70" s="1064"/>
      <c r="J70" s="1064"/>
      <c r="K70" s="1064"/>
      <c r="L70" s="1064"/>
      <c r="M70" s="1064"/>
      <c r="N70" s="1064"/>
      <c r="O70" s="1064"/>
      <c r="P70" s="1065"/>
      <c r="Q70" s="1066">
        <v>7334</v>
      </c>
      <c r="R70" s="1060"/>
      <c r="S70" s="1060"/>
      <c r="T70" s="1060"/>
      <c r="U70" s="1060"/>
      <c r="V70" s="1060">
        <v>6742</v>
      </c>
      <c r="W70" s="1060"/>
      <c r="X70" s="1060"/>
      <c r="Y70" s="1060"/>
      <c r="Z70" s="1060"/>
      <c r="AA70" s="1060">
        <v>592</v>
      </c>
      <c r="AB70" s="1060"/>
      <c r="AC70" s="1060"/>
      <c r="AD70" s="1060"/>
      <c r="AE70" s="1060"/>
      <c r="AF70" s="1060">
        <v>592</v>
      </c>
      <c r="AG70" s="1060"/>
      <c r="AH70" s="1060"/>
      <c r="AI70" s="1060"/>
      <c r="AJ70" s="1060"/>
      <c r="AK70" s="1060" t="s">
        <v>593</v>
      </c>
      <c r="AL70" s="1060"/>
      <c r="AM70" s="1060"/>
      <c r="AN70" s="1060"/>
      <c r="AO70" s="1060"/>
      <c r="AP70" s="1060" t="s">
        <v>510</v>
      </c>
      <c r="AQ70" s="1060"/>
      <c r="AR70" s="1060"/>
      <c r="AS70" s="1060"/>
      <c r="AT70" s="1060"/>
      <c r="AU70" s="1060" t="s">
        <v>510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579</v>
      </c>
      <c r="C71" s="1064"/>
      <c r="D71" s="1064"/>
      <c r="E71" s="1064"/>
      <c r="F71" s="1064"/>
      <c r="G71" s="1064"/>
      <c r="H71" s="1064"/>
      <c r="I71" s="1064"/>
      <c r="J71" s="1064"/>
      <c r="K71" s="1064"/>
      <c r="L71" s="1064"/>
      <c r="M71" s="1064"/>
      <c r="N71" s="1064"/>
      <c r="O71" s="1064"/>
      <c r="P71" s="1065"/>
      <c r="Q71" s="1066">
        <v>35</v>
      </c>
      <c r="R71" s="1060"/>
      <c r="S71" s="1060"/>
      <c r="T71" s="1060"/>
      <c r="U71" s="1060"/>
      <c r="V71" s="1060">
        <v>33</v>
      </c>
      <c r="W71" s="1060"/>
      <c r="X71" s="1060"/>
      <c r="Y71" s="1060"/>
      <c r="Z71" s="1060"/>
      <c r="AA71" s="1060">
        <v>2</v>
      </c>
      <c r="AB71" s="1060"/>
      <c r="AC71" s="1060"/>
      <c r="AD71" s="1060"/>
      <c r="AE71" s="1060"/>
      <c r="AF71" s="1060">
        <v>2</v>
      </c>
      <c r="AG71" s="1060"/>
      <c r="AH71" s="1060"/>
      <c r="AI71" s="1060"/>
      <c r="AJ71" s="1060"/>
      <c r="AK71" s="1060">
        <v>8</v>
      </c>
      <c r="AL71" s="1060"/>
      <c r="AM71" s="1060"/>
      <c r="AN71" s="1060"/>
      <c r="AO71" s="1060"/>
      <c r="AP71" s="1060" t="s">
        <v>510</v>
      </c>
      <c r="AQ71" s="1060"/>
      <c r="AR71" s="1060"/>
      <c r="AS71" s="1060"/>
      <c r="AT71" s="1060"/>
      <c r="AU71" s="1060" t="s">
        <v>510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580</v>
      </c>
      <c r="C72" s="1064"/>
      <c r="D72" s="1064"/>
      <c r="E72" s="1064"/>
      <c r="F72" s="1064"/>
      <c r="G72" s="1064"/>
      <c r="H72" s="1064"/>
      <c r="I72" s="1064"/>
      <c r="J72" s="1064"/>
      <c r="K72" s="1064"/>
      <c r="L72" s="1064"/>
      <c r="M72" s="1064"/>
      <c r="N72" s="1064"/>
      <c r="O72" s="1064"/>
      <c r="P72" s="1065"/>
      <c r="Q72" s="1066">
        <v>3737</v>
      </c>
      <c r="R72" s="1060"/>
      <c r="S72" s="1060"/>
      <c r="T72" s="1060"/>
      <c r="U72" s="1060"/>
      <c r="V72" s="1060">
        <v>3653</v>
      </c>
      <c r="W72" s="1060"/>
      <c r="X72" s="1060"/>
      <c r="Y72" s="1060"/>
      <c r="Z72" s="1060"/>
      <c r="AA72" s="1060">
        <v>84</v>
      </c>
      <c r="AB72" s="1060"/>
      <c r="AC72" s="1060"/>
      <c r="AD72" s="1060"/>
      <c r="AE72" s="1060"/>
      <c r="AF72" s="1060">
        <v>84</v>
      </c>
      <c r="AG72" s="1060"/>
      <c r="AH72" s="1060"/>
      <c r="AI72" s="1060"/>
      <c r="AJ72" s="1060"/>
      <c r="AK72" s="1060">
        <v>17</v>
      </c>
      <c r="AL72" s="1060"/>
      <c r="AM72" s="1060"/>
      <c r="AN72" s="1060"/>
      <c r="AO72" s="1060"/>
      <c r="AP72" s="1060">
        <v>1231</v>
      </c>
      <c r="AQ72" s="1060"/>
      <c r="AR72" s="1060"/>
      <c r="AS72" s="1060"/>
      <c r="AT72" s="1060"/>
      <c r="AU72" s="1060">
        <v>40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581</v>
      </c>
      <c r="C73" s="1064"/>
      <c r="D73" s="1064"/>
      <c r="E73" s="1064"/>
      <c r="F73" s="1064"/>
      <c r="G73" s="1064"/>
      <c r="H73" s="1064"/>
      <c r="I73" s="1064"/>
      <c r="J73" s="1064"/>
      <c r="K73" s="1064"/>
      <c r="L73" s="1064"/>
      <c r="M73" s="1064"/>
      <c r="N73" s="1064"/>
      <c r="O73" s="1064"/>
      <c r="P73" s="1065"/>
      <c r="Q73" s="1066">
        <v>754</v>
      </c>
      <c r="R73" s="1060"/>
      <c r="S73" s="1060"/>
      <c r="T73" s="1060"/>
      <c r="U73" s="1060"/>
      <c r="V73" s="1060">
        <v>715</v>
      </c>
      <c r="W73" s="1060"/>
      <c r="X73" s="1060"/>
      <c r="Y73" s="1060"/>
      <c r="Z73" s="1060"/>
      <c r="AA73" s="1060">
        <v>40</v>
      </c>
      <c r="AB73" s="1060"/>
      <c r="AC73" s="1060"/>
      <c r="AD73" s="1060"/>
      <c r="AE73" s="1060"/>
      <c r="AF73" s="1060">
        <v>40</v>
      </c>
      <c r="AG73" s="1060"/>
      <c r="AH73" s="1060"/>
      <c r="AI73" s="1060"/>
      <c r="AJ73" s="1060"/>
      <c r="AK73" s="1060">
        <v>1</v>
      </c>
      <c r="AL73" s="1060"/>
      <c r="AM73" s="1060"/>
      <c r="AN73" s="1060"/>
      <c r="AO73" s="1060"/>
      <c r="AP73" s="1060" t="s">
        <v>510</v>
      </c>
      <c r="AQ73" s="1060"/>
      <c r="AR73" s="1060"/>
      <c r="AS73" s="1060"/>
      <c r="AT73" s="1060"/>
      <c r="AU73" s="1060" t="s">
        <v>510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582</v>
      </c>
      <c r="C74" s="1064"/>
      <c r="D74" s="1064"/>
      <c r="E74" s="1064"/>
      <c r="F74" s="1064"/>
      <c r="G74" s="1064"/>
      <c r="H74" s="1064"/>
      <c r="I74" s="1064"/>
      <c r="J74" s="1064"/>
      <c r="K74" s="1064"/>
      <c r="L74" s="1064"/>
      <c r="M74" s="1064"/>
      <c r="N74" s="1064"/>
      <c r="O74" s="1064"/>
      <c r="P74" s="1065"/>
      <c r="Q74" s="1066">
        <v>159119</v>
      </c>
      <c r="R74" s="1060"/>
      <c r="S74" s="1060"/>
      <c r="T74" s="1060"/>
      <c r="U74" s="1060"/>
      <c r="V74" s="1060">
        <v>154694</v>
      </c>
      <c r="W74" s="1060"/>
      <c r="X74" s="1060"/>
      <c r="Y74" s="1060"/>
      <c r="Z74" s="1060"/>
      <c r="AA74" s="1060">
        <v>4425</v>
      </c>
      <c r="AB74" s="1060"/>
      <c r="AC74" s="1060"/>
      <c r="AD74" s="1060"/>
      <c r="AE74" s="1060"/>
      <c r="AF74" s="1060">
        <v>4425</v>
      </c>
      <c r="AG74" s="1060"/>
      <c r="AH74" s="1060"/>
      <c r="AI74" s="1060"/>
      <c r="AJ74" s="1060"/>
      <c r="AK74" s="1060">
        <v>1792</v>
      </c>
      <c r="AL74" s="1060"/>
      <c r="AM74" s="1060"/>
      <c r="AN74" s="1060"/>
      <c r="AO74" s="1060"/>
      <c r="AP74" s="1060" t="s">
        <v>510</v>
      </c>
      <c r="AQ74" s="1060"/>
      <c r="AR74" s="1060"/>
      <c r="AS74" s="1060"/>
      <c r="AT74" s="1060"/>
      <c r="AU74" s="1060" t="s">
        <v>510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5160</v>
      </c>
      <c r="AG88" s="1048"/>
      <c r="AH88" s="1048"/>
      <c r="AI88" s="1048"/>
      <c r="AJ88" s="1048"/>
      <c r="AK88" s="1052"/>
      <c r="AL88" s="1052"/>
      <c r="AM88" s="1052"/>
      <c r="AN88" s="1052"/>
      <c r="AO88" s="1052"/>
      <c r="AP88" s="1048">
        <v>1231</v>
      </c>
      <c r="AQ88" s="1048"/>
      <c r="AR88" s="1048"/>
      <c r="AS88" s="1048"/>
      <c r="AT88" s="1048"/>
      <c r="AU88" s="1048">
        <v>40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52</v>
      </c>
      <c r="CS102" s="1040"/>
      <c r="CT102" s="1040"/>
      <c r="CU102" s="1040"/>
      <c r="CV102" s="1041"/>
      <c r="CW102" s="1039" t="s">
        <v>592</v>
      </c>
      <c r="CX102" s="1040"/>
      <c r="CY102" s="1040"/>
      <c r="CZ102" s="1040"/>
      <c r="DA102" s="1041"/>
      <c r="DB102" s="1039">
        <v>25</v>
      </c>
      <c r="DC102" s="1040"/>
      <c r="DD102" s="1040"/>
      <c r="DE102" s="1040"/>
      <c r="DF102" s="1041"/>
      <c r="DG102" s="1039" t="s">
        <v>592</v>
      </c>
      <c r="DH102" s="1040"/>
      <c r="DI102" s="1040"/>
      <c r="DJ102" s="1040"/>
      <c r="DK102" s="1041"/>
      <c r="DL102" s="1039" t="s">
        <v>592</v>
      </c>
      <c r="DM102" s="1040"/>
      <c r="DN102" s="1040"/>
      <c r="DO102" s="1040"/>
      <c r="DP102" s="1041"/>
      <c r="DQ102" s="1039" t="s">
        <v>592</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304</v>
      </c>
      <c r="AG109" s="983"/>
      <c r="AH109" s="983"/>
      <c r="AI109" s="983"/>
      <c r="AJ109" s="984"/>
      <c r="AK109" s="985" t="s">
        <v>303</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304</v>
      </c>
      <c r="BW109" s="983"/>
      <c r="BX109" s="983"/>
      <c r="BY109" s="983"/>
      <c r="BZ109" s="984"/>
      <c r="CA109" s="985" t="s">
        <v>303</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304</v>
      </c>
      <c r="DM109" s="983"/>
      <c r="DN109" s="983"/>
      <c r="DO109" s="983"/>
      <c r="DP109" s="984"/>
      <c r="DQ109" s="985" t="s">
        <v>303</v>
      </c>
      <c r="DR109" s="983"/>
      <c r="DS109" s="983"/>
      <c r="DT109" s="983"/>
      <c r="DU109" s="984"/>
      <c r="DV109" s="985" t="s">
        <v>425</v>
      </c>
      <c r="DW109" s="983"/>
      <c r="DX109" s="983"/>
      <c r="DY109" s="983"/>
      <c r="DZ109" s="1014"/>
    </row>
    <row r="110" spans="1:131" s="246" customFormat="1" ht="26.25" customHeight="1">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422893</v>
      </c>
      <c r="AB110" s="976"/>
      <c r="AC110" s="976"/>
      <c r="AD110" s="976"/>
      <c r="AE110" s="977"/>
      <c r="AF110" s="978">
        <v>422685</v>
      </c>
      <c r="AG110" s="976"/>
      <c r="AH110" s="976"/>
      <c r="AI110" s="976"/>
      <c r="AJ110" s="977"/>
      <c r="AK110" s="978">
        <v>416983</v>
      </c>
      <c r="AL110" s="976"/>
      <c r="AM110" s="976"/>
      <c r="AN110" s="976"/>
      <c r="AO110" s="977"/>
      <c r="AP110" s="979">
        <v>24.3</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4038302</v>
      </c>
      <c r="BR110" s="923"/>
      <c r="BS110" s="923"/>
      <c r="BT110" s="923"/>
      <c r="BU110" s="923"/>
      <c r="BV110" s="923">
        <v>4468721</v>
      </c>
      <c r="BW110" s="923"/>
      <c r="BX110" s="923"/>
      <c r="BY110" s="923"/>
      <c r="BZ110" s="923"/>
      <c r="CA110" s="923">
        <v>4519201</v>
      </c>
      <c r="CB110" s="923"/>
      <c r="CC110" s="923"/>
      <c r="CD110" s="923"/>
      <c r="CE110" s="923"/>
      <c r="CF110" s="947">
        <v>263.3</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432</v>
      </c>
      <c r="DR110" s="923"/>
      <c r="DS110" s="923"/>
      <c r="DT110" s="923"/>
      <c r="DU110" s="923"/>
      <c r="DV110" s="924" t="s">
        <v>431</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431</v>
      </c>
      <c r="AG111" s="1004"/>
      <c r="AH111" s="1004"/>
      <c r="AI111" s="1004"/>
      <c r="AJ111" s="1005"/>
      <c r="AK111" s="1006" t="s">
        <v>129</v>
      </c>
      <c r="AL111" s="1004"/>
      <c r="AM111" s="1004"/>
      <c r="AN111" s="1004"/>
      <c r="AO111" s="1005"/>
      <c r="AP111" s="1007" t="s">
        <v>431</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32297</v>
      </c>
      <c r="BR111" s="895"/>
      <c r="BS111" s="895"/>
      <c r="BT111" s="895"/>
      <c r="BU111" s="895"/>
      <c r="BV111" s="895">
        <v>15436</v>
      </c>
      <c r="BW111" s="895"/>
      <c r="BX111" s="895"/>
      <c r="BY111" s="895"/>
      <c r="BZ111" s="895"/>
      <c r="CA111" s="895">
        <v>6531</v>
      </c>
      <c r="CB111" s="895"/>
      <c r="CC111" s="895"/>
      <c r="CD111" s="895"/>
      <c r="CE111" s="895"/>
      <c r="CF111" s="956">
        <v>0.4</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431</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434</v>
      </c>
      <c r="AG112" s="858"/>
      <c r="AH112" s="858"/>
      <c r="AI112" s="858"/>
      <c r="AJ112" s="859"/>
      <c r="AK112" s="860" t="s">
        <v>431</v>
      </c>
      <c r="AL112" s="858"/>
      <c r="AM112" s="858"/>
      <c r="AN112" s="858"/>
      <c r="AO112" s="859"/>
      <c r="AP112" s="905" t="s">
        <v>432</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1277118</v>
      </c>
      <c r="BR112" s="895"/>
      <c r="BS112" s="895"/>
      <c r="BT112" s="895"/>
      <c r="BU112" s="895"/>
      <c r="BV112" s="895">
        <v>1267587</v>
      </c>
      <c r="BW112" s="895"/>
      <c r="BX112" s="895"/>
      <c r="BY112" s="895"/>
      <c r="BZ112" s="895"/>
      <c r="CA112" s="895">
        <v>1284991</v>
      </c>
      <c r="CB112" s="895"/>
      <c r="CC112" s="895"/>
      <c r="CD112" s="895"/>
      <c r="CE112" s="895"/>
      <c r="CF112" s="956">
        <v>74.900000000000006</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432</v>
      </c>
      <c r="DH112" s="895"/>
      <c r="DI112" s="895"/>
      <c r="DJ112" s="895"/>
      <c r="DK112" s="895"/>
      <c r="DL112" s="895" t="s">
        <v>432</v>
      </c>
      <c r="DM112" s="895"/>
      <c r="DN112" s="895"/>
      <c r="DO112" s="895"/>
      <c r="DP112" s="895"/>
      <c r="DQ112" s="895" t="s">
        <v>434</v>
      </c>
      <c r="DR112" s="895"/>
      <c r="DS112" s="895"/>
      <c r="DT112" s="895"/>
      <c r="DU112" s="895"/>
      <c r="DV112" s="872" t="s">
        <v>432</v>
      </c>
      <c r="DW112" s="872"/>
      <c r="DX112" s="872"/>
      <c r="DY112" s="872"/>
      <c r="DZ112" s="873"/>
    </row>
    <row r="113" spans="1:130" s="246" customFormat="1" ht="26.25" customHeight="1">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121395</v>
      </c>
      <c r="AB113" s="1004"/>
      <c r="AC113" s="1004"/>
      <c r="AD113" s="1004"/>
      <c r="AE113" s="1005"/>
      <c r="AF113" s="1006">
        <v>123300</v>
      </c>
      <c r="AG113" s="1004"/>
      <c r="AH113" s="1004"/>
      <c r="AI113" s="1004"/>
      <c r="AJ113" s="1005"/>
      <c r="AK113" s="1006">
        <v>120237</v>
      </c>
      <c r="AL113" s="1004"/>
      <c r="AM113" s="1004"/>
      <c r="AN113" s="1004"/>
      <c r="AO113" s="1005"/>
      <c r="AP113" s="1007">
        <v>7</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73231</v>
      </c>
      <c r="BR113" s="895"/>
      <c r="BS113" s="895"/>
      <c r="BT113" s="895"/>
      <c r="BU113" s="895"/>
      <c r="BV113" s="895">
        <v>50375</v>
      </c>
      <c r="BW113" s="895"/>
      <c r="BX113" s="895"/>
      <c r="BY113" s="895"/>
      <c r="BZ113" s="895"/>
      <c r="CA113" s="895">
        <v>40395</v>
      </c>
      <c r="CB113" s="895"/>
      <c r="CC113" s="895"/>
      <c r="CD113" s="895"/>
      <c r="CE113" s="895"/>
      <c r="CF113" s="956">
        <v>2.4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432</v>
      </c>
      <c r="DH113" s="858"/>
      <c r="DI113" s="858"/>
      <c r="DJ113" s="858"/>
      <c r="DK113" s="859"/>
      <c r="DL113" s="860" t="s">
        <v>431</v>
      </c>
      <c r="DM113" s="858"/>
      <c r="DN113" s="858"/>
      <c r="DO113" s="858"/>
      <c r="DP113" s="859"/>
      <c r="DQ113" s="860" t="s">
        <v>434</v>
      </c>
      <c r="DR113" s="858"/>
      <c r="DS113" s="858"/>
      <c r="DT113" s="858"/>
      <c r="DU113" s="859"/>
      <c r="DV113" s="905" t="s">
        <v>431</v>
      </c>
      <c r="DW113" s="906"/>
      <c r="DX113" s="906"/>
      <c r="DY113" s="906"/>
      <c r="DZ113" s="907"/>
    </row>
    <row r="114" spans="1:130" s="246" customFormat="1" ht="26.25" customHeight="1">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17245</v>
      </c>
      <c r="AB114" s="858"/>
      <c r="AC114" s="858"/>
      <c r="AD114" s="858"/>
      <c r="AE114" s="859"/>
      <c r="AF114" s="860">
        <v>26839</v>
      </c>
      <c r="AG114" s="858"/>
      <c r="AH114" s="858"/>
      <c r="AI114" s="858"/>
      <c r="AJ114" s="859"/>
      <c r="AK114" s="860">
        <v>22788</v>
      </c>
      <c r="AL114" s="858"/>
      <c r="AM114" s="858"/>
      <c r="AN114" s="858"/>
      <c r="AO114" s="859"/>
      <c r="AP114" s="905">
        <v>1.3</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222844</v>
      </c>
      <c r="BR114" s="895"/>
      <c r="BS114" s="895"/>
      <c r="BT114" s="895"/>
      <c r="BU114" s="895"/>
      <c r="BV114" s="895">
        <v>201781</v>
      </c>
      <c r="BW114" s="895"/>
      <c r="BX114" s="895"/>
      <c r="BY114" s="895"/>
      <c r="BZ114" s="895"/>
      <c r="CA114" s="895">
        <v>205761</v>
      </c>
      <c r="CB114" s="895"/>
      <c r="CC114" s="895"/>
      <c r="CD114" s="895"/>
      <c r="CE114" s="895"/>
      <c r="CF114" s="956">
        <v>12</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431</v>
      </c>
      <c r="DM114" s="858"/>
      <c r="DN114" s="858"/>
      <c r="DO114" s="858"/>
      <c r="DP114" s="859"/>
      <c r="DQ114" s="860" t="s">
        <v>431</v>
      </c>
      <c r="DR114" s="858"/>
      <c r="DS114" s="858"/>
      <c r="DT114" s="858"/>
      <c r="DU114" s="859"/>
      <c r="DV114" s="905" t="s">
        <v>431</v>
      </c>
      <c r="DW114" s="906"/>
      <c r="DX114" s="906"/>
      <c r="DY114" s="906"/>
      <c r="DZ114" s="907"/>
    </row>
    <row r="115" spans="1:130" s="246" customFormat="1" ht="26.25" customHeight="1">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9024</v>
      </c>
      <c r="AB115" s="1004"/>
      <c r="AC115" s="1004"/>
      <c r="AD115" s="1004"/>
      <c r="AE115" s="1005"/>
      <c r="AF115" s="1006">
        <v>8964</v>
      </c>
      <c r="AG115" s="1004"/>
      <c r="AH115" s="1004"/>
      <c r="AI115" s="1004"/>
      <c r="AJ115" s="1005"/>
      <c r="AK115" s="1006">
        <v>8904</v>
      </c>
      <c r="AL115" s="1004"/>
      <c r="AM115" s="1004"/>
      <c r="AN115" s="1004"/>
      <c r="AO115" s="1005"/>
      <c r="AP115" s="1007">
        <v>0.5</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431</v>
      </c>
      <c r="BW115" s="895"/>
      <c r="BX115" s="895"/>
      <c r="BY115" s="895"/>
      <c r="BZ115" s="895"/>
      <c r="CA115" s="895" t="s">
        <v>434</v>
      </c>
      <c r="CB115" s="895"/>
      <c r="CC115" s="895"/>
      <c r="CD115" s="895"/>
      <c r="CE115" s="895"/>
      <c r="CF115" s="956" t="s">
        <v>431</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434</v>
      </c>
      <c r="DM115" s="858"/>
      <c r="DN115" s="858"/>
      <c r="DO115" s="858"/>
      <c r="DP115" s="859"/>
      <c r="DQ115" s="860" t="s">
        <v>432</v>
      </c>
      <c r="DR115" s="858"/>
      <c r="DS115" s="858"/>
      <c r="DT115" s="858"/>
      <c r="DU115" s="859"/>
      <c r="DV115" s="905" t="s">
        <v>434</v>
      </c>
      <c r="DW115" s="906"/>
      <c r="DX115" s="906"/>
      <c r="DY115" s="906"/>
      <c r="DZ115" s="907"/>
    </row>
    <row r="116" spans="1:130" s="246" customFormat="1" ht="26.25" customHeight="1">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434</v>
      </c>
      <c r="AG116" s="858"/>
      <c r="AH116" s="858"/>
      <c r="AI116" s="858"/>
      <c r="AJ116" s="859"/>
      <c r="AK116" s="860" t="s">
        <v>432</v>
      </c>
      <c r="AL116" s="858"/>
      <c r="AM116" s="858"/>
      <c r="AN116" s="858"/>
      <c r="AO116" s="859"/>
      <c r="AP116" s="905" t="s">
        <v>431</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434</v>
      </c>
      <c r="BW116" s="895"/>
      <c r="BX116" s="895"/>
      <c r="BY116" s="895"/>
      <c r="BZ116" s="895"/>
      <c r="CA116" s="895" t="s">
        <v>432</v>
      </c>
      <c r="CB116" s="895"/>
      <c r="CC116" s="895"/>
      <c r="CD116" s="895"/>
      <c r="CE116" s="895"/>
      <c r="CF116" s="956" t="s">
        <v>434</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32297</v>
      </c>
      <c r="DH116" s="858"/>
      <c r="DI116" s="858"/>
      <c r="DJ116" s="858"/>
      <c r="DK116" s="859"/>
      <c r="DL116" s="860">
        <v>15436</v>
      </c>
      <c r="DM116" s="858"/>
      <c r="DN116" s="858"/>
      <c r="DO116" s="858"/>
      <c r="DP116" s="859"/>
      <c r="DQ116" s="860">
        <v>6531</v>
      </c>
      <c r="DR116" s="858"/>
      <c r="DS116" s="858"/>
      <c r="DT116" s="858"/>
      <c r="DU116" s="859"/>
      <c r="DV116" s="905">
        <v>0.4</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570557</v>
      </c>
      <c r="AB117" s="990"/>
      <c r="AC117" s="990"/>
      <c r="AD117" s="990"/>
      <c r="AE117" s="991"/>
      <c r="AF117" s="992">
        <v>581788</v>
      </c>
      <c r="AG117" s="990"/>
      <c r="AH117" s="990"/>
      <c r="AI117" s="990"/>
      <c r="AJ117" s="991"/>
      <c r="AK117" s="992">
        <v>568912</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431</v>
      </c>
      <c r="BR117" s="895"/>
      <c r="BS117" s="895"/>
      <c r="BT117" s="895"/>
      <c r="BU117" s="895"/>
      <c r="BV117" s="895" t="s">
        <v>431</v>
      </c>
      <c r="BW117" s="895"/>
      <c r="BX117" s="895"/>
      <c r="BY117" s="895"/>
      <c r="BZ117" s="895"/>
      <c r="CA117" s="895" t="s">
        <v>431</v>
      </c>
      <c r="CB117" s="895"/>
      <c r="CC117" s="895"/>
      <c r="CD117" s="895"/>
      <c r="CE117" s="895"/>
      <c r="CF117" s="956" t="s">
        <v>431</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431</v>
      </c>
      <c r="DM117" s="858"/>
      <c r="DN117" s="858"/>
      <c r="DO117" s="858"/>
      <c r="DP117" s="859"/>
      <c r="DQ117" s="860" t="s">
        <v>431</v>
      </c>
      <c r="DR117" s="858"/>
      <c r="DS117" s="858"/>
      <c r="DT117" s="858"/>
      <c r="DU117" s="859"/>
      <c r="DV117" s="905" t="s">
        <v>431</v>
      </c>
      <c r="DW117" s="906"/>
      <c r="DX117" s="906"/>
      <c r="DY117" s="906"/>
      <c r="DZ117" s="907"/>
    </row>
    <row r="118" spans="1:130" s="246" customFormat="1" ht="26.25" customHeight="1">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304</v>
      </c>
      <c r="AG118" s="983"/>
      <c r="AH118" s="983"/>
      <c r="AI118" s="983"/>
      <c r="AJ118" s="984"/>
      <c r="AK118" s="985" t="s">
        <v>303</v>
      </c>
      <c r="AL118" s="983"/>
      <c r="AM118" s="983"/>
      <c r="AN118" s="983"/>
      <c r="AO118" s="984"/>
      <c r="AP118" s="986" t="s">
        <v>425</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432</v>
      </c>
      <c r="BR118" s="926"/>
      <c r="BS118" s="926"/>
      <c r="BT118" s="926"/>
      <c r="BU118" s="926"/>
      <c r="BV118" s="926" t="s">
        <v>432</v>
      </c>
      <c r="BW118" s="926"/>
      <c r="BX118" s="926"/>
      <c r="BY118" s="926"/>
      <c r="BZ118" s="926"/>
      <c r="CA118" s="926" t="s">
        <v>432</v>
      </c>
      <c r="CB118" s="926"/>
      <c r="CC118" s="926"/>
      <c r="CD118" s="926"/>
      <c r="CE118" s="926"/>
      <c r="CF118" s="956" t="s">
        <v>432</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432</v>
      </c>
      <c r="DH118" s="858"/>
      <c r="DI118" s="858"/>
      <c r="DJ118" s="858"/>
      <c r="DK118" s="859"/>
      <c r="DL118" s="860" t="s">
        <v>432</v>
      </c>
      <c r="DM118" s="858"/>
      <c r="DN118" s="858"/>
      <c r="DO118" s="858"/>
      <c r="DP118" s="859"/>
      <c r="DQ118" s="860" t="s">
        <v>434</v>
      </c>
      <c r="DR118" s="858"/>
      <c r="DS118" s="858"/>
      <c r="DT118" s="858"/>
      <c r="DU118" s="859"/>
      <c r="DV118" s="905" t="s">
        <v>434</v>
      </c>
      <c r="DW118" s="906"/>
      <c r="DX118" s="906"/>
      <c r="DY118" s="906"/>
      <c r="DZ118" s="907"/>
    </row>
    <row r="119" spans="1:130" s="246" customFormat="1" ht="26.25" customHeight="1">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432</v>
      </c>
      <c r="AG119" s="976"/>
      <c r="AH119" s="976"/>
      <c r="AI119" s="976"/>
      <c r="AJ119" s="977"/>
      <c r="AK119" s="978" t="s">
        <v>432</v>
      </c>
      <c r="AL119" s="976"/>
      <c r="AM119" s="976"/>
      <c r="AN119" s="976"/>
      <c r="AO119" s="977"/>
      <c r="AP119" s="979" t="s">
        <v>432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458</v>
      </c>
      <c r="BP119" s="959"/>
      <c r="BQ119" s="963">
        <v>5643792</v>
      </c>
      <c r="BR119" s="926"/>
      <c r="BS119" s="926"/>
      <c r="BT119" s="926"/>
      <c r="BU119" s="926"/>
      <c r="BV119" s="926">
        <v>6003900</v>
      </c>
      <c r="BW119" s="926"/>
      <c r="BX119" s="926"/>
      <c r="BY119" s="926"/>
      <c r="BZ119" s="926"/>
      <c r="CA119" s="926">
        <v>6056879</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431</v>
      </c>
      <c r="AG120" s="858"/>
      <c r="AH120" s="858"/>
      <c r="AI120" s="858"/>
      <c r="AJ120" s="859"/>
      <c r="AK120" s="860" t="s">
        <v>129</v>
      </c>
      <c r="AL120" s="858"/>
      <c r="AM120" s="858"/>
      <c r="AN120" s="858"/>
      <c r="AO120" s="859"/>
      <c r="AP120" s="905" t="s">
        <v>431</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3343934</v>
      </c>
      <c r="BR120" s="923"/>
      <c r="BS120" s="923"/>
      <c r="BT120" s="923"/>
      <c r="BU120" s="923"/>
      <c r="BV120" s="923">
        <v>3228731</v>
      </c>
      <c r="BW120" s="923"/>
      <c r="BX120" s="923"/>
      <c r="BY120" s="923"/>
      <c r="BZ120" s="923"/>
      <c r="CA120" s="923">
        <v>3207011</v>
      </c>
      <c r="CB120" s="923"/>
      <c r="CC120" s="923"/>
      <c r="CD120" s="923"/>
      <c r="CE120" s="923"/>
      <c r="CF120" s="947">
        <v>186.8</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763722</v>
      </c>
      <c r="DH120" s="923"/>
      <c r="DI120" s="923"/>
      <c r="DJ120" s="923"/>
      <c r="DK120" s="923"/>
      <c r="DL120" s="923">
        <v>747694</v>
      </c>
      <c r="DM120" s="923"/>
      <c r="DN120" s="923"/>
      <c r="DO120" s="923"/>
      <c r="DP120" s="923"/>
      <c r="DQ120" s="923">
        <v>730195</v>
      </c>
      <c r="DR120" s="923"/>
      <c r="DS120" s="923"/>
      <c r="DT120" s="923"/>
      <c r="DU120" s="923"/>
      <c r="DV120" s="924">
        <v>42.5</v>
      </c>
      <c r="DW120" s="924"/>
      <c r="DX120" s="924"/>
      <c r="DY120" s="924"/>
      <c r="DZ120" s="925"/>
    </row>
    <row r="121" spans="1:130" s="246" customFormat="1" ht="26.25" customHeight="1">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431</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t="s">
        <v>129</v>
      </c>
      <c r="BR121" s="895"/>
      <c r="BS121" s="895"/>
      <c r="BT121" s="895"/>
      <c r="BU121" s="895"/>
      <c r="BV121" s="895">
        <v>18000</v>
      </c>
      <c r="BW121" s="895"/>
      <c r="BX121" s="895"/>
      <c r="BY121" s="895"/>
      <c r="BZ121" s="895"/>
      <c r="CA121" s="895">
        <v>16800</v>
      </c>
      <c r="CB121" s="895"/>
      <c r="CC121" s="895"/>
      <c r="CD121" s="895"/>
      <c r="CE121" s="895"/>
      <c r="CF121" s="956">
        <v>1</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478539</v>
      </c>
      <c r="DH121" s="895"/>
      <c r="DI121" s="895"/>
      <c r="DJ121" s="895"/>
      <c r="DK121" s="895"/>
      <c r="DL121" s="895">
        <v>479068</v>
      </c>
      <c r="DM121" s="895"/>
      <c r="DN121" s="895"/>
      <c r="DO121" s="895"/>
      <c r="DP121" s="895"/>
      <c r="DQ121" s="895">
        <v>489185</v>
      </c>
      <c r="DR121" s="895"/>
      <c r="DS121" s="895"/>
      <c r="DT121" s="895"/>
      <c r="DU121" s="895"/>
      <c r="DV121" s="872">
        <v>28.5</v>
      </c>
      <c r="DW121" s="872"/>
      <c r="DX121" s="872"/>
      <c r="DY121" s="872"/>
      <c r="DZ121" s="873"/>
    </row>
    <row r="122" spans="1:130" s="246" customFormat="1" ht="26.25" customHeight="1">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129</v>
      </c>
      <c r="AG122" s="858"/>
      <c r="AH122" s="858"/>
      <c r="AI122" s="858"/>
      <c r="AJ122" s="859"/>
      <c r="AK122" s="860" t="s">
        <v>129</v>
      </c>
      <c r="AL122" s="858"/>
      <c r="AM122" s="858"/>
      <c r="AN122" s="858"/>
      <c r="AO122" s="859"/>
      <c r="AP122" s="905" t="s">
        <v>431</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3976790</v>
      </c>
      <c r="BR122" s="926"/>
      <c r="BS122" s="926"/>
      <c r="BT122" s="926"/>
      <c r="BU122" s="926"/>
      <c r="BV122" s="926">
        <v>4240054</v>
      </c>
      <c r="BW122" s="926"/>
      <c r="BX122" s="926"/>
      <c r="BY122" s="926"/>
      <c r="BZ122" s="926"/>
      <c r="CA122" s="926">
        <v>4491212</v>
      </c>
      <c r="CB122" s="926"/>
      <c r="CC122" s="926"/>
      <c r="CD122" s="926"/>
      <c r="CE122" s="926"/>
      <c r="CF122" s="927">
        <v>261.7</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v>34857</v>
      </c>
      <c r="DH122" s="895"/>
      <c r="DI122" s="895"/>
      <c r="DJ122" s="895"/>
      <c r="DK122" s="895"/>
      <c r="DL122" s="895">
        <v>33225</v>
      </c>
      <c r="DM122" s="895"/>
      <c r="DN122" s="895"/>
      <c r="DO122" s="895"/>
      <c r="DP122" s="895"/>
      <c r="DQ122" s="895">
        <v>34911</v>
      </c>
      <c r="DR122" s="895"/>
      <c r="DS122" s="895"/>
      <c r="DT122" s="895"/>
      <c r="DU122" s="895"/>
      <c r="DV122" s="872">
        <v>2</v>
      </c>
      <c r="DW122" s="872"/>
      <c r="DX122" s="872"/>
      <c r="DY122" s="872"/>
      <c r="DZ122" s="873"/>
    </row>
    <row r="123" spans="1:130" s="246" customFormat="1" ht="26.25" customHeight="1">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9024</v>
      </c>
      <c r="AB123" s="858"/>
      <c r="AC123" s="858"/>
      <c r="AD123" s="858"/>
      <c r="AE123" s="859"/>
      <c r="AF123" s="860">
        <v>8964</v>
      </c>
      <c r="AG123" s="858"/>
      <c r="AH123" s="858"/>
      <c r="AI123" s="858"/>
      <c r="AJ123" s="859"/>
      <c r="AK123" s="860">
        <v>8904</v>
      </c>
      <c r="AL123" s="858"/>
      <c r="AM123" s="858"/>
      <c r="AN123" s="858"/>
      <c r="AO123" s="859"/>
      <c r="AP123" s="905">
        <v>0.5</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469</v>
      </c>
      <c r="BP123" s="959"/>
      <c r="BQ123" s="913">
        <v>7320724</v>
      </c>
      <c r="BR123" s="914"/>
      <c r="BS123" s="914"/>
      <c r="BT123" s="914"/>
      <c r="BU123" s="914"/>
      <c r="BV123" s="914">
        <v>7486785</v>
      </c>
      <c r="BW123" s="914"/>
      <c r="BX123" s="914"/>
      <c r="BY123" s="914"/>
      <c r="BZ123" s="914"/>
      <c r="CA123" s="914">
        <v>7715023</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471</v>
      </c>
      <c r="DH123" s="858"/>
      <c r="DI123" s="858"/>
      <c r="DJ123" s="858"/>
      <c r="DK123" s="859"/>
      <c r="DL123" s="860">
        <v>7600</v>
      </c>
      <c r="DM123" s="858"/>
      <c r="DN123" s="858"/>
      <c r="DO123" s="858"/>
      <c r="DP123" s="859"/>
      <c r="DQ123" s="860">
        <v>30700</v>
      </c>
      <c r="DR123" s="858"/>
      <c r="DS123" s="858"/>
      <c r="DT123" s="858"/>
      <c r="DU123" s="859"/>
      <c r="DV123" s="905">
        <v>1.8</v>
      </c>
      <c r="DW123" s="906"/>
      <c r="DX123" s="906"/>
      <c r="DY123" s="906"/>
      <c r="DZ123" s="907"/>
    </row>
    <row r="124" spans="1:130" s="246" customFormat="1" ht="26.25" customHeight="1" thickBot="1">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431</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129</v>
      </c>
      <c r="BW124" s="912"/>
      <c r="BX124" s="912"/>
      <c r="BY124" s="912"/>
      <c r="BZ124" s="912"/>
      <c r="CA124" s="912" t="s">
        <v>431</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471</v>
      </c>
      <c r="DH124" s="841"/>
      <c r="DI124" s="841"/>
      <c r="DJ124" s="841"/>
      <c r="DK124" s="842"/>
      <c r="DL124" s="843" t="s">
        <v>129</v>
      </c>
      <c r="DM124" s="841"/>
      <c r="DN124" s="841"/>
      <c r="DO124" s="841"/>
      <c r="DP124" s="842"/>
      <c r="DQ124" s="843" t="s">
        <v>431</v>
      </c>
      <c r="DR124" s="841"/>
      <c r="DS124" s="841"/>
      <c r="DT124" s="841"/>
      <c r="DU124" s="842"/>
      <c r="DV124" s="929" t="s">
        <v>431</v>
      </c>
      <c r="DW124" s="930"/>
      <c r="DX124" s="930"/>
      <c r="DY124" s="930"/>
      <c r="DZ124" s="931"/>
    </row>
    <row r="125" spans="1:130" s="246" customFormat="1" ht="26.25" customHeight="1">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431</v>
      </c>
      <c r="AB125" s="858"/>
      <c r="AC125" s="858"/>
      <c r="AD125" s="858"/>
      <c r="AE125" s="859"/>
      <c r="AF125" s="860" t="s">
        <v>129</v>
      </c>
      <c r="AG125" s="858"/>
      <c r="AH125" s="858"/>
      <c r="AI125" s="858"/>
      <c r="AJ125" s="859"/>
      <c r="AK125" s="860" t="s">
        <v>431</v>
      </c>
      <c r="AL125" s="858"/>
      <c r="AM125" s="858"/>
      <c r="AN125" s="858"/>
      <c r="AO125" s="859"/>
      <c r="AP125" s="905" t="s">
        <v>431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431</v>
      </c>
      <c r="DR125" s="923"/>
      <c r="DS125" s="923"/>
      <c r="DT125" s="923"/>
      <c r="DU125" s="923"/>
      <c r="DV125" s="924" t="s">
        <v>129</v>
      </c>
      <c r="DW125" s="924"/>
      <c r="DX125" s="924"/>
      <c r="DY125" s="924"/>
      <c r="DZ125" s="925"/>
    </row>
    <row r="126" spans="1:130" s="246" customFormat="1" ht="26.25" customHeight="1" thickBot="1">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431</v>
      </c>
      <c r="AB126" s="858"/>
      <c r="AC126" s="858"/>
      <c r="AD126" s="858"/>
      <c r="AE126" s="859"/>
      <c r="AF126" s="860" t="s">
        <v>129</v>
      </c>
      <c r="AG126" s="858"/>
      <c r="AH126" s="858"/>
      <c r="AI126" s="858"/>
      <c r="AJ126" s="859"/>
      <c r="AK126" s="860" t="s">
        <v>471</v>
      </c>
      <c r="AL126" s="858"/>
      <c r="AM126" s="858"/>
      <c r="AN126" s="858"/>
      <c r="AO126" s="859"/>
      <c r="AP126" s="905" t="s">
        <v>431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477</v>
      </c>
      <c r="DH126" s="895"/>
      <c r="DI126" s="895"/>
      <c r="DJ126" s="895"/>
      <c r="DK126" s="895"/>
      <c r="DL126" s="895" t="s">
        <v>129</v>
      </c>
      <c r="DM126" s="895"/>
      <c r="DN126" s="895"/>
      <c r="DO126" s="895"/>
      <c r="DP126" s="895"/>
      <c r="DQ126" s="895" t="s">
        <v>471</v>
      </c>
      <c r="DR126" s="895"/>
      <c r="DS126" s="895"/>
      <c r="DT126" s="895"/>
      <c r="DU126" s="895"/>
      <c r="DV126" s="872" t="s">
        <v>129</v>
      </c>
      <c r="DW126" s="872"/>
      <c r="DX126" s="872"/>
      <c r="DY126" s="872"/>
      <c r="DZ126" s="873"/>
    </row>
    <row r="127" spans="1:130" s="246" customFormat="1" ht="26.25" customHeight="1">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431</v>
      </c>
      <c r="AB127" s="858"/>
      <c r="AC127" s="858"/>
      <c r="AD127" s="858"/>
      <c r="AE127" s="859"/>
      <c r="AF127" s="860" t="s">
        <v>431</v>
      </c>
      <c r="AG127" s="858"/>
      <c r="AH127" s="858"/>
      <c r="AI127" s="858"/>
      <c r="AJ127" s="859"/>
      <c r="AK127" s="860" t="s">
        <v>129</v>
      </c>
      <c r="AL127" s="858"/>
      <c r="AM127" s="858"/>
      <c r="AN127" s="858"/>
      <c r="AO127" s="859"/>
      <c r="AP127" s="905" t="s">
        <v>471</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431</v>
      </c>
      <c r="DH127" s="895"/>
      <c r="DI127" s="895"/>
      <c r="DJ127" s="895"/>
      <c r="DK127" s="895"/>
      <c r="DL127" s="895" t="s">
        <v>431</v>
      </c>
      <c r="DM127" s="895"/>
      <c r="DN127" s="895"/>
      <c r="DO127" s="895"/>
      <c r="DP127" s="895"/>
      <c r="DQ127" s="895" t="s">
        <v>129</v>
      </c>
      <c r="DR127" s="895"/>
      <c r="DS127" s="895"/>
      <c r="DT127" s="895"/>
      <c r="DU127" s="895"/>
      <c r="DV127" s="872" t="s">
        <v>431</v>
      </c>
      <c r="DW127" s="872"/>
      <c r="DX127" s="872"/>
      <c r="DY127" s="872"/>
      <c r="DZ127" s="873"/>
    </row>
    <row r="128" spans="1:130" s="246" customFormat="1" ht="26.25" customHeight="1" thickBot="1">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t="s">
        <v>471</v>
      </c>
      <c r="AB128" s="879"/>
      <c r="AC128" s="879"/>
      <c r="AD128" s="879"/>
      <c r="AE128" s="880"/>
      <c r="AF128" s="881" t="s">
        <v>129</v>
      </c>
      <c r="AG128" s="879"/>
      <c r="AH128" s="879"/>
      <c r="AI128" s="879"/>
      <c r="AJ128" s="880"/>
      <c r="AK128" s="881">
        <v>1200</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431</v>
      </c>
      <c r="DH128" s="869"/>
      <c r="DI128" s="869"/>
      <c r="DJ128" s="869"/>
      <c r="DK128" s="869"/>
      <c r="DL128" s="869" t="s">
        <v>129</v>
      </c>
      <c r="DM128" s="869"/>
      <c r="DN128" s="869"/>
      <c r="DO128" s="869"/>
      <c r="DP128" s="869"/>
      <c r="DQ128" s="869" t="s">
        <v>431</v>
      </c>
      <c r="DR128" s="869"/>
      <c r="DS128" s="869"/>
      <c r="DT128" s="869"/>
      <c r="DU128" s="869"/>
      <c r="DV128" s="870" t="s">
        <v>431</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2215710</v>
      </c>
      <c r="AB129" s="858"/>
      <c r="AC129" s="858"/>
      <c r="AD129" s="858"/>
      <c r="AE129" s="859"/>
      <c r="AF129" s="860">
        <v>2197456</v>
      </c>
      <c r="AG129" s="858"/>
      <c r="AH129" s="858"/>
      <c r="AI129" s="858"/>
      <c r="AJ129" s="859"/>
      <c r="AK129" s="860">
        <v>2163888</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431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405727</v>
      </c>
      <c r="AB130" s="858"/>
      <c r="AC130" s="858"/>
      <c r="AD130" s="858"/>
      <c r="AE130" s="859"/>
      <c r="AF130" s="860">
        <v>432460</v>
      </c>
      <c r="AG130" s="858"/>
      <c r="AH130" s="858"/>
      <c r="AI130" s="858"/>
      <c r="AJ130" s="859"/>
      <c r="AK130" s="860">
        <v>447528</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8.1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1809983</v>
      </c>
      <c r="AB131" s="841"/>
      <c r="AC131" s="841"/>
      <c r="AD131" s="841"/>
      <c r="AE131" s="842"/>
      <c r="AF131" s="843">
        <v>1764996</v>
      </c>
      <c r="AG131" s="841"/>
      <c r="AH131" s="841"/>
      <c r="AI131" s="841"/>
      <c r="AJ131" s="842"/>
      <c r="AK131" s="843">
        <v>1716360</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9.1067153669999996</v>
      </c>
      <c r="AB132" s="821"/>
      <c r="AC132" s="821"/>
      <c r="AD132" s="821"/>
      <c r="AE132" s="822"/>
      <c r="AF132" s="823">
        <v>8.4605290889999996</v>
      </c>
      <c r="AG132" s="821"/>
      <c r="AH132" s="821"/>
      <c r="AI132" s="821"/>
      <c r="AJ132" s="822"/>
      <c r="AK132" s="823">
        <v>7.0022605980000003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7.4</v>
      </c>
      <c r="AB133" s="800"/>
      <c r="AC133" s="800"/>
      <c r="AD133" s="800"/>
      <c r="AE133" s="801"/>
      <c r="AF133" s="799">
        <v>8.1999999999999993</v>
      </c>
      <c r="AG133" s="800"/>
      <c r="AH133" s="800"/>
      <c r="AI133" s="800"/>
      <c r="AJ133" s="801"/>
      <c r="AK133" s="799">
        <v>8.1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NvcEmF4HiWQnOkEN+8yIYLqUgg0s8fa68Ff15u/8+bJnimr6bbHaH9Y32f1JkABbAlZofi9T/vy7HaSZxQq1w==" saltValue="Fhgl24Z3F/H3MLkVhyTn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p+JnaimuUNhCVOeWE9aHkm/9lnIJf2ZU0SFa1JafjYSIiPdU/jsH+C5YcNUPq7XwRMGQuLhOomGNVZmYk7Avg==" saltValue="iCt5YigwjiaNBM/Qo2K6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ly31JaeTTpfkbhS9XsQk1kUP+0z8ZRE7Mzy7NJqeOMZW8H4r9T919Y3n1Up+KLOCWGkwuhs/pte5ItzTNPGCQ==" saltValue="YHSC6Ku/o7lz2aKUJGjQv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728441</v>
      </c>
      <c r="AP9" s="312">
        <v>223311</v>
      </c>
      <c r="AQ9" s="313">
        <v>190701</v>
      </c>
      <c r="AR9" s="314">
        <v>17.100000000000001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56664</v>
      </c>
      <c r="AP10" s="315">
        <v>17371</v>
      </c>
      <c r="AQ10" s="316">
        <v>22807</v>
      </c>
      <c r="AR10" s="317">
        <v>-23.8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46104</v>
      </c>
      <c r="AP11" s="315">
        <v>14134</v>
      </c>
      <c r="AQ11" s="316">
        <v>29822</v>
      </c>
      <c r="AR11" s="317">
        <v>-52.6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3258</v>
      </c>
      <c r="AR12" s="317" t="s">
        <v>510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v>24</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28944</v>
      </c>
      <c r="AP14" s="315">
        <v>8873</v>
      </c>
      <c r="AQ14" s="316">
        <v>10094</v>
      </c>
      <c r="AR14" s="317">
        <v>-12.1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18537</v>
      </c>
      <c r="AP15" s="315">
        <v>5683</v>
      </c>
      <c r="AQ15" s="316">
        <v>4017</v>
      </c>
      <c r="AR15" s="317">
        <v>41.5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-55629</v>
      </c>
      <c r="AP16" s="315">
        <v>-17054</v>
      </c>
      <c r="AQ16" s="316">
        <v>-17771</v>
      </c>
      <c r="AR16" s="317">
        <v>-4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823061</v>
      </c>
      <c r="AP17" s="315">
        <v>252318</v>
      </c>
      <c r="AQ17" s="316">
        <v>242952</v>
      </c>
      <c r="AR17" s="317">
        <v>3.9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24.83</v>
      </c>
      <c r="AP21" s="328">
        <v>21.84</v>
      </c>
      <c r="AQ21" s="329">
        <v>2.99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98.7</v>
      </c>
      <c r="AP22" s="333">
        <v>95.6</v>
      </c>
      <c r="AQ22" s="334">
        <v>3.1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416983</v>
      </c>
      <c r="AP32" s="342">
        <v>127830</v>
      </c>
      <c r="AQ32" s="343">
        <v>136235</v>
      </c>
      <c r="AR32" s="344">
        <v>-6.2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v>5</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120237</v>
      </c>
      <c r="AP35" s="342">
        <v>36860</v>
      </c>
      <c r="AQ35" s="343">
        <v>32688</v>
      </c>
      <c r="AR35" s="344">
        <v>12.8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22788</v>
      </c>
      <c r="AP36" s="342">
        <v>6986</v>
      </c>
      <c r="AQ36" s="343">
        <v>4188</v>
      </c>
      <c r="AR36" s="344">
        <v>66.8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8904</v>
      </c>
      <c r="AP37" s="342">
        <v>2730</v>
      </c>
      <c r="AQ37" s="343">
        <v>1212</v>
      </c>
      <c r="AR37" s="344">
        <v>125.2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510</v>
      </c>
      <c r="AP38" s="345" t="s">
        <v>510</v>
      </c>
      <c r="AQ38" s="346">
        <v>25</v>
      </c>
      <c r="AR38" s="334" t="s">
        <v>510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-1200</v>
      </c>
      <c r="AP39" s="342">
        <v>-368</v>
      </c>
      <c r="AQ39" s="343">
        <v>-7598</v>
      </c>
      <c r="AR39" s="344">
        <v>-95.2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-447528</v>
      </c>
      <c r="AP40" s="342">
        <v>-137194</v>
      </c>
      <c r="AQ40" s="343">
        <v>-123844</v>
      </c>
      <c r="AR40" s="344">
        <v>10.8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120184</v>
      </c>
      <c r="AP41" s="342">
        <v>36844</v>
      </c>
      <c r="AQ41" s="343">
        <v>42911</v>
      </c>
      <c r="AR41" s="344">
        <v>-14.1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535639</v>
      </c>
      <c r="AN51" s="364">
        <v>148871</v>
      </c>
      <c r="AO51" s="365">
        <v>-28.4</v>
      </c>
      <c r="AP51" s="366">
        <v>333013</v>
      </c>
      <c r="AQ51" s="367">
        <v>5.3</v>
      </c>
      <c r="AR51" s="368">
        <v>-33.700000000000003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352707</v>
      </c>
      <c r="AN52" s="372">
        <v>98029</v>
      </c>
      <c r="AO52" s="373">
        <v>-32</v>
      </c>
      <c r="AP52" s="374">
        <v>126732</v>
      </c>
      <c r="AQ52" s="375">
        <v>19.100000000000001</v>
      </c>
      <c r="AR52" s="376">
        <v>-51.1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590500</v>
      </c>
      <c r="AN53" s="364">
        <v>168330</v>
      </c>
      <c r="AO53" s="365">
        <v>13.1</v>
      </c>
      <c r="AP53" s="366">
        <v>280458</v>
      </c>
      <c r="AQ53" s="367">
        <v>-15.8</v>
      </c>
      <c r="AR53" s="368">
        <v>28.9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315109</v>
      </c>
      <c r="AN54" s="372">
        <v>89826</v>
      </c>
      <c r="AO54" s="373">
        <v>-8.4</v>
      </c>
      <c r="AP54" s="374">
        <v>127286</v>
      </c>
      <c r="AQ54" s="375">
        <v>0.4</v>
      </c>
      <c r="AR54" s="376">
        <v>-8.8000000000000007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784561</v>
      </c>
      <c r="AN55" s="364">
        <v>228336</v>
      </c>
      <c r="AO55" s="365">
        <v>35.6</v>
      </c>
      <c r="AP55" s="366">
        <v>291945</v>
      </c>
      <c r="AQ55" s="367">
        <v>4.0999999999999996</v>
      </c>
      <c r="AR55" s="368">
        <v>31.5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312746</v>
      </c>
      <c r="AN56" s="372">
        <v>91020</v>
      </c>
      <c r="AO56" s="373">
        <v>1.3</v>
      </c>
      <c r="AP56" s="374">
        <v>127651</v>
      </c>
      <c r="AQ56" s="375">
        <v>0.3</v>
      </c>
      <c r="AR56" s="376">
        <v>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1023873</v>
      </c>
      <c r="AN57" s="364">
        <v>305999</v>
      </c>
      <c r="AO57" s="365">
        <v>34</v>
      </c>
      <c r="AP57" s="366">
        <v>291173</v>
      </c>
      <c r="AQ57" s="367">
        <v>-0.3</v>
      </c>
      <c r="AR57" s="368">
        <v>34.299999999999997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804275</v>
      </c>
      <c r="AN58" s="372">
        <v>240369</v>
      </c>
      <c r="AO58" s="373">
        <v>164.1</v>
      </c>
      <c r="AP58" s="374">
        <v>119071</v>
      </c>
      <c r="AQ58" s="375">
        <v>-6.7</v>
      </c>
      <c r="AR58" s="376">
        <v>170.8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526270</v>
      </c>
      <c r="AN59" s="364">
        <v>161334</v>
      </c>
      <c r="AO59" s="365">
        <v>-47.3</v>
      </c>
      <c r="AP59" s="366">
        <v>271581</v>
      </c>
      <c r="AQ59" s="367">
        <v>-6.7</v>
      </c>
      <c r="AR59" s="368">
        <v>-40.6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346053</v>
      </c>
      <c r="AN60" s="372">
        <v>106086</v>
      </c>
      <c r="AO60" s="373">
        <v>-55.9</v>
      </c>
      <c r="AP60" s="374">
        <v>117844</v>
      </c>
      <c r="AQ60" s="375">
        <v>-1</v>
      </c>
      <c r="AR60" s="376">
        <v>-54.9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692169</v>
      </c>
      <c r="AN61" s="379">
        <v>202574</v>
      </c>
      <c r="AO61" s="380">
        <v>1.4</v>
      </c>
      <c r="AP61" s="381">
        <v>293634</v>
      </c>
      <c r="AQ61" s="382">
        <v>-2.7</v>
      </c>
      <c r="AR61" s="368">
        <v>4.0999999999999996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426178</v>
      </c>
      <c r="AN62" s="372">
        <v>125066</v>
      </c>
      <c r="AO62" s="373">
        <v>13.8</v>
      </c>
      <c r="AP62" s="374">
        <v>123717</v>
      </c>
      <c r="AQ62" s="375">
        <v>2.4</v>
      </c>
      <c r="AR62" s="376">
        <v>11.4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m+37XsQLf2kn6zmWbZ3MRtfqSPb1OustIlH6yTlM1/gHE9RzLtKJGxPEjrGVyw3fWmxBUyYXI6LM2oYt7v0q8Q==" saltValue="i/Fc6mRTtff5dctkFFCm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MzfJDFtSq9MmMG3TqaKnB5wRc+ua+rhRe1qEMyE5eJuhIEMnr8xBH7UNRcljOBGMeu74fNs4ZBqjXycf8Zt4g==" saltValue="JD8klcBridDLQ4ZICI6Z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C5cH84obHh4M9rDu5JPWACl/x9CHb6SxIBIPPbcGgczWeqH7vWoAcbwjat1LvYY0M6heC/fnAc86Dk7s0ce3g==" saltValue="yL+7dKS20Rk1pqg/Xzz0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49.4</v>
      </c>
      <c r="G47" s="12">
        <v>43.22</v>
      </c>
      <c r="H47" s="12">
        <v>40.04</v>
      </c>
      <c r="I47" s="12">
        <v>35.840000000000003</v>
      </c>
      <c r="J47" s="13">
        <v>36.39</v>
      </c>
    </row>
    <row r="48" spans="2:10" ht="57.75" customHeight="1">
      <c r="B48" s="14"/>
      <c r="C48" s="1234" t="s">
        <v>4</v>
      </c>
      <c r="D48" s="1234"/>
      <c r="E48" s="1235"/>
      <c r="F48" s="15">
        <v>3.73</v>
      </c>
      <c r="G48" s="16">
        <v>3.44</v>
      </c>
      <c r="H48" s="16">
        <v>2.78</v>
      </c>
      <c r="I48" s="16">
        <v>4.9400000000000004</v>
      </c>
      <c r="J48" s="17">
        <v>3.21</v>
      </c>
    </row>
    <row r="49" spans="2:10" ht="57.75" customHeight="1" thickBot="1">
      <c r="B49" s="18"/>
      <c r="C49" s="1236" t="s">
        <v>5</v>
      </c>
      <c r="D49" s="1236"/>
      <c r="E49" s="1237"/>
      <c r="F49" s="19" t="s">
        <v>557</v>
      </c>
      <c r="G49" s="20" t="s">
        <v>558</v>
      </c>
      <c r="H49" s="20" t="s">
        <v>559</v>
      </c>
      <c r="I49" s="20">
        <v>3.49</v>
      </c>
      <c r="J49" s="21" t="s">
        <v>560</v>
      </c>
    </row>
    <row r="50" spans="2:10" ht="13.5" customHeight="1"/>
    <row r="51" spans="2:10" ht="13.5" hidden="1" customHeight="1"/>
    <row r="52" spans="2:10" ht="13.5" hidden="1" customHeight="1"/>
    <row r="53" spans="2:10" ht="13.5" hidden="1" customHeight="1"/>
  </sheetData>
  <sheetProtection algorithmName="SHA-512" hashValue="1CJ0BDmTmPZ2+xPrEJYWBFupjlX5QY9TqPcbIksNSB7fxCyJsPomDnlVQ8yH8bW19om3kvlEbf8Oh610UxvL1Q==" saltValue="/r+13k9QWNwh8wAOzYhw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2020-10-01T03:34:40Z</dcterms:modified>
</cp:coreProperties>
</file>