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C35" i="10"/>
  <c r="CO34" i="10"/>
  <c r="CO35" i="10" s="1"/>
  <c r="CO36" i="10" s="1"/>
  <c r="BW34" i="10"/>
  <c r="BW35" i="10" s="1"/>
  <c r="BW36" i="10" s="1"/>
  <c r="BW37" i="10" s="1"/>
  <c r="BW38" i="10" s="1"/>
  <c r="BW39" i="10" s="1"/>
  <c r="BW40" i="10" s="1"/>
  <c r="BW41" i="10" s="1"/>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AM35" i="10" s="1"/>
  <c r="AM36" i="10" s="1"/>
  <c r="BE34" i="10" l="1"/>
  <c r="BE35" i="10" s="1"/>
</calcChain>
</file>

<file path=xl/sharedStrings.xml><?xml version="1.0" encoding="utf-8"?>
<sst xmlns="http://schemas.openxmlformats.org/spreadsheetml/2006/main" count="1124" uniqueCount="621">
  <si>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</si>
  <si>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</si>
  <si>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</si>
  <si>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</si>
  <si>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</si>
  <si>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</si>
  <si>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</si>
  <si>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</si>
  <si>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</si>
  <si>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</si>
  <si>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</si>
  <si>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</si>
  <si>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</si>
  <si>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</si>
  <si>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</si>
  <si>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</si>
  <si>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</si>
  <si>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</si>
  <si>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</si>
  <si>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</si>
  <si>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</si>
  <si>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</si>
  <si>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</si>
  <si>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</si>
  <si>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</si>
  <si>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</si>
  <si>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</si>
  <si>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</si>
  <si>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</si>
  <si>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</si>
  <si>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</si>
  <si>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</si>
  <si>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</si>
  <si>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</si>
  <si>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</si>
  <si>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</si>
  <si>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</si>
  <si>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</si>
  <si>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</si>
  <si>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</si>
  <si>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</si>
  <si>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</si>
  <si>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</si>
  <si>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</si>
  <si>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</si>
  <si>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</si>
  <si>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</si>
  <si>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</si>
  <si>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</si>
  <si>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</si>
  <si>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</si>
  <si>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</si>
  <si>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</si>
  <si>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</si>
  <si>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</si>
  <si>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</si>
  <si>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</si>
  <si>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</si>
  <si>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</si>
  <si>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</si>
  <si>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</si>
  <si>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</si>
  <si>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</si>
  <si>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</si>
  <si>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</si>
  <si>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</si>
  <si>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</si>
  <si>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</si>
  <si>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</si>
  <si>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</si>
  <si>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</si>
  <si>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</si>
  <si>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</si>
  <si>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</si>
  <si>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</si>
  <si>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</si>
  <si>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</si>
  <si>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</si>
  <si>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</si>
  <si>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</si>
  <si>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</si>
  <si>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</si>
  <si>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</si>
  <si>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</si>
  <si>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</si>
  <si>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</si>
  <si>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</si>
  <si>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</si>
  <si>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</si>
  <si>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</si>
  <si>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</si>
  <si>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</si>
  <si>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</si>
  <si>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</si>
  <si>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</si>
  <si>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</si>
  <si>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</si>
  <si>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</si>
  <si>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</si>
  <si>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</si>
  <si>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</si>
  <si>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</si>
  <si>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</si>
  <si>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</si>
  <si>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</si>
  <si>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</si>
  <si>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</si>
  <si>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</si>
  <si>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</si>
  <si>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</si>
  <si>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</si>
  <si>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</si>
  <si>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</si>
  <si>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</si>
  <si>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</si>
  <si>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</si>
  <si>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</si>
  <si>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</si>
  <si>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</si>
  <si>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</si>
  <si>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</si>
  <si>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</si>
  <si>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</si>
  <si>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</si>
  <si>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</si>
  <si>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</si>
  <si>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</si>
  <si>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</si>
  <si>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</si>
  <si>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</si>
  <si>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</si>
  <si>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</si>
  <si>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</si>
  <si>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</si>
  <si>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</si>
  <si>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</si>
  <si>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</si>
  <si>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</si>
  <si>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</si>
  <si>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</si>
  <si>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</si>
  <si>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</si>
  <si>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</si>
  <si>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</si>
  <si>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</si>
  <si>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</si>
  <si>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</si>
  <si>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</si>
  <si>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</si>
  <si>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</si>
  <si>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</si>
  <si>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</si>
  <si>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</si>
  <si>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</si>
  <si>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</si>
  <si>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</si>
  <si>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</si>
  <si>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</si>
  <si>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</si>
  <si>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</si>
  <si>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</si>
  <si>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</si>
  <si>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</si>
  <si>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</si>
  <si>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</si>
  <si>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</si>
  <si>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</si>
  <si>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</si>
  <si>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</si>
  <si>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</si>
  <si>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</si>
  <si>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</si>
  <si>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</si>
  <si>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</si>
  <si>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</si>
  <si>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</si>
  <si>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</si>
  <si>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</si>
  <si>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</si>
  <si>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</si>
  <si>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</si>
  <si>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</si>
  <si>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</si>
  <si>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</si>
  <si>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</si>
  <si>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</si>
  <si>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</si>
  <si>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</si>
  <si>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</si>
  <si>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</si>
  <si>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</si>
  <si>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</si>
  <si>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</si>
  <si>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</si>
  <si>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</si>
  <si>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</si>
  <si>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</si>
  <si>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</si>
  <si>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</si>
  <si>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</si>
  <si>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</si>
  <si>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</si>
  <si>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</si>
  <si>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</si>
  <si>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</si>
  <si>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</si>
  <si>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</si>
  <si>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</si>
  <si>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</si>
  <si>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</si>
  <si>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</si>
  <si>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</si>
  <si>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</si>
  <si>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</si>
  <si>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</si>
  <si>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</si>
  <si>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</si>
  <si>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</si>
  <si>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山形県白鷹町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</si>
  <si>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</si>
  <si>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</si>
  <si>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</si>
  <si>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</si>
  <si>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</si>
  <si>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</si>
  <si>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</si>
  <si>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</si>
  <si>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</si>
  <si>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</si>
  <si>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</si>
  <si>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</si>
  <si>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</si>
  <si>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</si>
  <si>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</si>
  <si>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</si>
  <si>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</si>
  <si>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</si>
  <si>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</si>
  <si>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</si>
  <si>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</si>
  <si>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</si>
  <si>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</si>
  <si>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</si>
  <si>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</si>
  <si>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</si>
  <si>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</si>
  <si>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</si>
  <si>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</si>
  <si>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</si>
  <si>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</si>
  <si>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</si>
  <si>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</si>
  <si>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</si>
  <si>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</si>
  <si>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</si>
  <si>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</si>
  <si>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</si>
  <si>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</si>
  <si>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</si>
  <si>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</si>
  <si>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</si>
  <si>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</si>
  <si>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</si>
  <si>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</si>
  <si>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</si>
  <si>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</si>
  <si>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</si>
  <si>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</si>
  <si>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</si>
  <si>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</si>
  <si>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</si>
  <si>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</si>
  <si>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</si>
  <si>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</si>
  <si>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</si>
  <si>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</si>
  <si>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</si>
  <si>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</si>
  <si>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</si>
  <si>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</si>
  <si>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</si>
  <si>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</si>
  <si>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</si>
  <si>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</si>
  <si>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</si>
  <si>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</si>
  <si>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</si>
  <si>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</si>
  <si>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</si>
  <si>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</si>
  <si>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</si>
  <si>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</si>
  <si>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</si>
  <si>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</si>
  <si>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</si>
  <si>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</si>
  <si>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</si>
  <si>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</si>
  <si>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</si>
  <si>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</si>
  <si>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</si>
  <si>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</si>
  <si>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</si>
  <si>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</si>
  <si>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</si>
  <si>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</si>
  <si>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</si>
  <si>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</si>
  <si>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</si>
  <si>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</si>
  <si>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</si>
  <si>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</si>
  <si>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</si>
  <si>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</si>
  <si>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</si>
  <si>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</si>
  <si>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</si>
  <si>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</si>
  <si>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</si>
  <si>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</si>
  <si>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</si>
  <si>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</si>
  <si>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</si>
  <si>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</si>
  <si>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</si>
  <si>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</si>
  <si>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</si>
  <si>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</si>
  <si>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</si>
  <si>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</si>
  <si>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</si>
  <si>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</si>
  <si>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</si>
  <si>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</si>
  <si>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</si>
  <si>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</si>
  <si>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</si>
  <si>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</si>
  <si>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</si>
  <si>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</si>
  <si>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</si>
  <si>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</si>
  <si>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</si>
  <si>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</si>
  <si>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</si>
  <si>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</si>
  <si>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</si>
  <si>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</si>
  <si>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</si>
  <si>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</si>
  <si>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</si>
  <si>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</si>
  <si>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</si>
  <si>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</si>
  <si>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</si>
  <si>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</si>
  <si>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</si>
  <si>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</si>
  <si>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</si>
  <si>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</si>
  <si>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</si>
  <si>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</si>
  <si>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</si>
  <si>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</si>
  <si>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</si>
  <si>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</si>
  <si>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</si>
  <si>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</si>
  <si>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山形県白鷹町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</si>
  <si>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</si>
  <si>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</si>
  <si>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</si>
  <si>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</si>
  <si>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</si>
  <si>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</si>
  <si>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</si>
  <si>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</si>
  <si>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</si>
  <si>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</si>
  <si>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</si>
  <si>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</si>
  <si>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</si>
  <si>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</si>
  <si>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</si>
  <si>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</si>
  <si>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</si>
  <si>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</si>
  <si>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</si>
  <si>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</si>
  <si>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</si>
  <si>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</si>
  <si>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</si>
  <si>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</si>
  <si>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</si>
  <si>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</si>
  <si>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</si>
  <si>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</si>
  <si>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</si>
  <si>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</si>
  <si>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</si>
  <si>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</si>
  <si>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</si>
  <si>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</si>
  <si>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</si>
  <si>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</si>
  <si>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</si>
  <si>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</si>
  <si>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</si>
  <si>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</si>
  <si>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</si>
  <si>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訪問看護ステーション事業会計</t>
    <phoneticPr fontId="5"/>
  </si>
  <si>
    <t>法適用企業</t>
    <phoneticPr fontId="5"/>
  </si>
  <si>
    <t>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</si>
  <si>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</si>
  <si>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</si>
  <si>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</si>
  <si>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</si>
  <si>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</si>
  <si>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</si>
  <si>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</si>
  <si>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</si>
  <si>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</si>
  <si>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</si>
  <si>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</si>
  <si>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</si>
  <si>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</si>
  <si>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</si>
  <si>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</si>
  <si>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</si>
  <si>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</si>
  <si>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</si>
  <si>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</si>
  <si>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</si>
  <si>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</si>
  <si>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</si>
  <si>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</si>
  <si>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</si>
  <si>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</si>
  <si>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</si>
  <si>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</si>
  <si>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</si>
  <si>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</si>
  <si>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</si>
  <si>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</si>
  <si>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</si>
  <si>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</si>
  <si>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</si>
  <si>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</si>
  <si>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</si>
  <si>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</si>
  <si>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</si>
  <si>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</si>
  <si>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</si>
  <si>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</si>
  <si>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</si>
  <si>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</si>
  <si>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</si>
  <si>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</si>
  <si>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</si>
  <si>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</si>
  <si>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</si>
  <si>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</si>
  <si>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</si>
  <si>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</si>
  <si>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</si>
  <si>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</si>
  <si>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</si>
  <si>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</si>
  <si>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</si>
  <si>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</si>
  <si>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</si>
  <si>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</si>
  <si>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</si>
  <si>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</si>
  <si>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</si>
  <si>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</si>
  <si>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</si>
  <si>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</si>
  <si>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</si>
  <si>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</si>
  <si>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</si>
  <si>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</si>
  <si>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</si>
  <si>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</si>
  <si>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</si>
  <si>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</si>
  <si>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</si>
  <si>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</si>
  <si>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</si>
  <si>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</si>
  <si>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</si>
  <si>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</si>
  <si>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</si>
  <si>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</si>
  <si>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</si>
  <si>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</si>
  <si>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</si>
  <si>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</si>
  <si>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</si>
  <si>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</si>
  <si>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</si>
  <si>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</si>
  <si>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</si>
  <si>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</si>
  <si>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</si>
  <si>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</si>
  <si>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</si>
  <si>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</si>
  <si>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</si>
  <si>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</si>
  <si>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</si>
  <si>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</si>
  <si>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</si>
  <si>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</si>
  <si>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</si>
  <si>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</si>
  <si>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</si>
  <si>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</si>
  <si>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</si>
  <si>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</si>
  <si>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</si>
  <si>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</si>
  <si>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</si>
  <si>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</si>
  <si>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</si>
  <si>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</si>
  <si>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</si>
  <si>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</si>
  <si>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</si>
  <si>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</si>
  <si>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</si>
  <si>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</si>
  <si>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</si>
  <si>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</si>
  <si>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</si>
  <si>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</si>
  <si>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</si>
  <si>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</si>
  <si>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</si>
  <si>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</si>
  <si>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</si>
  <si>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</si>
  <si>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</si>
  <si>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</si>
  <si>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</si>
  <si>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</si>
  <si>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</si>
  <si>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</si>
  <si>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</si>
  <si>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</si>
  <si>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</si>
  <si>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</si>
  <si>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</si>
  <si>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</si>
  <si>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</si>
  <si>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</si>
  <si>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</si>
  <si>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</si>
  <si>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</si>
  <si>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</si>
  <si>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</si>
  <si>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</si>
  <si>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</si>
  <si>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</si>
  <si>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</si>
  <si>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</si>
  <si>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</si>
  <si>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</si>
  <si>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</si>
  <si>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</si>
  <si>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</si>
  <si>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</si>
  <si>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</si>
  <si>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</si>
  <si>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</si>
  <si>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1.00</t>
  </si>
  <si>
    <t>▲ 4.24</t>
  </si>
  <si>
    <t>▲ 0.63</t>
  </si>
  <si>
    <t>一般会計</t>
  </si>
  <si>
    <t>水道事業会計</t>
  </si>
  <si>
    <t>病院事業会計</t>
  </si>
  <si>
    <t>介護保険特別会計</t>
  </si>
  <si>
    <t>下水道特別会計</t>
  </si>
  <si>
    <t>国民健康保険特別会計</t>
  </si>
  <si>
    <t>農業集落排水特別会計</t>
  </si>
  <si>
    <t>訪問看護ステーション事業会計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</si>
  <si>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</si>
  <si>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</si>
  <si>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</si>
  <si>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</si>
  <si>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</si>
  <si>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</si>
  <si>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</si>
  <si>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6">
      <t>コウキョウシセツセイビ</t>
    </rPh>
    <rPh sb="6" eb="8">
      <t>キキン</t>
    </rPh>
    <phoneticPr fontId="18"/>
  </si>
  <si>
    <t>スポーツセンター整備基金</t>
    <rPh sb="8" eb="10">
      <t>セイビ</t>
    </rPh>
    <rPh sb="10" eb="12">
      <t>キキン</t>
    </rPh>
    <phoneticPr fontId="18"/>
  </si>
  <si>
    <t>福祉振興基金</t>
    <rPh sb="0" eb="2">
      <t>フクシ</t>
    </rPh>
    <rPh sb="2" eb="4">
      <t>シンコウ</t>
    </rPh>
    <rPh sb="4" eb="6">
      <t>キキン</t>
    </rPh>
    <phoneticPr fontId="18"/>
  </si>
  <si>
    <t>スポーツ振興基金</t>
    <rPh sb="4" eb="6">
      <t>シンコウ</t>
    </rPh>
    <rPh sb="6" eb="8">
      <t>キキン</t>
    </rPh>
    <phoneticPr fontId="18"/>
  </si>
  <si>
    <t>ふるさと応援基金</t>
    <rPh sb="4" eb="6">
      <t>オウエン</t>
    </rPh>
    <rPh sb="6" eb="8">
      <t>キキン</t>
    </rPh>
    <phoneticPr fontId="18"/>
  </si>
  <si>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</si>
  <si>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</si>
  <si>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</si>
  <si>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</si>
  <si>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</si>
  <si>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</si>
  <si>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</si>
  <si>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</si>
  <si>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白鷹町アルカディア財団</t>
    <rPh sb="0" eb="3">
      <t>シラタカマチ</t>
    </rPh>
    <rPh sb="9" eb="11">
      <t>ザイダン</t>
    </rPh>
    <phoneticPr fontId="2"/>
  </si>
  <si>
    <t>ケイエスしらたか</t>
  </si>
  <si>
    <t>山形鉄道</t>
    <rPh sb="0" eb="2">
      <t>ヤマガタ</t>
    </rPh>
    <rPh sb="2" eb="4">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</si>
  <si>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</si>
  <si>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</si>
  <si>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</si>
  <si>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役場庁舎や中央公民館をはじめとした公共施設等の建替えや改修等により地方債の残高が増加傾向にあること、また、基金の取り崩し等により将来負担比率は増加傾向にあり、今後も増加していく見込みである。一方で、有形固定資産減価償却率は、役場庁舎と中央公民館の建替え等の実施、公共施設総合管理計画に基づいた施設総量の縮減化を図っていくことにより、今後は数値の減少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</si>
  <si>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</si>
  <si>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</si>
  <si>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</si>
  <si>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</si>
  <si>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</si>
  <si>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</si>
  <si>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役場庁舎や中央公民館をはじめとした公共施設等の建替えや改修等により地方債の残高が増加傾向にあること、また、基金の取り崩し等により将来負担比率は増加傾向にあり、今後も増加していく見込みである。実質公債費率については、今後も公債費の増加が見込まれており、実質公債費率は増加し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</si>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</sst>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D344-4F19-AB1E-9086E17116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86903</c:v>
                </c:pt>
                <c:pt idx="1">
                  <c:v>73295</c:v>
                </c:pt>
                <c:pt idx="2">
                  <c:v>79925</c:v>
                </c:pt>
                <c:pt idx="3">
                  <c:v>143860</c:v>
                </c:pt>
                <c:pt idx="4">
                  <c:v>165507</c:v>
                </c:pt>
              </c:numCache>
            </c:numRef>
          </c:val>
          <c:smooth val="0"/>
          <c:extLst xmlns:c16r2="http://schemas.microsoft.com/office/drawing/2015/06/chart">
            <c:ext xmlns:c16="http://schemas.microsoft.com/office/drawing/2014/chart" uri="{C3380CC4-5D6E-409C-BE32-E72D297353CC}">
              <c16:uniqueId val="{00000001-D344-4F19-AB1E-9086E17116A0}"/>
            </c:ext>
          </c:extLst>
        </c:ser>
        <c:dLbls>
          <c:showLegendKey val="0"/>
          <c:showVal val="0"/>
          <c:showCatName val="0"/>
          <c:showSerName val="0"/>
          <c:showPercent val="0"/>
          <c:showBubbleSize val="0"/>
        </c:dLbls>
        <c:marker val="1"/>
        <c:smooth val="0"/>
        <c:axId val="201134080"/>
        <c:axId val="201135616"/>
      </c:lineChart>
      <c:catAx>
        <c:axId val="201134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135616"/>
        <c:crosses val="autoZero"/>
        <c:auto val="1"/>
        <c:lblAlgn val="ctr"/>
        <c:lblOffset val="100"/>
        <c:tickLblSkip val="1"/>
        <c:tickMarkSkip val="1"/>
        <c:noMultiLvlLbl val="0"/>
      </c:catAx>
      <c:valAx>
        <c:axId val="201135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13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12.89</c:v>
                </c:pt>
                <c:pt idx="1">
                  <c:v>15.99</c:v>
                </c:pt>
                <c:pt idx="2">
                  <c:v>10.8</c:v>
                </c:pt>
                <c:pt idx="3">
                  <c:v>13.25</c:v>
                </c:pt>
                <c:pt idx="4">
                  <c:v>14.72</c:v>
                </c:pt>
              </c:numCache>
            </c:numRef>
          </c:val>
          <c:extLst xmlns:c16r2="http://schemas.microsoft.com/office/drawing/2015/06/chart">
            <c:ext xmlns:c16="http://schemas.microsoft.com/office/drawing/2014/chart" uri="{C3380CC4-5D6E-409C-BE32-E72D297353CC}">
              <c16:uniqueId val="{00000000-B88A-4362-A708-088D787C5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18.82</c:v>
                </c:pt>
                <c:pt idx="1">
                  <c:v>20.66</c:v>
                </c:pt>
                <c:pt idx="2">
                  <c:v>21.86</c:v>
                </c:pt>
                <c:pt idx="3">
                  <c:v>21</c:v>
                </c:pt>
                <c:pt idx="4">
                  <c:v>19.079999999999998</c:v>
                </c:pt>
              </c:numCache>
            </c:numRef>
          </c:val>
          <c:extLst xmlns:c16r2="http://schemas.microsoft.com/office/drawing/2015/06/chart">
            <c:ext xmlns:c16="http://schemas.microsoft.com/office/drawing/2014/chart" uri="{C3380CC4-5D6E-409C-BE32-E72D297353CC}">
              <c16:uniqueId val="{00000001-B88A-4362-A708-088D787C5713}"/>
            </c:ext>
          </c:extLst>
        </c:ser>
        <c:dLbls>
          <c:showLegendKey val="0"/>
          <c:showVal val="0"/>
          <c:showCatName val="0"/>
          <c:showSerName val="0"/>
          <c:showPercent val="0"/>
          <c:showBubbleSize val="0"/>
        </c:dLbls>
        <c:gapWidth val="250"/>
        <c:overlap val="100"/>
        <c:axId val="140201344"/>
        <c:axId val="21103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c:v>
                </c:pt>
                <c:pt idx="1">
                  <c:v>5.38</c:v>
                </c:pt>
                <c:pt idx="2">
                  <c:v>-4.24</c:v>
                </c:pt>
                <c:pt idx="3">
                  <c:v>1.58</c:v>
                </c:pt>
                <c:pt idx="4">
                  <c:v>-0.63</c:v>
                </c:pt>
              </c:numCache>
            </c:numRef>
          </c:val>
          <c:smooth val="0"/>
          <c:extLst xmlns:c16r2="http://schemas.microsoft.com/office/drawing/2015/06/chart">
            <c:ext xmlns:c16="http://schemas.microsoft.com/office/drawing/2014/chart" uri="{C3380CC4-5D6E-409C-BE32-E72D297353CC}">
              <c16:uniqueId val="{00000002-B88A-4362-A708-088D787C5713}"/>
            </c:ext>
          </c:extLst>
        </c:ser>
        <c:dLbls>
          <c:showLegendKey val="0"/>
          <c:showVal val="0"/>
          <c:showCatName val="0"/>
          <c:showSerName val="0"/>
          <c:showPercent val="0"/>
          <c:showBubbleSize val="0"/>
        </c:dLbls>
        <c:marker val="1"/>
        <c:smooth val="0"/>
        <c:axId val="140201344"/>
        <c:axId val="211035648"/>
      </c:lineChart>
      <c:catAx>
        <c:axId val="14020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1035648"/>
        <c:crosses val="autoZero"/>
        <c:auto val="1"/>
        <c:lblAlgn val="ctr"/>
        <c:lblOffset val="100"/>
        <c:tickLblSkip val="1"/>
        <c:tickMarkSkip val="1"/>
        <c:noMultiLvlLbl val="0"/>
      </c:catAx>
      <c:valAx>
        <c:axId val="21103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0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0-F330-4F6F-93AC-F16C2E7D2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30-4F6F-93AC-F16C2E7D28C0}"/>
            </c:ext>
          </c:extLst>
        </c:ser>
        <c:ser>
          <c:idx val="2"/>
          <c:order val="2"/>
          <c:tx>
            <c:strRef>
              <c:f>データシート!$A$29</c:f>
              <c:strCache>
                <c:ptCount val="1"/>
                <c:pt idx="0">
                  <c:v>訪問看護ステーション事業会計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0.33</c:v>
                </c:pt>
                <c:pt idx="2">
                  <c:v>#N/A</c:v>
                </c:pt>
                <c:pt idx="3">
                  <c:v>0.28999999999999998</c:v>
                </c:pt>
                <c:pt idx="4">
                  <c:v>#N/A</c:v>
                </c:pt>
                <c:pt idx="5">
                  <c:v>0.26</c:v>
                </c:pt>
                <c:pt idx="6">
                  <c:v>#N/A</c:v>
                </c:pt>
                <c:pt idx="7">
                  <c:v>0.19</c:v>
                </c:pt>
                <c:pt idx="8">
                  <c:v>#N/A</c:v>
                </c:pt>
                <c:pt idx="9">
                  <c:v>7.0000000000000007E-2</c:v>
                </c:pt>
              </c:numCache>
            </c:numRef>
          </c:val>
          <c:extLst xmlns:c16r2="http://schemas.microsoft.com/office/drawing/2015/06/chart">
            <c:ext xmlns:c16="http://schemas.microsoft.com/office/drawing/2014/chart" uri="{C3380CC4-5D6E-409C-BE32-E72D297353CC}">
              <c16:uniqueId val="{00000002-F330-4F6F-93AC-F16C2E7D28C0}"/>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0.09</c:v>
                </c:pt>
                <c:pt idx="4">
                  <c:v>#N/A</c:v>
                </c:pt>
                <c:pt idx="5">
                  <c:v>0.14000000000000001</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3-F330-4F6F-93AC-F16C2E7D28C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1.72</c:v>
                </c:pt>
                <c:pt idx="2">
                  <c:v>#N/A</c:v>
                </c:pt>
                <c:pt idx="3">
                  <c:v>1.55</c:v>
                </c:pt>
                <c:pt idx="4">
                  <c:v>#N/A</c:v>
                </c:pt>
                <c:pt idx="5">
                  <c:v>1.97</c:v>
                </c:pt>
                <c:pt idx="6">
                  <c:v>#N/A</c:v>
                </c:pt>
                <c:pt idx="7">
                  <c:v>2.12</c:v>
                </c:pt>
                <c:pt idx="8">
                  <c:v>#N/A</c:v>
                </c:pt>
                <c:pt idx="9">
                  <c:v>0.28999999999999998</c:v>
                </c:pt>
              </c:numCache>
            </c:numRef>
          </c:val>
          <c:extLst xmlns:c16r2="http://schemas.microsoft.com/office/drawing/2015/06/chart">
            <c:ext xmlns:c16="http://schemas.microsoft.com/office/drawing/2014/chart" uri="{C3380CC4-5D6E-409C-BE32-E72D297353CC}">
              <c16:uniqueId val="{00000004-F330-4F6F-93AC-F16C2E7D28C0}"/>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0.31</c:v>
                </c:pt>
                <c:pt idx="4">
                  <c:v>#N/A</c:v>
                </c:pt>
                <c:pt idx="5">
                  <c:v>0.33</c:v>
                </c:pt>
                <c:pt idx="6">
                  <c:v>#N/A</c:v>
                </c:pt>
                <c:pt idx="7">
                  <c:v>0.31</c:v>
                </c:pt>
                <c:pt idx="8">
                  <c:v>#N/A</c:v>
                </c:pt>
                <c:pt idx="9">
                  <c:v>0.31</c:v>
                </c:pt>
              </c:numCache>
            </c:numRef>
          </c:val>
          <c:extLst xmlns:c16r2="http://schemas.microsoft.com/office/drawing/2015/06/chart">
            <c:ext xmlns:c16="http://schemas.microsoft.com/office/drawing/2014/chart" uri="{C3380CC4-5D6E-409C-BE32-E72D297353CC}">
              <c16:uniqueId val="{00000005-F330-4F6F-93AC-F16C2E7D28C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0.57999999999999996</c:v>
                </c:pt>
                <c:pt idx="2">
                  <c:v>#N/A</c:v>
                </c:pt>
                <c:pt idx="3">
                  <c:v>0.73</c:v>
                </c:pt>
                <c:pt idx="4">
                  <c:v>#N/A</c:v>
                </c:pt>
                <c:pt idx="5">
                  <c:v>0.98</c:v>
                </c:pt>
                <c:pt idx="6">
                  <c:v>#N/A</c:v>
                </c:pt>
                <c:pt idx="7">
                  <c:v>0.67</c:v>
                </c:pt>
                <c:pt idx="8">
                  <c:v>#N/A</c:v>
                </c:pt>
                <c:pt idx="9">
                  <c:v>1.41</c:v>
                </c:pt>
              </c:numCache>
            </c:numRef>
          </c:val>
          <c:extLst xmlns:c16r2="http://schemas.microsoft.com/office/drawing/2015/06/chart">
            <c:ext xmlns:c16="http://schemas.microsoft.com/office/drawing/2014/chart" uri="{C3380CC4-5D6E-409C-BE32-E72D297353CC}">
              <c16:uniqueId val="{00000006-F330-4F6F-93AC-F16C2E7D28C0}"/>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8.42</c:v>
                </c:pt>
                <c:pt idx="2">
                  <c:v>#N/A</c:v>
                </c:pt>
                <c:pt idx="3">
                  <c:v>7.25</c:v>
                </c:pt>
                <c:pt idx="4">
                  <c:v>#N/A</c:v>
                </c:pt>
                <c:pt idx="5">
                  <c:v>7.06</c:v>
                </c:pt>
                <c:pt idx="6">
                  <c:v>#N/A</c:v>
                </c:pt>
                <c:pt idx="7">
                  <c:v>4.4000000000000004</c:v>
                </c:pt>
                <c:pt idx="8">
                  <c:v>#N/A</c:v>
                </c:pt>
                <c:pt idx="9">
                  <c:v>3.64</c:v>
                </c:pt>
              </c:numCache>
            </c:numRef>
          </c:val>
          <c:extLst xmlns:c16r2="http://schemas.microsoft.com/office/drawing/2015/06/chart">
            <c:ext xmlns:c16="http://schemas.microsoft.com/office/drawing/2014/chart" uri="{C3380CC4-5D6E-409C-BE32-E72D297353CC}">
              <c16:uniqueId val="{00000007-F330-4F6F-93AC-F16C2E7D28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9.2799999999999994</c:v>
                </c:pt>
                <c:pt idx="2">
                  <c:v>#N/A</c:v>
                </c:pt>
                <c:pt idx="3">
                  <c:v>10.210000000000001</c:v>
                </c:pt>
                <c:pt idx="4">
                  <c:v>#N/A</c:v>
                </c:pt>
                <c:pt idx="5">
                  <c:v>11.03</c:v>
                </c:pt>
                <c:pt idx="6">
                  <c:v>#N/A</c:v>
                </c:pt>
                <c:pt idx="7">
                  <c:v>11.82</c:v>
                </c:pt>
                <c:pt idx="8">
                  <c:v>#N/A</c:v>
                </c:pt>
                <c:pt idx="9">
                  <c:v>12.24</c:v>
                </c:pt>
              </c:numCache>
            </c:numRef>
          </c:val>
          <c:extLst xmlns:c16r2="http://schemas.microsoft.com/office/drawing/2015/06/chart">
            <c:ext xmlns:c16="http://schemas.microsoft.com/office/drawing/2014/chart" uri="{C3380CC4-5D6E-409C-BE32-E72D297353CC}">
              <c16:uniqueId val="{00000008-F330-4F6F-93AC-F16C2E7D28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12.89</c:v>
                </c:pt>
                <c:pt idx="2">
                  <c:v>#N/A</c:v>
                </c:pt>
                <c:pt idx="3">
                  <c:v>15.99</c:v>
                </c:pt>
                <c:pt idx="4">
                  <c:v>#N/A</c:v>
                </c:pt>
                <c:pt idx="5">
                  <c:v>10.79</c:v>
                </c:pt>
                <c:pt idx="6">
                  <c:v>#N/A</c:v>
                </c:pt>
                <c:pt idx="7">
                  <c:v>13.25</c:v>
                </c:pt>
                <c:pt idx="8">
                  <c:v>#N/A</c:v>
                </c:pt>
                <c:pt idx="9">
                  <c:v>14.72</c:v>
                </c:pt>
              </c:numCache>
            </c:numRef>
          </c:val>
          <c:extLst xmlns:c16r2="http://schemas.microsoft.com/office/drawing/2015/06/chart">
            <c:ext xmlns:c16="http://schemas.microsoft.com/office/drawing/2014/chart" uri="{C3380CC4-5D6E-409C-BE32-E72D297353CC}">
              <c16:uniqueId val="{00000009-F330-4F6F-93AC-F16C2E7D28C0}"/>
            </c:ext>
          </c:extLst>
        </c:ser>
        <c:dLbls>
          <c:showLegendKey val="0"/>
          <c:showVal val="0"/>
          <c:showCatName val="0"/>
          <c:showSerName val="0"/>
          <c:showPercent val="0"/>
          <c:showBubbleSize val="0"/>
        </c:dLbls>
        <c:gapWidth val="150"/>
        <c:overlap val="100"/>
        <c:axId val="218830336"/>
        <c:axId val="218831872"/>
      </c:barChart>
      <c:catAx>
        <c:axId val="21883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831872"/>
        <c:crosses val="autoZero"/>
        <c:auto val="1"/>
        <c:lblAlgn val="ctr"/>
        <c:lblOffset val="100"/>
        <c:tickLblSkip val="1"/>
        <c:tickMarkSkip val="1"/>
        <c:noMultiLvlLbl val="0"/>
      </c:catAx>
      <c:valAx>
        <c:axId val="21883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83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974</c:v>
                </c:pt>
                <c:pt idx="5">
                  <c:v>897</c:v>
                </c:pt>
                <c:pt idx="8">
                  <c:v>916</c:v>
                </c:pt>
                <c:pt idx="11">
                  <c:v>968</c:v>
                </c:pt>
                <c:pt idx="14">
                  <c:v>975</c:v>
                </c:pt>
              </c:numCache>
            </c:numRef>
          </c:val>
          <c:extLst xmlns:c16r2="http://schemas.microsoft.com/office/drawing/2015/06/chart">
            <c:ext xmlns:c16="http://schemas.microsoft.com/office/drawing/2014/chart" uri="{C3380CC4-5D6E-409C-BE32-E72D297353CC}">
              <c16:uniqueId val="{00000000-72D0-4C93-8664-E9848FC9B6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D0-4C93-8664-E9848FC9B6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D0-4C93-8664-E9848FC9B6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11</c:v>
                </c:pt>
                <c:pt idx="6">
                  <c:v>22</c:v>
                </c:pt>
                <c:pt idx="9">
                  <c:v>24</c:v>
                </c:pt>
                <c:pt idx="12">
                  <c:v>33</c:v>
                </c:pt>
              </c:numCache>
            </c:numRef>
          </c:val>
          <c:extLst xmlns:c16r2="http://schemas.microsoft.com/office/drawing/2015/06/chart">
            <c:ext xmlns:c16="http://schemas.microsoft.com/office/drawing/2014/chart" uri="{C3380CC4-5D6E-409C-BE32-E72D297353CC}">
              <c16:uniqueId val="{00000003-72D0-4C93-8664-E9848FC9B6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417</c:v>
                </c:pt>
                <c:pt idx="3">
                  <c:v>381</c:v>
                </c:pt>
                <c:pt idx="6">
                  <c:v>373</c:v>
                </c:pt>
                <c:pt idx="9">
                  <c:v>383</c:v>
                </c:pt>
                <c:pt idx="12">
                  <c:v>375</c:v>
                </c:pt>
              </c:numCache>
            </c:numRef>
          </c:val>
          <c:extLst xmlns:c16r2="http://schemas.microsoft.com/office/drawing/2015/06/chart">
            <c:ext xmlns:c16="http://schemas.microsoft.com/office/drawing/2014/chart" uri="{C3380CC4-5D6E-409C-BE32-E72D297353CC}">
              <c16:uniqueId val="{00000004-72D0-4C93-8664-E9848FC9B6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D0-4C93-8664-E9848FC9B6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D0-4C93-8664-E9848FC9B6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874</c:v>
                </c:pt>
                <c:pt idx="3">
                  <c:v>765</c:v>
                </c:pt>
                <c:pt idx="6">
                  <c:v>807</c:v>
                </c:pt>
                <c:pt idx="9">
                  <c:v>899</c:v>
                </c:pt>
                <c:pt idx="12">
                  <c:v>902</c:v>
                </c:pt>
              </c:numCache>
            </c:numRef>
          </c:val>
          <c:extLst xmlns:c16r2="http://schemas.microsoft.com/office/drawing/2015/06/chart">
            <c:ext xmlns:c16="http://schemas.microsoft.com/office/drawing/2014/chart" uri="{C3380CC4-5D6E-409C-BE32-E72D297353CC}">
              <c16:uniqueId val="{00000007-72D0-4C93-8664-E9848FC9B611}"/>
            </c:ext>
          </c:extLst>
        </c:ser>
        <c:dLbls>
          <c:showLegendKey val="0"/>
          <c:showVal val="0"/>
          <c:showCatName val="0"/>
          <c:showSerName val="0"/>
          <c:showPercent val="0"/>
          <c:showBubbleSize val="0"/>
        </c:dLbls>
        <c:gapWidth val="100"/>
        <c:overlap val="100"/>
        <c:axId val="200995584"/>
        <c:axId val="20099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342</c:v>
                </c:pt>
                <c:pt idx="2">
                  <c:v>#N/A</c:v>
                </c:pt>
                <c:pt idx="3">
                  <c:v>#N/A</c:v>
                </c:pt>
                <c:pt idx="4">
                  <c:v>260</c:v>
                </c:pt>
                <c:pt idx="5">
                  <c:v>#N/A</c:v>
                </c:pt>
                <c:pt idx="6">
                  <c:v>#N/A</c:v>
                </c:pt>
                <c:pt idx="7">
                  <c:v>286</c:v>
                </c:pt>
                <c:pt idx="8">
                  <c:v>#N/A</c:v>
                </c:pt>
                <c:pt idx="9">
                  <c:v>#N/A</c:v>
                </c:pt>
                <c:pt idx="10">
                  <c:v>338</c:v>
                </c:pt>
                <c:pt idx="11">
                  <c:v>#N/A</c:v>
                </c:pt>
                <c:pt idx="12">
                  <c:v>#N/A</c:v>
                </c:pt>
                <c:pt idx="13">
                  <c:v>335</c:v>
                </c:pt>
                <c:pt idx="14">
                  <c:v>#N/A</c:v>
                </c:pt>
              </c:numCache>
            </c:numRef>
          </c:val>
          <c:smooth val="0"/>
          <c:extLst xmlns:c16r2="http://schemas.microsoft.com/office/drawing/2015/06/chart">
            <c:ext xmlns:c16="http://schemas.microsoft.com/office/drawing/2014/chart" uri="{C3380CC4-5D6E-409C-BE32-E72D297353CC}">
              <c16:uniqueId val="{00000008-72D0-4C93-8664-E9848FC9B611}"/>
            </c:ext>
          </c:extLst>
        </c:ser>
        <c:dLbls>
          <c:showLegendKey val="0"/>
          <c:showVal val="0"/>
          <c:showCatName val="0"/>
          <c:showSerName val="0"/>
          <c:showPercent val="0"/>
          <c:showBubbleSize val="0"/>
        </c:dLbls>
        <c:marker val="1"/>
        <c:smooth val="0"/>
        <c:axId val="200995584"/>
        <c:axId val="200997504"/>
      </c:lineChart>
      <c:catAx>
        <c:axId val="20099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997504"/>
        <c:crosses val="autoZero"/>
        <c:auto val="1"/>
        <c:lblAlgn val="ctr"/>
        <c:lblOffset val="100"/>
        <c:tickLblSkip val="1"/>
        <c:tickMarkSkip val="1"/>
        <c:noMultiLvlLbl val="0"/>
      </c:catAx>
      <c:valAx>
        <c:axId val="20099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9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8895</c:v>
                </c:pt>
                <c:pt idx="5">
                  <c:v>9096</c:v>
                </c:pt>
                <c:pt idx="8">
                  <c:v>9160</c:v>
                </c:pt>
                <c:pt idx="11">
                  <c:v>9394</c:v>
                </c:pt>
                <c:pt idx="14">
                  <c:v>9683</c:v>
                </c:pt>
              </c:numCache>
            </c:numRef>
          </c:val>
          <c:extLst xmlns:c16r2="http://schemas.microsoft.com/office/drawing/2015/06/chart">
            <c:ext xmlns:c16="http://schemas.microsoft.com/office/drawing/2014/chart" uri="{C3380CC4-5D6E-409C-BE32-E72D297353CC}">
              <c16:uniqueId val="{00000000-0BC7-4CAD-BCCF-9C6FCE0D7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348</c:v>
                </c:pt>
                <c:pt idx="5">
                  <c:v>331</c:v>
                </c:pt>
                <c:pt idx="8">
                  <c:v>444</c:v>
                </c:pt>
                <c:pt idx="11">
                  <c:v>422</c:v>
                </c:pt>
                <c:pt idx="14">
                  <c:v>405</c:v>
                </c:pt>
              </c:numCache>
            </c:numRef>
          </c:val>
          <c:extLst xmlns:c16r2="http://schemas.microsoft.com/office/drawing/2015/06/chart">
            <c:ext xmlns:c16="http://schemas.microsoft.com/office/drawing/2014/chart" uri="{C3380CC4-5D6E-409C-BE32-E72D297353CC}">
              <c16:uniqueId val="{00000001-0BC7-4CAD-BCCF-9C6FCE0D7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2174</c:v>
                </c:pt>
                <c:pt idx="5">
                  <c:v>2705</c:v>
                </c:pt>
                <c:pt idx="8">
                  <c:v>3237</c:v>
                </c:pt>
                <c:pt idx="11">
                  <c:v>3040</c:v>
                </c:pt>
                <c:pt idx="14">
                  <c:v>2958</c:v>
                </c:pt>
              </c:numCache>
            </c:numRef>
          </c:val>
          <c:extLst xmlns:c16r2="http://schemas.microsoft.com/office/drawing/2015/06/chart">
            <c:ext xmlns:c16="http://schemas.microsoft.com/office/drawing/2014/chart" uri="{C3380CC4-5D6E-409C-BE32-E72D297353CC}">
              <c16:uniqueId val="{00000002-0BC7-4CAD-BCCF-9C6FCE0D7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C7-4CAD-BCCF-9C6FCE0D7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C7-4CAD-BCCF-9C6FCE0D7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C7-4CAD-BCCF-9C6FCE0D7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1273</c:v>
                </c:pt>
                <c:pt idx="3">
                  <c:v>1269</c:v>
                </c:pt>
                <c:pt idx="6">
                  <c:v>1186</c:v>
                </c:pt>
                <c:pt idx="9">
                  <c:v>1102</c:v>
                </c:pt>
                <c:pt idx="12">
                  <c:v>1041</c:v>
                </c:pt>
              </c:numCache>
            </c:numRef>
          </c:val>
          <c:extLst xmlns:c16r2="http://schemas.microsoft.com/office/drawing/2015/06/chart">
            <c:ext xmlns:c16="http://schemas.microsoft.com/office/drawing/2014/chart" uri="{C3380CC4-5D6E-409C-BE32-E72D297353CC}">
              <c16:uniqueId val="{00000006-0BC7-4CAD-BCCF-9C6FCE0D7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128</c:v>
                </c:pt>
                <c:pt idx="6">
                  <c:v>160</c:v>
                </c:pt>
                <c:pt idx="9">
                  <c:v>178</c:v>
                </c:pt>
                <c:pt idx="12">
                  <c:v>267</c:v>
                </c:pt>
              </c:numCache>
            </c:numRef>
          </c:val>
          <c:extLst xmlns:c16r2="http://schemas.microsoft.com/office/drawing/2015/06/chart">
            <c:ext xmlns:c16="http://schemas.microsoft.com/office/drawing/2014/chart" uri="{C3380CC4-5D6E-409C-BE32-E72D297353CC}">
              <c16:uniqueId val="{00000007-0BC7-4CAD-BCCF-9C6FCE0D7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3698</c:v>
                </c:pt>
                <c:pt idx="3">
                  <c:v>3448</c:v>
                </c:pt>
                <c:pt idx="6">
                  <c:v>3220</c:v>
                </c:pt>
                <c:pt idx="9">
                  <c:v>3030</c:v>
                </c:pt>
                <c:pt idx="12">
                  <c:v>2930</c:v>
                </c:pt>
              </c:numCache>
            </c:numRef>
          </c:val>
          <c:extLst xmlns:c16r2="http://schemas.microsoft.com/office/drawing/2015/06/chart">
            <c:ext xmlns:c16="http://schemas.microsoft.com/office/drawing/2014/chart" uri="{C3380CC4-5D6E-409C-BE32-E72D297353CC}">
              <c16:uniqueId val="{00000008-0BC7-4CAD-BCCF-9C6FCE0D7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BC7-4CAD-BCCF-9C6FCE0D7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8593</c:v>
                </c:pt>
                <c:pt idx="3">
                  <c:v>9018</c:v>
                </c:pt>
                <c:pt idx="6">
                  <c:v>9364</c:v>
                </c:pt>
                <c:pt idx="9">
                  <c:v>10060</c:v>
                </c:pt>
                <c:pt idx="12">
                  <c:v>10797</c:v>
                </c:pt>
              </c:numCache>
            </c:numRef>
          </c:val>
          <c:extLst xmlns:c16r2="http://schemas.microsoft.com/office/drawing/2015/06/chart">
            <c:ext xmlns:c16="http://schemas.microsoft.com/office/drawing/2014/chart" uri="{C3380CC4-5D6E-409C-BE32-E72D297353CC}">
              <c16:uniqueId val="{0000000A-0BC7-4CAD-BCCF-9C6FCE0D7202}"/>
            </c:ext>
          </c:extLst>
        </c:ser>
        <c:dLbls>
          <c:showLegendKey val="0"/>
          <c:showVal val="0"/>
          <c:showCatName val="0"/>
          <c:showSerName val="0"/>
          <c:showPercent val="0"/>
          <c:showBubbleSize val="0"/>
        </c:dLbls>
        <c:gapWidth val="100"/>
        <c:overlap val="100"/>
        <c:axId val="219671552"/>
        <c:axId val="21994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2296</c:v>
                </c:pt>
                <c:pt idx="2">
                  <c:v>#N/A</c:v>
                </c:pt>
                <c:pt idx="3">
                  <c:v>#N/A</c:v>
                </c:pt>
                <c:pt idx="4">
                  <c:v>1732</c:v>
                </c:pt>
                <c:pt idx="5">
                  <c:v>#N/A</c:v>
                </c:pt>
                <c:pt idx="6">
                  <c:v>#N/A</c:v>
                </c:pt>
                <c:pt idx="7">
                  <c:v>1090</c:v>
                </c:pt>
                <c:pt idx="8">
                  <c:v>#N/A</c:v>
                </c:pt>
                <c:pt idx="9">
                  <c:v>#N/A</c:v>
                </c:pt>
                <c:pt idx="10">
                  <c:v>1515</c:v>
                </c:pt>
                <c:pt idx="11">
                  <c:v>#N/A</c:v>
                </c:pt>
                <c:pt idx="12">
                  <c:v>#N/A</c:v>
                </c:pt>
                <c:pt idx="13">
                  <c:v>1988</c:v>
                </c:pt>
                <c:pt idx="14">
                  <c:v>#N/A</c:v>
                </c:pt>
              </c:numCache>
            </c:numRef>
          </c:val>
          <c:smooth val="0"/>
          <c:extLst xmlns:c16r2="http://schemas.microsoft.com/office/drawing/2015/06/chart">
            <c:ext xmlns:c16="http://schemas.microsoft.com/office/drawing/2014/chart" uri="{C3380CC4-5D6E-409C-BE32-E72D297353CC}">
              <c16:uniqueId val="{0000000B-0BC7-4CAD-BCCF-9C6FCE0D7202}"/>
            </c:ext>
          </c:extLst>
        </c:ser>
        <c:dLbls>
          <c:showLegendKey val="0"/>
          <c:showVal val="0"/>
          <c:showCatName val="0"/>
          <c:showSerName val="0"/>
          <c:showPercent val="0"/>
          <c:showBubbleSize val="0"/>
        </c:dLbls>
        <c:marker val="1"/>
        <c:smooth val="0"/>
        <c:axId val="219671552"/>
        <c:axId val="219944064"/>
      </c:lineChart>
      <c:catAx>
        <c:axId val="2196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944064"/>
        <c:crosses val="autoZero"/>
        <c:auto val="1"/>
        <c:lblAlgn val="ctr"/>
        <c:lblOffset val="100"/>
        <c:tickLblSkip val="1"/>
        <c:tickMarkSkip val="1"/>
        <c:noMultiLvlLbl val="0"/>
      </c:catAx>
      <c:valAx>
        <c:axId val="2199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1044</c:v>
                </c:pt>
                <c:pt idx="1">
                  <c:v>1002</c:v>
                </c:pt>
                <c:pt idx="2">
                  <c:v>905</c:v>
                </c:pt>
              </c:numCache>
            </c:numRef>
          </c:val>
          <c:extLst xmlns:c16r2="http://schemas.microsoft.com/office/drawing/2015/06/chart">
            <c:ext xmlns:c16="http://schemas.microsoft.com/office/drawing/2014/chart" uri="{C3380CC4-5D6E-409C-BE32-E72D297353CC}">
              <c16:uniqueId val="{00000000-2D7E-46C0-A816-BDCDECDA8A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c:v>
                </c:pt>
                <c:pt idx="1">
                  <c:v>306</c:v>
                </c:pt>
                <c:pt idx="2">
                  <c:v>406</c:v>
                </c:pt>
              </c:numCache>
            </c:numRef>
          </c:val>
          <c:extLst xmlns:c16r2="http://schemas.microsoft.com/office/drawing/2015/06/chart">
            <c:ext xmlns:c16="http://schemas.microsoft.com/office/drawing/2014/chart" uri="{C3380CC4-5D6E-409C-BE32-E72D297353CC}">
              <c16:uniqueId val="{00000001-2D7E-46C0-A816-BDCDECDA8A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1605</c:v>
                </c:pt>
                <c:pt idx="1">
                  <c:v>1354</c:v>
                </c:pt>
                <c:pt idx="2">
                  <c:v>1187</c:v>
                </c:pt>
              </c:numCache>
            </c:numRef>
          </c:val>
          <c:extLst xmlns:c16r2="http://schemas.microsoft.com/office/drawing/2015/06/chart">
            <c:ext xmlns:c16="http://schemas.microsoft.com/office/drawing/2014/chart" uri="{C3380CC4-5D6E-409C-BE32-E72D297353CC}">
              <c16:uniqueId val="{00000002-2D7E-46C0-A816-BDCDECDA8AF5}"/>
            </c:ext>
          </c:extLst>
        </c:ser>
        <c:dLbls>
          <c:showLegendKey val="0"/>
          <c:showVal val="0"/>
          <c:showCatName val="0"/>
          <c:showSerName val="0"/>
          <c:showPercent val="0"/>
          <c:showBubbleSize val="0"/>
        </c:dLbls>
        <c:gapWidth val="120"/>
        <c:overlap val="100"/>
        <c:axId val="219816320"/>
        <c:axId val="219817856"/>
      </c:barChart>
      <c:catAx>
        <c:axId val="21981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817856"/>
        <c:crosses val="autoZero"/>
        <c:auto val="1"/>
        <c:lblAlgn val="ctr"/>
        <c:lblOffset val="100"/>
        <c:tickLblSkip val="1"/>
        <c:tickMarkSkip val="1"/>
        <c:noMultiLvlLbl val="0"/>
      </c:catAx>
      <c:valAx>
        <c:axId val="219817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81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{4610B042-6224-4FB3-9F89-DC20689674EB}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12-4973-A148-1B709477FD6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{820602AA-661C-44EB-AD0E-3F39F7175063}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12-4973-A148-1B709477FD6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{E1E919A3-4661-4D2C-8D10-008F43595285}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12-4973-A148-1B709477FD6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{7BD96A01-2E73-4E4D-9417-4A3BB384AC49}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12-4973-A148-1B709477FD6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{87EE3684-CD5F-490F-B06A-00C193D1B43A}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12-4973-A148-1B709477FD6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{83082057-0508-48BB-AB2C-0619C64557A1}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12-4973-A148-1B709477FD6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{22D067A6-F690-41FE-A2D8-764E13CAC12F}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12-4973-A148-1B709477FD6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{DB76E808-D24F-433A-9E8D-EE66986DE6F6}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12-4973-A148-1B709477FD6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{DF5E4BCA-E469-4FDD-ABE4-ED4EDE67A3E8}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12-4973-A148-1B709477FD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61.9</c:v>
                </c:pt>
                <c:pt idx="16">
                  <c:v>63.4</c:v>
                </c:pt>
                <c:pt idx="24">
                  <c:v>71.5</c:v>
                </c:pt>
                <c:pt idx="32">
                  <c:v>72.8</c:v>
                </c:pt>
              </c:numCache>
            </c:numRef>
          </c:xVal>
          <c:yVal>
            <c:numRef>
              <c:f>公会計指標分析・財政指標組合せ分析表!$BP$51:$DC$51</c:f>
              <c:numCache>
                <c:formatCode>#,##0.0;"▲ "#,##0.0</c:formatCode>
                <c:ptCount val="40"/>
                <c:pt idx="8">
                  <c:v>43.6</c:v>
                </c:pt>
                <c:pt idx="16">
                  <c:v>27.8</c:v>
                </c:pt>
                <c:pt idx="24">
                  <c:v>39.299999999999997</c:v>
                </c:pt>
                <c:pt idx="32">
                  <c:v>51.9</c:v>
                </c:pt>
              </c:numCache>
            </c:numRef>
          </c:yVal>
          <c:smooth val="0"/>
          <c:extLst xmlns:c16r2="http://schemas.microsoft.com/office/drawing/2015/06/chart">
            <c:ext xmlns:c16="http://schemas.microsoft.com/office/drawing/2014/chart" uri="{C3380CC4-5D6E-409C-BE32-E72D297353CC}">
              <c16:uniqueId val="{00000009-7A12-4973-A148-1B709477FD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{C517C4D3-F143-4B0B-A2F7-5788C3210D43}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12-4973-A148-1B709477FD6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{0271C65D-8EAC-40DD-8650-88C46B242515}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12-4973-A148-1B709477FD6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{863B4BAB-BBC5-47D9-AB1A-C01539980BD2}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12-4973-A148-1B709477FD6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{1EBC9886-003B-4AAE-8B15-1002F8CAF8C8}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12-4973-A148-1B709477FD6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{7318D774-FB3B-4783-8B47-6707C11EA164}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12-4973-A148-1B709477FD6E}"/>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{D5357E0A-00E2-4DFF-AC92-0A152A792080}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12-4973-A148-1B709477FD6E}"/>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{4B333425-D4F8-4F5F-BDEB-838CA2E3DD54}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12-4973-A148-1B709477FD6E}"/>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{BF533971-D5D6-464E-8BD5-35F90CF7C51B}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12-4973-A148-1B709477FD6E}"/>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{716C5B10-7581-4440-A22A-FAFE32D62794}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12-4973-A148-1B709477F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7A12-4973-A148-1B709477FD6E}"/>
            </c:ext>
          </c:extLst>
        </c:ser>
        <c:dLbls>
          <c:showLegendKey val="0"/>
          <c:showVal val="1"/>
          <c:showCatName val="0"/>
          <c:showSerName val="0"/>
          <c:showPercent val="0"/>
          <c:showBubbleSize val="0"/>
        </c:dLbls>
        <c:axId val="220568192"/>
        <c:axId val="220267264"/>
      </c:scatterChart>
      <c:valAx>
        <c:axId val="220568192"/>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267264"/>
        <c:crosses val="autoZero"/>
        <c:crossBetween val="midCat"/>
      </c:valAx>
      <c:valAx>
        <c:axId val="220267264"/>
        <c:scaling>
          <c:orientation val="minMax"/>
          <c:max val="58"/>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568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{FD4D8E3F-D9DB-4529-B00E-FEBF41653FCD}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D4-4543-B4B2-12A3C499DD2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{75EE65E8-DF44-47AD-B591-E9C92477F0C8}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D4-4543-B4B2-12A3C499DD2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{639491E0-4E85-4C57-BEE6-D80ECF772429}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D4-4543-B4B2-12A3C499DD2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{28F3E88A-0EAA-447E-B79D-C218503C9F12}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D4-4543-B4B2-12A3C499DD2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{290C3AB5-6734-44A2-B644-2C658978D02D}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D4-4543-B4B2-12A3C499DD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{DD7E7FFC-97F3-49D0-B75D-4B2698961659}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D4-4543-B4B2-12A3C499DD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{6E2F4FDF-99A6-43A4-BED6-5C122D205056}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D4-4543-B4B2-12A3C499DD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{B1795D2E-5A18-49ED-BE0D-BBA4831D37E3}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D4-4543-B4B2-12A3C499DD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{D5879456-6FD7-4C47-9901-91D3BA43B885}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D4-4543-B4B2-12A3C499DD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8.6</c:v>
                </c:pt>
                <c:pt idx="16">
                  <c:v>7.6</c:v>
                </c:pt>
                <c:pt idx="24">
                  <c:v>7.5</c:v>
                </c:pt>
                <c:pt idx="32">
                  <c:v>8.1999999999999993</c:v>
                </c:pt>
              </c:numCache>
            </c:numRef>
          </c:xVal>
          <c:yVal>
            <c:numRef>
              <c:f>公会計指標分析・財政指標組合せ分析表!$BP$73:$DC$73</c:f>
              <c:numCache>
                <c:formatCode>#,##0.0;"▲ "#,##0.0</c:formatCode>
                <c:ptCount val="40"/>
                <c:pt idx="0">
                  <c:v>60</c:v>
                </c:pt>
                <c:pt idx="8">
                  <c:v>43.6</c:v>
                </c:pt>
                <c:pt idx="16">
                  <c:v>27.8</c:v>
                </c:pt>
                <c:pt idx="24">
                  <c:v>39.299999999999997</c:v>
                </c:pt>
                <c:pt idx="32">
                  <c:v>51.9</c:v>
                </c:pt>
              </c:numCache>
            </c:numRef>
          </c:yVal>
          <c:smooth val="0"/>
          <c:extLst xmlns:c16r2="http://schemas.microsoft.com/office/drawing/2015/06/chart">
            <c:ext xmlns:c16="http://schemas.microsoft.com/office/drawing/2014/chart" uri="{C3380CC4-5D6E-409C-BE32-E72D297353CC}">
              <c16:uniqueId val="{00000009-81D4-4543-B4B2-12A3C499DD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{5457ABDC-BEDB-48A6-98FB-7D45EA4DC845}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D4-4543-B4B2-12A3C499DD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{92627CEC-2FB0-406A-8F31-92DC1BBF9EC8}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D4-4543-B4B2-12A3C499DD2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{9FDEE2A9-DCCD-4F5A-8DA9-3C8861EE776C}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D4-4543-B4B2-12A3C499DD2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{0CA29A97-D3EC-4798-AEAD-8BCB9A3B6189}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D4-4543-B4B2-12A3C499DD2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{34CA0003-5293-4953-8EBF-7CDBFDA1CD17}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D4-4543-B4B2-12A3C499DD2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{B9B3DD2E-9FEC-4271-82BC-8CA3520DFF2E}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D4-4543-B4B2-12A3C499DD2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{87C842D0-40B1-40A9-BC9A-A6C96095C67A}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D4-4543-B4B2-12A3C499DD2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{569A6BE2-9F67-4694-8000-4580AC67BA4F}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D4-4543-B4B2-12A3C499DD2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{5466110E-3F00-40A9-9F9C-06FF5A1D6D41}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D4-4543-B4B2-12A3C499DD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81D4-4543-B4B2-12A3C499DD2F}"/>
            </c:ext>
          </c:extLst>
        </c:ser>
        <c:dLbls>
          <c:showLegendKey val="0"/>
          <c:showVal val="1"/>
          <c:showCatName val="0"/>
          <c:showSerName val="0"/>
          <c:showPercent val="0"/>
          <c:showBubbleSize val="0"/>
        </c:dLbls>
        <c:axId val="220342144"/>
        <c:axId val="220364800"/>
      </c:scatterChart>
      <c:valAx>
        <c:axId val="220342144"/>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64800"/>
        <c:crosses val="autoZero"/>
        <c:crossBetween val="midCat"/>
      </c:valAx>
      <c:valAx>
        <c:axId val="220364800"/>
        <c:scaling>
          <c:orientation val="minMax"/>
          <c:max val="67"/>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34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年度以降の過疎対策事業債の元金償還開始により、平成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年度から増加に転じたため、起債の新規発行の抑制を進めていく必要がある。</a:t>
          </a:r>
        </a:p>
        <a:p>
          <a:r>
            <a:rPr kumimoji="1" lang="ja-JP" altLang="en-US" sz="1100">
              <a:latin typeface="ＭＳ ゴシック" pitchFamily="49" charset="-128"/>
              <a:ea typeface="ＭＳ ゴシック" pitchFamily="49" charset="-128"/>
            </a:rPr>
            <a:t>○公営企業債の元利償還金に対する繰入金</a:t>
          </a:r>
        </a:p>
        <a:p>
          <a:r>
            <a:rPr kumimoji="1" lang="ja-JP" altLang="en-US" sz="1100">
              <a:latin typeface="ＭＳ ゴシック" pitchFamily="49" charset="-128"/>
              <a:ea typeface="ＭＳ ゴシック" pitchFamily="49" charset="-128"/>
            </a:rPr>
            <a:t>　下水道及び農業集落排水特別会計に対する部分が約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割を占めている。償還期間が長く、今後も高止まりの傾向が続くものと推測される。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普通会計における地方債残高のうち、交付税算入割合の高い過疎対策事業債及び臨時財政対策債の占める割合が約８割程となっており、過疎対策事業債の償還開始による影響が大きい。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p>
        <a:p>
          <a:r>
            <a:rPr kumimoji="1" lang="ja-JP" altLang="en-US" sz="1100">
              <a:latin typeface="ＭＳ ゴシック" pitchFamily="49" charset="-128"/>
              <a:ea typeface="ＭＳ ゴシック" pitchFamily="49" charset="-128"/>
            </a:rPr>
            <a:t>　大規模事業実施に伴い起債発行額が増加したため、現在高についても増加している。</a:t>
          </a: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　下水道事業に係る起債償還に対する見込額が占める割合が高く、今後も高止まりが続くと見込まれる。</a:t>
          </a:r>
        </a:p>
        <a:p>
          <a:r>
            <a:rPr kumimoji="1" lang="ja-JP" altLang="en-US" sz="1100">
              <a:latin typeface="ＭＳ ゴシック" pitchFamily="49" charset="-128"/>
              <a:ea typeface="ＭＳ ゴシック" pitchFamily="49" charset="-128"/>
            </a:rPr>
            <a:t>○退職手当負担見込額</a:t>
          </a:r>
        </a:p>
        <a:p>
          <a:r>
            <a:rPr kumimoji="1" lang="ja-JP" altLang="en-US" sz="1100">
              <a:latin typeface="ＭＳ ゴシック" pitchFamily="49" charset="-128"/>
              <a:ea typeface="ＭＳ ゴシック" pitchFamily="49" charset="-128"/>
            </a:rPr>
            <a:t>　定員管理の着実な推進により減少傾向にある。今後についても削減計画に基づく適正な管理に努める。</a:t>
          </a:r>
        </a:p>
        <a:p>
          <a:r>
            <a:rPr kumimoji="1" lang="ja-JP" altLang="en-US" sz="1100">
              <a:latin typeface="ＭＳ ゴシック" pitchFamily="49" charset="-128"/>
              <a:ea typeface="ＭＳ ゴシック" pitchFamily="49" charset="-128"/>
            </a:rPr>
            <a:t>○充当可能基金</a:t>
          </a:r>
        </a:p>
        <a:p>
          <a:r>
            <a:rPr kumimoji="1" lang="ja-JP" altLang="en-US" sz="1100">
              <a:latin typeface="ＭＳ ゴシック" pitchFamily="49" charset="-128"/>
              <a:ea typeface="ＭＳ ゴシック" pitchFamily="49" charset="-128"/>
            </a:rPr>
            <a:t>　まちづくり複合施設整備事業における公共施設整備基金の活用により減少する見込みであることから、必要なサービスを提供しながら効率的な財政運営を心がけ、基金の確保に努める。</a:t>
          </a:r>
        </a:p>
        <a:p>
          <a:r>
            <a:rPr kumimoji="1" lang="ja-JP" altLang="en-US" sz="1100">
              <a:latin typeface="ＭＳ ゴシック" pitchFamily="49" charset="-128"/>
              <a:ea typeface="ＭＳ ゴシック" pitchFamily="49" charset="-128"/>
            </a:rPr>
            <a:t>○基準財政需要額算入見込額</a:t>
          </a:r>
        </a:p>
        <a:p>
          <a:r>
            <a:rPr kumimoji="1" lang="ja-JP" altLang="en-US" sz="1100">
              <a:latin typeface="ＭＳ ゴシック" pitchFamily="49" charset="-128"/>
              <a:ea typeface="ＭＳ ゴシック" pitchFamily="49" charset="-128"/>
            </a:rPr>
            <a:t>　地方債現在高の増加に伴い増加していくが、過疎対策事業債等の財政措置の有利な起債を多く活用しているため、発行額及び償還額と連動する。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山形県白鷹町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今後見込まれる償還に対応するため減債基金の積み立てを行ったが、図書館、庁舎等の複合施設整備のためこれまで積み立てを行ってきた公共施設整備基金の取崩し等を行ったため減少している。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各基金の使途に応じ適正に積み立て及び取崩しを行っていくとともに、財政調整基金や減債基金について将来の財政運営の機動性・柔軟性確保のため積み立てを行っていく。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公共施設整備基金：公用または公共に供する施設の整備資金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スポーツセンター整備基金：健康づくりや競技スポーツの推進など生涯スポーツの振興に向けて、スポーツ活動の拠点となるスポーツセンターの整備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福祉振興基金：健康、福祉、医療を総合化した健康福祉の里を確立するため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スポーツ振興基金：体育・スポーツを普及振興し、広く町民の健康の増進とスポーツ精神の高揚に資するため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ふるさと応援基金：寄附金によるまちづくりを推進するため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公共施設整備基金：図書館、庁舎等の複合施設整備のため取崩しを行った。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ふるさと応援基金：文化振興、人材育成、観光交流、コミュニティ形成等のための事業に活用するため取崩しを行った。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公共施設整備備金：令和元年度に完成する図書館、庁舎等の複合施設整備整備のため取崩しを行い活用していく。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ふるさと応援基金：全国からの寄附金を積み立て、目的に沿った事業実施のために取崩しを行い活用していく。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臨時的な経費に対応するため、取崩しを行った。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町税や地方交付税等の歳入一般財源の動向に応じ計画的な活用を行うとともに、予算執行時の状況を見ながら可能な限り積立を行う。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今後見込まれる償還に対応するため積み立てを行った。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今後見込まれる投資的事業の実施に係る公債費に対して計画的に活用していくため、予算執行時の状況を見ながら可能な限り積立を行う。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44782E0-EFBF-4BB1-A41D-B7A42BCEB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7E90ABF-2E8F-4107-BB95-77F67B97D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93005DE-A8BD-4415-8ADD-A77871BF23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3766932-E5A4-493C-9D6C-7E5CC36EB5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753F83E1-4443-4CB3-B459-A4D7A0E943A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6B041DAB-7658-485B-BB22-EC99DE18DD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29C881B-2113-4B41-B212-24C5695901F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53E05210-EAD9-428C-BB6C-FEF17556D94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C7DEAA7-DC73-40BE-8001-44CB03FA110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C7796B58-BDA4-4C31-88B5-409A21D0B40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B5612354-935C-4739-BE13-906E671C973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8071D273-AC63-4545-A4FC-3A2114C901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2D22F69C-90D2-4879-B9A8-7F658C379D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830FF7FB-A761-4CF7-BDA0-BC2AE1AF02D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773B268F-7C1C-4CEC-92E2-9A45C460E5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128A6A35-8BF6-4EAF-B088-372B2BDF84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71E1B03-A703-4733-AF40-AE3685124E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3C8DA6E-1A03-4F97-AB7C-5A3477228A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B78830C1-1ADB-4FA2-8F3D-9D045A5BCA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CF926B14-C9A1-4DD2-9367-C64ADC7B779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869816A2-0AF8-40BC-942A-447C486FB4F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89899BC9-D9BB-4128-A644-7BB02C98CE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4885875-0397-4648-AAB4-7E18E5E309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8708F52B-B2D2-4864-90F4-C5F5BD4EDC6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C03E4EC-0AA4-4A82-A784-0F7F8C348C2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CCAFD345-E2E4-42CD-BA51-D7F8EDBBE26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EEA99EED-8223-4F62-B1EC-4494230B2AF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FF02BEE-149C-4B36-8981-F8F09332219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E2A91BF-C055-486C-AAAC-004432BE99B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66915CBA-F174-4027-A93B-AD65CCDECC5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BDFF0FD1-614A-4274-9E4B-5D8C1AB5872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585A27F6-5DCD-46A3-B920-3A2163090A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9F86BF1B-96CD-4D69-B051-0489F4582AC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E5C32F8A-0750-4FAB-8639-FE7796B1AB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BA0687EC-6103-4B82-97B6-0E77D6DB51C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794D2B1A-7DA9-43A6-8196-B127558BFAF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C01C9BEF-23C2-445D-B8F4-499983309E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AE341575-8DC9-46EE-9EC3-E6A5EDCCBB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FADE42EB-8D20-4CC4-B9F1-9CBF2DAC757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90FF6A78-0A44-40B3-BC57-9D6B4710EA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18C537F4-E02C-47C6-AA86-714C97D1D6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F68E9986-EF9C-45CF-8F90-B671F4DEEF2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614FD3C8-5AD5-47CC-920F-98127F59891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9901908C-9A8B-4E61-8DCC-75104AD208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F7CC3389-07F7-4988-BE75-AFFBB7CBF2A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F31B2C4A-85D0-45AC-869F-0AA69DBD125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有形固定資産減価償却率は類似団体より高い水準にあるが、役場庁舎と中央公民館の建替え等の実施により、数値の減少が見込まれる。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4A163A9C-46B4-4567-B982-6C308D86F94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311C7690-18BF-4A79-9BD3-28E34DBB3A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8563A00-375B-4695-BAAD-3C349EF1468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F9AA4F68-070B-4C8B-BCA1-ACEEF188244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95B1A94E-FFF3-4BC9-B4E9-DE60E4A4739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F187BD1F-092C-41A8-96E6-E2828636D00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5BCB4DDE-B542-49B3-B8B3-4CA52B8BFDE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E3F7B606-63CF-4151-A8DE-C47882E98F7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D25B1B42-68A6-47FC-8572-E4B5124CF76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586DDC45-E88B-4C0A-AE15-7ADC350D47E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A722CF27-63FB-4151-BBE0-6FA84D47FF1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B07C0574-147F-4924-9808-8474F3E7088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B1B36B37-0EB4-4734-9549-E40BF82F02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DCC346D8-DBA3-4D04-B3D0-ED61DDE7DB5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E158A854-0724-4AFE-99EC-B2A38491CAC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7AD5718C-03CA-4635-AE36-8B3B6C31E3B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A5E0F52C-5AFB-4B0A-85D1-5E5BE00E5B7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DFCEBB98-7AA7-41DC-950F-F570458C05B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xmlns="" id="{6FAE0889-FB5C-47C8-9B4E-0A992C7A35AF}"/>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xmlns="" id="{8D14148B-2935-4166-8995-BF7BC1A1ECCD}"/>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xmlns="" id="{5410156A-E70C-4F65-9321-B0023339F77C}"/>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xmlns="" id="{BDA7A808-5343-49AA-904E-BBCC49F6ED43}"/>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xmlns="" id="{65F0AAC5-73EB-4BD5-B118-8397A9ACA33B}"/>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xmlns="" id="{50340573-F94B-40AB-89CD-EF221B3E7558}"/>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xmlns="" id="{2339AFFC-90EB-4BF2-AB6B-7E99D8AAB4A7}"/>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xmlns="" id="{25D23DE1-1A88-4145-AD17-5A5F38837D9D}"/>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xmlns="" id="{50248C77-E4BE-434E-A4B4-78AA954A199C}"/>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xmlns="" id="{EFBDE68F-953F-4606-A0E3-FBC1F1FF14CF}"/>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4E953146-53A3-4719-A6AA-68655E2550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CD9D8CB6-C451-4A62-85C8-5ABCFCE666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D5F589A5-FC2D-404F-B2C6-B7A84C0108B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EE78328D-BFD9-41CB-A471-8ACFDD6C98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67F84C68-9302-4331-95A3-A46D74FF168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32022</xdr:rowOff>
    </xdr:from>
    <xdr:to>
      <xdr:col>23</xdr:col>
      <xdr:colOff>136525</xdr:colOff>
      <xdr:row>27</xdr:row>
      <xdr:rowOff>133622</xdr:rowOff>
    </xdr:to>
    <xdr:sp macro="" textlink="">
      <xdr:nvSpPr>
        <xdr:cNvPr id="81" name="楕円 80">
          <a:extLst>
            <a:ext uri="{FF2B5EF4-FFF2-40B4-BE49-F238E27FC236}">
              <a16:creationId xmlns:a16="http://schemas.microsoft.com/office/drawing/2014/main" xmlns="" id="{126CAD04-455E-486E-8DAF-86EFE356A04D}"/>
            </a:ext>
          </a:extLst>
        </xdr:cNvPr>
        <xdr:cNvSpPr/>
      </xdr:nvSpPr>
      <xdr:spPr>
        <a:xfrm>
          <a:off x="47117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118399</xdr:rowOff>
    </xdr:from>
    <xdr:ext cx="405111" cy="259045"/>
    <xdr:sp macro="" textlink="">
      <xdr:nvSpPr>
        <xdr:cNvPr id="82" name="有形固定資産減価償却率該当値テキスト">
          <a:extLst>
            <a:ext uri="{FF2B5EF4-FFF2-40B4-BE49-F238E27FC236}">
              <a16:creationId xmlns:a16="http://schemas.microsoft.com/office/drawing/2014/main" xmlns="" id="{037C0225-4736-438A-9E08-8420FF75B9EB}"/>
            </a:ext>
          </a:extLst>
        </xdr:cNvPr>
        <xdr:cNvSpPr txBox="1"/>
      </xdr:nvSpPr>
      <xdr:spPr>
        <a:xfrm>
          <a:off x="4813300" y="534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72118</xdr:rowOff>
    </xdr:from>
    <xdr:to>
      <xdr:col>19</xdr:col>
      <xdr:colOff>187325</xdr:colOff>
      <xdr:row>28</xdr:row>
      <xdr:rowOff>2268</xdr:rowOff>
    </xdr:to>
    <xdr:sp macro="" textlink="">
      <xdr:nvSpPr>
        <xdr:cNvPr id="83" name="楕円 82">
          <a:extLst>
            <a:ext uri="{FF2B5EF4-FFF2-40B4-BE49-F238E27FC236}">
              <a16:creationId xmlns:a16="http://schemas.microsoft.com/office/drawing/2014/main" xmlns="" id="{316DCF0C-97A6-488C-AE5D-C22749BD0A5A}"/>
            </a:ext>
          </a:extLst>
        </xdr:cNvPr>
        <xdr:cNvSpPr/>
      </xdr:nvSpPr>
      <xdr:spPr>
        <a:xfrm>
          <a:off x="4000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27</xdr:row>
      <xdr:rowOff>122918</xdr:rowOff>
    </xdr:to>
    <xdr:cxnSp macro="">
      <xdr:nvCxnSpPr>
        <xdr:cNvPr id="84" name="直線コネクタ 83">
          <a:extLst>
            <a:ext uri="{FF2B5EF4-FFF2-40B4-BE49-F238E27FC236}">
              <a16:creationId xmlns:a16="http://schemas.microsoft.com/office/drawing/2014/main" xmlns="" id="{DA0E23C8-DE2C-4222-BD64-043B520937CE}"/>
            </a:ext>
          </a:extLst>
        </xdr:cNvPr>
        <xdr:cNvCxnSpPr/>
      </xdr:nvCxnSpPr>
      <xdr:spPr>
        <a:xfrm flipV="1">
          <a:off x="4051300" y="548349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5" name="楕円 84">
          <a:extLst>
            <a:ext uri="{FF2B5EF4-FFF2-40B4-BE49-F238E27FC236}">
              <a16:creationId xmlns:a16="http://schemas.microsoft.com/office/drawing/2014/main" xmlns="" id="{93619C69-79F9-4A1C-9CF2-161B6372DED6}"/>
            </a:ext>
          </a:extLst>
        </xdr:cNvPr>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122918</xdr:rowOff>
    </xdr:from>
    <xdr:to>
      <xdr:col>19</xdr:col>
      <xdr:colOff>136525</xdr:colOff>
      <xdr:row>29</xdr:row>
      <xdr:rowOff>29845</xdr:rowOff>
    </xdr:to>
    <xdr:cxnSp macro="">
      <xdr:nvCxnSpPr>
        <xdr:cNvPr id="86" name="直線コネクタ 85">
          <a:extLst>
            <a:ext uri="{FF2B5EF4-FFF2-40B4-BE49-F238E27FC236}">
              <a16:creationId xmlns:a16="http://schemas.microsoft.com/office/drawing/2014/main" xmlns="" id="{EABA62BE-20A1-44AC-BE54-55502C4B9070}"/>
            </a:ext>
          </a:extLst>
        </xdr:cNvPr>
        <xdr:cNvCxnSpPr/>
      </xdr:nvCxnSpPr>
      <xdr:spPr>
        <a:xfrm flipV="1">
          <a:off x="3289300" y="5523593"/>
          <a:ext cx="762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7" name="楕円 86">
          <a:extLst>
            <a:ext uri="{FF2B5EF4-FFF2-40B4-BE49-F238E27FC236}">
              <a16:creationId xmlns:a16="http://schemas.microsoft.com/office/drawing/2014/main" xmlns="" id="{A55D20BC-8174-4E05-B4C9-E54225DE7589}"/>
            </a:ext>
          </a:extLst>
        </xdr:cNvPr>
        <xdr:cNvSpPr/>
      </xdr:nvSpPr>
      <xdr:spPr>
        <a:xfrm>
          <a:off x="2476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76109</xdr:rowOff>
    </xdr:to>
    <xdr:cxnSp macro="">
      <xdr:nvCxnSpPr>
        <xdr:cNvPr id="88" name="直線コネクタ 87">
          <a:extLst>
            <a:ext uri="{FF2B5EF4-FFF2-40B4-BE49-F238E27FC236}">
              <a16:creationId xmlns:a16="http://schemas.microsoft.com/office/drawing/2014/main" xmlns="" id="{A7C72888-FEB6-4926-8EB4-2F6F90D1823B}"/>
            </a:ext>
          </a:extLst>
        </xdr:cNvPr>
        <xdr:cNvCxnSpPr/>
      </xdr:nvCxnSpPr>
      <xdr:spPr>
        <a:xfrm flipV="1">
          <a:off x="2527300" y="57734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a:extLst>
            <a:ext uri="{FF2B5EF4-FFF2-40B4-BE49-F238E27FC236}">
              <a16:creationId xmlns:a16="http://schemas.microsoft.com/office/drawing/2014/main" xmlns="" id="{740233E8-7862-46F7-8D6A-21C709245E4B}"/>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a:extLst>
            <a:ext uri="{FF2B5EF4-FFF2-40B4-BE49-F238E27FC236}">
              <a16:creationId xmlns:a16="http://schemas.microsoft.com/office/drawing/2014/main" xmlns="" id="{8E34BB8A-5E99-4E9E-A625-E3E46607731E}"/>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a:extLst>
            <a:ext uri="{FF2B5EF4-FFF2-40B4-BE49-F238E27FC236}">
              <a16:creationId xmlns:a16="http://schemas.microsoft.com/office/drawing/2014/main" xmlns="" id="{3D51A371-F7EF-45B9-A665-8EB17923536E}"/>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18795</xdr:rowOff>
    </xdr:from>
    <xdr:ext cx="405111" cy="259045"/>
    <xdr:sp macro="" textlink="">
      <xdr:nvSpPr>
        <xdr:cNvPr id="92" name="n_1mainValue有形固定資産減価償却率">
          <a:extLst>
            <a:ext uri="{FF2B5EF4-FFF2-40B4-BE49-F238E27FC236}">
              <a16:creationId xmlns:a16="http://schemas.microsoft.com/office/drawing/2014/main" xmlns="" id="{44E93405-BF75-4E14-BAFD-C935970764D0}"/>
            </a:ext>
          </a:extLst>
        </xdr:cNvPr>
        <xdr:cNvSpPr txBox="1"/>
      </xdr:nvSpPr>
      <xdr:spPr>
        <a:xfrm>
          <a:off x="38360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3" name="n_2mainValue有形固定資産減価償却率">
          <a:extLst>
            <a:ext uri="{FF2B5EF4-FFF2-40B4-BE49-F238E27FC236}">
              <a16:creationId xmlns:a16="http://schemas.microsoft.com/office/drawing/2014/main" xmlns="" id="{FD019C0A-4C41-49F7-B26C-334C2AF18B38}"/>
            </a:ext>
          </a:extLst>
        </xdr:cNvPr>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94" name="n_3mainValue有形固定資産減価償却率">
          <a:extLst>
            <a:ext uri="{FF2B5EF4-FFF2-40B4-BE49-F238E27FC236}">
              <a16:creationId xmlns:a16="http://schemas.microsoft.com/office/drawing/2014/main" xmlns="" id="{6E3DFA37-31AF-4204-B50D-2CAC72B83BEE}"/>
            </a:ext>
          </a:extLst>
        </xdr:cNvPr>
        <xdr:cNvSpPr txBox="1"/>
      </xdr:nvSpPr>
      <xdr:spPr>
        <a:xfrm>
          <a:off x="2324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68DB2124-B26D-4244-85C6-1491A9692E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E5B2E78-BA03-487B-951F-FC9F6572D7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32B20AC5-2A83-4C13-B4FB-A02299A0C13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6A40298B-7F5D-4B4D-8169-071FDF1070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1B620359-7E0C-4DAF-A97D-E6C81EAAB64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64A7494A-2664-423C-ABF7-215E957F77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1F078F13-25B4-4188-B8F5-96C946C4E1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E73BE5F4-5915-4959-B945-A134AA8A461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CA49CE9B-53DF-4A25-AED4-E1041B98CFC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3B8F72D6-FC52-4AC1-96C9-0F7858ACC83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924011F5-C5E1-430E-8E71-71EEA6BDC11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7DDDFD32-A515-4A09-9C32-AF9F5C42D2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1FC949A8-AA19-4391-9587-E9CD93F573D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より高い水準にあり、債務償還能力の弱さが見受けられる。役場庁舎や中央公民館をはじめとした公共施設等の建替えや改修等により公債費が増加傾向にあるため、債務償還比率は増加が見込まれ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BD6F4106-4907-4D57-B018-E138C52FBF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B6E85F7D-F1D8-4617-A2E1-A5CAA9A0530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7BA2C0D1-9C98-4E2E-9DFC-A957F6114D5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877871E1-623C-49B0-BF35-CD41E77CC78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25D4C771-0060-40C8-9048-29111806EF3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29E1A344-57B3-41EC-A43B-CE95ED1C18C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39419C96-18AB-4450-907D-09B212F7B2D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1B5CBE23-6A9D-40A6-9792-AF8E2F37C45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290B6229-B94F-469C-9080-642FD8FECA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15545D53-E456-4573-8890-95349EB09EB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9195CD03-5349-4650-8332-F25DBD94CF2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04179C0B-E58C-430F-8236-4506C96F5AC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12B5121-D5F1-4EA1-AFD3-A887E7CD6AF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131E4235-92FF-4C2F-950B-EA1F0339783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43370CA1-B560-462C-8887-6E928F1A5A8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7D921141-34A4-42F6-B026-F804EAC86C5B}"/>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7A1945A2-6DF8-46AF-9021-FD60618EE0B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7C184EB3-D1C3-4F4B-A2ED-3B563F8FB81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xmlns="" id="{1DB79A4D-E813-4B05-8C36-152DA0FFBB3B}"/>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xmlns="" id="{F88A1AFB-0067-4635-8A42-C585312979B3}"/>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xmlns="" id="{720BB24C-91CF-4807-B276-592C9A919C81}"/>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xmlns="" id="{E092E06C-DF0E-46F1-BB3C-86FC7044C4F6}"/>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xmlns="" id="{53A2DFD2-B2D7-4929-976C-29EBE53D1D08}"/>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B377A7C-7643-4649-994D-170DA6A8C1C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5FD0F708-DFDC-4B24-8A85-7F11914A9F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DC61D87A-18EE-4399-8F4F-9D33CA12219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CF603ABF-9FE8-4BD2-841D-1D591E51A5C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661378BF-114E-42A6-8144-C586FB25F1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163640</xdr:rowOff>
    </xdr:from>
    <xdr:to>
      <xdr:col>76</xdr:col>
      <xdr:colOff>73025</xdr:colOff>
      <xdr:row>30</xdr:row>
      <xdr:rowOff>93790</xdr:rowOff>
    </xdr:to>
    <xdr:sp macro="" textlink="">
      <xdr:nvSpPr>
        <xdr:cNvPr id="136" name="楕円 135">
          <a:extLst>
            <a:ext uri="{FF2B5EF4-FFF2-40B4-BE49-F238E27FC236}">
              <a16:creationId xmlns:a16="http://schemas.microsoft.com/office/drawing/2014/main" xmlns="" id="{F29936F7-0F16-4F31-A51D-97921AB8065E}"/>
            </a:ext>
          </a:extLst>
        </xdr:cNvPr>
        <xdr:cNvSpPr/>
      </xdr:nvSpPr>
      <xdr:spPr>
        <a:xfrm>
          <a:off x="147447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15067</xdr:rowOff>
    </xdr:from>
    <xdr:ext cx="469744" cy="259045"/>
    <xdr:sp macro="" textlink="">
      <xdr:nvSpPr>
        <xdr:cNvPr id="137" name="債務償還比率該当値テキスト">
          <a:extLst>
            <a:ext uri="{FF2B5EF4-FFF2-40B4-BE49-F238E27FC236}">
              <a16:creationId xmlns:a16="http://schemas.microsoft.com/office/drawing/2014/main" xmlns="" id="{0BAD5D17-5EA6-4D76-B243-507E982CD10D}"/>
            </a:ext>
          </a:extLst>
        </xdr:cNvPr>
        <xdr:cNvSpPr txBox="1"/>
      </xdr:nvSpPr>
      <xdr:spPr>
        <a:xfrm>
          <a:off x="14846300" y="575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36329</xdr:rowOff>
    </xdr:from>
    <xdr:to>
      <xdr:col>72</xdr:col>
      <xdr:colOff>123825</xdr:colOff>
      <xdr:row>30</xdr:row>
      <xdr:rowOff>137929</xdr:rowOff>
    </xdr:to>
    <xdr:sp macro="" textlink="">
      <xdr:nvSpPr>
        <xdr:cNvPr id="138" name="楕円 137">
          <a:extLst>
            <a:ext uri="{FF2B5EF4-FFF2-40B4-BE49-F238E27FC236}">
              <a16:creationId xmlns:a16="http://schemas.microsoft.com/office/drawing/2014/main" xmlns="" id="{91C2172F-CC44-4F1A-8A49-2FA0043EA641}"/>
            </a:ext>
          </a:extLst>
        </xdr:cNvPr>
        <xdr:cNvSpPr/>
      </xdr:nvSpPr>
      <xdr:spPr>
        <a:xfrm>
          <a:off x="14033500" y="59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42990</xdr:rowOff>
    </xdr:from>
    <xdr:to>
      <xdr:col>76</xdr:col>
      <xdr:colOff>22225</xdr:colOff>
      <xdr:row>30</xdr:row>
      <xdr:rowOff>87129</xdr:rowOff>
    </xdr:to>
    <xdr:cxnSp macro="">
      <xdr:nvCxnSpPr>
        <xdr:cNvPr id="139" name="直線コネクタ 138">
          <a:extLst>
            <a:ext uri="{FF2B5EF4-FFF2-40B4-BE49-F238E27FC236}">
              <a16:creationId xmlns:a16="http://schemas.microsoft.com/office/drawing/2014/main" xmlns="" id="{6B116265-EE17-4F15-A29D-24D6CC82EE5D}"/>
            </a:ext>
          </a:extLst>
        </xdr:cNvPr>
        <xdr:cNvCxnSpPr/>
      </xdr:nvCxnSpPr>
      <xdr:spPr>
        <a:xfrm flipV="1">
          <a:off x="14084300" y="5958015"/>
          <a:ext cx="7112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xmlns="" id="{4F9FDACE-2BF7-4137-AA76-264CAFE2B41C}"/>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154456</xdr:rowOff>
    </xdr:from>
    <xdr:ext cx="469744" cy="259045"/>
    <xdr:sp macro="" textlink="">
      <xdr:nvSpPr>
        <xdr:cNvPr id="141" name="n_1mainValue債務償還比率">
          <a:extLst>
            <a:ext uri="{FF2B5EF4-FFF2-40B4-BE49-F238E27FC236}">
              <a16:creationId xmlns:a16="http://schemas.microsoft.com/office/drawing/2014/main" xmlns="" id="{30D79431-C404-437F-B42C-907B96E99BED}"/>
            </a:ext>
          </a:extLst>
        </xdr:cNvPr>
        <xdr:cNvSpPr txBox="1"/>
      </xdr:nvSpPr>
      <xdr:spPr>
        <a:xfrm>
          <a:off x="13836727" y="572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4756CE62-2040-429A-BF0A-5133E17518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796F6002-43F8-43BA-9992-091D2B2325C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556F190D-0297-4911-B66F-1D55993F86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BC3BE302-4058-403C-9A28-56DB7758EA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73777261-4F13-4404-8CBD-A7E617135D8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95422743-93D1-49E1-BA20-D48A6608C72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98B14522-1559-4D42-A651-ACAFC7A256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6CB5059-357A-4D65-95DD-7335251886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0DA6FC5-077A-4505-9098-3D3B831163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E1813CE-0789-47AA-B5BA-547F4F0BAC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B06663D-FD84-4BE0-A598-E182D21723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29A3EFF-CE73-444D-945F-0871F237CB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4AD900D-65C0-4FB4-B00A-C5D55CA69E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0B00A85-4A63-456D-93A4-DBD092947A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EF5095A-B031-46A1-B343-947443A315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69604F2-D5C1-4A06-953E-F0638E55EC3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3A9EB94-5760-43C5-A28E-465F0DA1F8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5185166-3E89-4467-91DF-11C54D78A8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8761121-F210-4487-8C62-895718C959D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3C91608-2F30-440F-921C-1D31E4104E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C050CC9-FB04-486A-86A5-97BC675656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56BDA91-6BC1-4F8C-8548-83EC8FB73E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B8FDE51-1AFE-489D-9B66-998D451243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E8DE14EF-5D44-4430-8EF1-087FE2E7FC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9B8B06-8D81-4514-91A0-E5C3252070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09960C7-7891-4561-BAF7-48013BBFEB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8C9EBB8-F7D6-430A-BF3E-6328E034CE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C2C817E4-2064-43B8-A96C-CBA7697C7B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9746162-1370-4BC7-BE58-741582FB6B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366071B-F51F-4D34-A789-09C39799CF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8B169A3-DF08-414F-BE0B-62AAE9046B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E652EDC-4F87-4734-96EA-40F9CCBF6C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89F5969-3F1D-44AB-88B2-B604F7101F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BF5F748-4EBB-4F2B-827D-F0AA61308E4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741AB8F-AE65-4E47-BC19-C8A275F7BD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67F9598-40EA-42E9-AF89-75D4B4B43E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97231E4-8602-4A71-933D-E64BFB7329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69984D0-E7F7-4759-AA2A-36ABAC9F6E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709DAC5-B99F-480A-86F5-3AD42DB046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7B7C975-4ECC-4881-A610-C7F47B490C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CC50F81-28C8-416D-96C0-5959A58000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D16AE1B-9114-433D-B168-62BF2B3E30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80F5C6C-6697-4972-A41E-002F206375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32C6057-D4F4-437F-921A-3C4E7EC07F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BAF6551-B69A-4876-94BA-863D84E4B8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12BC1648-D33C-4839-934D-A48645F1B94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58C07241-60D0-4636-9B3F-F5DD51827C0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49AB30C5-5AA1-4D2E-AD39-74FC89E5B80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D8E5657B-3C1C-4BF0-94AC-0DA72B6A1D9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1467AAD9-7150-4BF0-8FD4-3A1018ACCA2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BDDE6234-BED2-4567-91B4-4100A08A9C5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573D78DD-C3F5-4494-9C23-7B30B36B464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68793932-01F3-43D2-88B3-4BA34D94D09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D4976A98-8DB4-444F-81D3-91C1D4F35A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806D2C8C-C912-4F10-AABD-455C6D5F71A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51AAC2A6-D9DC-4DF2-90F5-01F1A36963A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200D7E1B-363F-4CA9-AC6C-3250A5C8C2B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1C2029C9-61C4-4733-BF94-F76396A2BD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EC316308-7AAE-4E8E-BA1F-514903B751F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DE32478F-15CA-433B-8303-4BAA57780E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xmlns="" id="{AFE8126D-6674-4626-866C-99D73F7238DB}"/>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EBAE25B5-4CA0-461C-A9EA-F9874F618C46}"/>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xmlns="" id="{E1E8803A-A838-4A8F-B173-0F948A0B9DBF}"/>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A554C58F-D955-494F-B5A5-C226109BB7FD}"/>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xmlns="" id="{99CBEB83-0888-4158-BA57-FF185C4493BD}"/>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5624D26D-1518-4D4F-BBD5-E3B54CD21BB1}"/>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xmlns="" id="{BD7EAE21-C433-4150-9FA7-F913B6AFE910}"/>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xmlns="" id="{4D04FF0F-2ACA-4B9B-9EEC-9C467FA9BFFF}"/>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xmlns="" id="{FD15AE3C-E593-4081-A020-7BC855851A2C}"/>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xmlns="" id="{60039964-442C-404E-971E-03D29890B5C4}"/>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9BC5F25-F51A-4A07-9118-033C5EFA91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7AD752C-0E0A-4721-8D3F-0CAF7B6964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90FB915-8475-4D74-BA1E-B74091B350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8351AC0-F461-4231-9B47-7CDD07E636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A3311A6-773D-4069-A2DA-A02329B71A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166370</xdr:rowOff>
    </xdr:from>
    <xdr:to>
      <xdr:col>24</xdr:col>
      <xdr:colOff>114300</xdr:colOff>
      <xdr:row>34</xdr:row>
      <xdr:rowOff>96520</xdr:rowOff>
    </xdr:to>
    <xdr:sp macro="" textlink="">
      <xdr:nvSpPr>
        <xdr:cNvPr id="71" name="楕円 70">
          <a:extLst>
            <a:ext uri="{FF2B5EF4-FFF2-40B4-BE49-F238E27FC236}">
              <a16:creationId xmlns:a16="http://schemas.microsoft.com/office/drawing/2014/main" xmlns="" id="{9639016E-E5B6-42BA-8299-310A58966C2F}"/>
            </a:ext>
          </a:extLst>
        </xdr:cNvPr>
        <xdr:cNvSpPr/>
      </xdr:nvSpPr>
      <xdr:spPr>
        <a:xfrm>
          <a:off x="4584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94632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799AFCA-861D-4A45-B17C-C1F06E4204F5}"/>
            </a:ext>
          </a:extLst>
        </xdr:cNvPr>
        <xdr:cNvSpPr txBox="1"/>
      </xdr:nvSpPr>
      <xdr:spPr>
        <a:xfrm>
          <a:off x="4673600" y="575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166370</xdr:rowOff>
    </xdr:from>
    <xdr:to>
      <xdr:col>20</xdr:col>
      <xdr:colOff>38100</xdr:colOff>
      <xdr:row>34</xdr:row>
      <xdr:rowOff>96520</xdr:rowOff>
    </xdr:to>
    <xdr:sp macro="" textlink="">
      <xdr:nvSpPr>
        <xdr:cNvPr id="73" name="楕円 72">
          <a:extLst>
            <a:ext uri="{FF2B5EF4-FFF2-40B4-BE49-F238E27FC236}">
              <a16:creationId xmlns:a16="http://schemas.microsoft.com/office/drawing/2014/main" xmlns="" id="{A449A283-EE0C-4D4E-8354-C3165DCA64FB}"/>
            </a:ext>
          </a:extLst>
        </xdr:cNvPr>
        <xdr:cNvSpPr/>
      </xdr:nvSpPr>
      <xdr:spPr>
        <a:xfrm>
          <a:off x="3746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45720</xdr:rowOff>
    </xdr:from>
    <xdr:to>
      <xdr:col>24</xdr:col>
      <xdr:colOff>63500</xdr:colOff>
      <xdr:row>34</xdr:row>
      <xdr:rowOff>45720</xdr:rowOff>
    </xdr:to>
    <xdr:cxnSp macro="">
      <xdr:nvCxnSpPr>
        <xdr:cNvPr id="74" name="直線コネクタ 73">
          <a:extLst>
            <a:ext uri="{FF2B5EF4-FFF2-40B4-BE49-F238E27FC236}">
              <a16:creationId xmlns:a16="http://schemas.microsoft.com/office/drawing/2014/main" xmlns="" id="{B4147BCF-10E2-45CE-9D5C-B484C1C5D59A}"/>
            </a:ext>
          </a:extLst>
        </xdr:cNvPr>
        <xdr:cNvCxnSpPr/>
      </xdr:nvCxnSpPr>
      <xdr:spPr>
        <a:xfrm>
          <a:off x="3797300" y="5875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52070</xdr:rowOff>
    </xdr:from>
    <xdr:to>
      <xdr:col>15</xdr:col>
      <xdr:colOff>101600</xdr:colOff>
      <xdr:row>34</xdr:row>
      <xdr:rowOff>153670</xdr:rowOff>
    </xdr:to>
    <xdr:sp macro="" textlink="">
      <xdr:nvSpPr>
        <xdr:cNvPr id="75" name="楕円 74">
          <a:extLst>
            <a:ext uri="{FF2B5EF4-FFF2-40B4-BE49-F238E27FC236}">
              <a16:creationId xmlns:a16="http://schemas.microsoft.com/office/drawing/2014/main" xmlns="" id="{BC4038A0-B16B-4815-8C1C-F74CBA5A8297}"/>
            </a:ext>
          </a:extLst>
        </xdr:cNvPr>
        <xdr:cNvSpPr/>
      </xdr:nvSpPr>
      <xdr:spPr>
        <a:xfrm>
          <a:off x="2857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45720</xdr:rowOff>
    </xdr:from>
    <xdr:to>
      <xdr:col>19</xdr:col>
      <xdr:colOff>177800</xdr:colOff>
      <xdr:row>34</xdr:row>
      <xdr:rowOff>102870</xdr:rowOff>
    </xdr:to>
    <xdr:cxnSp macro="">
      <xdr:nvCxnSpPr>
        <xdr:cNvPr id="76" name="直線コネクタ 75">
          <a:extLst>
            <a:ext uri="{FF2B5EF4-FFF2-40B4-BE49-F238E27FC236}">
              <a16:creationId xmlns:a16="http://schemas.microsoft.com/office/drawing/2014/main" xmlns="" id="{8C2AFD49-BF2F-4F18-880F-3C05ABA86E8C}"/>
            </a:ext>
          </a:extLst>
        </xdr:cNvPr>
        <xdr:cNvCxnSpPr/>
      </xdr:nvCxnSpPr>
      <xdr:spPr>
        <a:xfrm flipV="1">
          <a:off x="2908300" y="5875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124460</xdr:rowOff>
    </xdr:from>
    <xdr:to>
      <xdr:col>10</xdr:col>
      <xdr:colOff>165100</xdr:colOff>
      <xdr:row>35</xdr:row>
      <xdr:rowOff>54610</xdr:rowOff>
    </xdr:to>
    <xdr:sp macro="" textlink="">
      <xdr:nvSpPr>
        <xdr:cNvPr id="77" name="楕円 76">
          <a:extLst>
            <a:ext uri="{FF2B5EF4-FFF2-40B4-BE49-F238E27FC236}">
              <a16:creationId xmlns:a16="http://schemas.microsoft.com/office/drawing/2014/main" xmlns="" id="{EC40ABF0-4DFD-48DA-ACCB-D3508A89A29B}"/>
            </a:ext>
          </a:extLst>
        </xdr:cNvPr>
        <xdr:cNvSpPr/>
      </xdr:nvSpPr>
      <xdr:spPr>
        <a:xfrm>
          <a:off x="1968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102870</xdr:rowOff>
    </xdr:from>
    <xdr:to>
      <xdr:col>15</xdr:col>
      <xdr:colOff>50800</xdr:colOff>
      <xdr:row>35</xdr:row>
      <xdr:rowOff>3810</xdr:rowOff>
    </xdr:to>
    <xdr:cxnSp macro="">
      <xdr:nvCxnSpPr>
        <xdr:cNvPr id="78" name="直線コネクタ 77">
          <a:extLst>
            <a:ext uri="{FF2B5EF4-FFF2-40B4-BE49-F238E27FC236}">
              <a16:creationId xmlns:a16="http://schemas.microsoft.com/office/drawing/2014/main" xmlns="" id="{F200E953-F42F-4BC3-98B4-EB872205A690}"/>
            </a:ext>
          </a:extLst>
        </xdr:cNvPr>
        <xdr:cNvCxnSpPr/>
      </xdr:nvCxnSpPr>
      <xdr:spPr>
        <a:xfrm flipV="1">
          <a:off x="2019300" y="593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xmlns="" id="{34260592-8C01-4C7C-A693-034FEB478A97}"/>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a:extLst>
            <a:ext uri="{FF2B5EF4-FFF2-40B4-BE49-F238E27FC236}">
              <a16:creationId xmlns:a16="http://schemas.microsoft.com/office/drawing/2014/main" xmlns="" id="{78AC7DF8-E977-4DD3-8C6C-B6106E17B466}"/>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xmlns="" id="{559CFEFB-E8A6-4F28-9A88-5D29AA6FD9F9}"/>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113047</xdr:rowOff>
    </xdr:from>
    <xdr:ext cx="405111" cy="259045"/>
    <xdr:sp macro="" textlink="">
      <xdr:nvSpPr>
        <xdr:cNvPr id="82" name="n_1mainValue【道路】&#10;有形固定資産減価償却率">
          <a:extLst>
            <a:ext uri="{FF2B5EF4-FFF2-40B4-BE49-F238E27FC236}">
              <a16:creationId xmlns:a16="http://schemas.microsoft.com/office/drawing/2014/main" xmlns="" id="{AFF5857D-6462-4C43-8F72-D766FF4B4F0E}"/>
            </a:ext>
          </a:extLst>
        </xdr:cNvPr>
        <xdr:cNvSpPr txBox="1"/>
      </xdr:nvSpPr>
      <xdr:spPr>
        <a:xfrm>
          <a:off x="35820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170197</xdr:rowOff>
    </xdr:from>
    <xdr:ext cx="405111" cy="259045"/>
    <xdr:sp macro="" textlink="">
      <xdr:nvSpPr>
        <xdr:cNvPr id="83" name="n_2mainValue【道路】&#10;有形固定資産減価償却率">
          <a:extLst>
            <a:ext uri="{FF2B5EF4-FFF2-40B4-BE49-F238E27FC236}">
              <a16:creationId xmlns:a16="http://schemas.microsoft.com/office/drawing/2014/main" xmlns="" id="{25DDE820-7530-43B6-BD9C-5496004CCE0C}"/>
            </a:ext>
          </a:extLst>
        </xdr:cNvPr>
        <xdr:cNvSpPr txBox="1"/>
      </xdr:nvSpPr>
      <xdr:spPr>
        <a:xfrm>
          <a:off x="27057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71137</xdr:rowOff>
    </xdr:from>
    <xdr:ext cx="405111" cy="259045"/>
    <xdr:sp macro="" textlink="">
      <xdr:nvSpPr>
        <xdr:cNvPr id="84" name="n_3mainValue【道路】&#10;有形固定資産減価償却率">
          <a:extLst>
            <a:ext uri="{FF2B5EF4-FFF2-40B4-BE49-F238E27FC236}">
              <a16:creationId xmlns:a16="http://schemas.microsoft.com/office/drawing/2014/main" xmlns="" id="{DD88EE12-5A61-479E-9407-2A6F968C1FB7}"/>
            </a:ext>
          </a:extLst>
        </xdr:cNvPr>
        <xdr:cNvSpPr txBox="1"/>
      </xdr:nvSpPr>
      <xdr:spPr>
        <a:xfrm>
          <a:off x="1816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3D74BB66-067B-464C-A9F4-6E43036C98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B965F0C7-41CB-4C63-9F17-AD3EC32D75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84E31B95-8302-4255-933C-98E8BDB41D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9189AA83-756F-4F32-8846-8AD208A115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674D313-A914-43C9-A0A0-51929B3E9A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9DF9D19F-2EBF-4EAF-8A77-7593CC530D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1A13FA36-94F9-4C89-9BE5-23E1878290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4D90EDCC-DFED-47D2-934A-01015BE716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4565C808-7FBF-4C99-A327-71C346FA3C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F743D48A-B762-4D7B-ADBB-23381C55C6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2C0A94EE-864E-48A2-8081-0E3E19020E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7D4059C8-4A23-4ACA-89AA-96775CC6E8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072702CB-4AD7-4188-9EB8-378658EBE38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xmlns="" id="{71A80D49-EFF9-42B3-81BA-DAA36422431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76D5A7E2-F5F4-4896-99B3-E481A83C5AD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xmlns="" id="{350852C1-EE1D-4ED2-90C1-AB98312E797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88E363B2-29F1-4C1D-828B-49B84D0553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xmlns="" id="{1176D07B-169B-41B3-BC87-F7950E48300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9EB38DEC-53D2-4F3D-B539-0BF111C78F8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xmlns="" id="{1D1361FF-4DA5-4ECA-A09B-A8EFF107095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61B31EBC-B711-40C4-A356-6974DD9314E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xmlns="" id="{315A1674-8156-458E-BFB4-AB64917CAF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4416813B-92F3-4A32-9EE5-D54C7FA9732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xmlns="" id="{B131AEBD-B2CD-45AA-992A-47D95E011FE4}"/>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xmlns="" id="{F855E008-8164-4DDC-8D93-6ED67B87570D}"/>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xmlns="" id="{C7D6A7C5-997E-4D84-A260-C299465468C9}"/>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xmlns="" id="{250FFD43-DA49-4E51-83D5-F9BC9E17C9C3}"/>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xmlns="" id="{5AF6636F-E001-462D-9303-2C5042257FBD}"/>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a:extLst>
            <a:ext uri="{FF2B5EF4-FFF2-40B4-BE49-F238E27FC236}">
              <a16:creationId xmlns:a16="http://schemas.microsoft.com/office/drawing/2014/main" xmlns="" id="{827BB008-B0FB-418A-8727-222A4F49B146}"/>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xmlns="" id="{F5C00EAF-14AF-4AC1-AE59-EE94F7FF2F43}"/>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xmlns="" id="{73213C80-B6A6-4CA8-9163-C8C7AADC9E89}"/>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xmlns="" id="{B21C070F-3517-4E68-94D5-BE4F942B51DD}"/>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xmlns="" id="{428DA4EE-4140-42ED-89D2-73A0B1B9397C}"/>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48B0578-1562-4A55-8BC3-4F34CFA9D9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2785F4F1-8D6D-467C-9680-AD2087DFAB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A2C3FBE-A942-4E37-B518-888718C543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27D81FC2-19B0-4546-8AA9-7480403FDD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6053A2E8-F2D6-49EA-AB1F-F3046E548D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159055</xdr:rowOff>
    </xdr:from>
    <xdr:to>
      <xdr:col>55</xdr:col>
      <xdr:colOff>50800</xdr:colOff>
      <xdr:row>40</xdr:row>
      <xdr:rowOff>89205</xdr:rowOff>
    </xdr:to>
    <xdr:sp macro="" textlink="">
      <xdr:nvSpPr>
        <xdr:cNvPr id="123" name="楕円 122">
          <a:extLst>
            <a:ext uri="{FF2B5EF4-FFF2-40B4-BE49-F238E27FC236}">
              <a16:creationId xmlns:a16="http://schemas.microsoft.com/office/drawing/2014/main" xmlns="" id="{4947D2DD-66D7-4D01-B52D-CA81316161BA}"/>
            </a:ext>
          </a:extLst>
        </xdr:cNvPr>
        <xdr:cNvSpPr/>
      </xdr:nvSpPr>
      <xdr:spPr>
        <a:xfrm>
          <a:off x="10426700" y="68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137482</xdr:rowOff>
    </xdr:from>
    <xdr:ext cx="534377" cy="259045"/>
    <xdr:sp macro="" textlink="">
      <xdr:nvSpPr>
        <xdr:cNvPr id="124" name="【道路】&#10;一人当たり延長該当値テキスト">
          <a:extLst>
            <a:ext uri="{FF2B5EF4-FFF2-40B4-BE49-F238E27FC236}">
              <a16:creationId xmlns:a16="http://schemas.microsoft.com/office/drawing/2014/main" xmlns="" id="{2CE99C01-C2BF-4558-8E6B-18F33A0A60A9}"/>
            </a:ext>
          </a:extLst>
        </xdr:cNvPr>
        <xdr:cNvSpPr txBox="1"/>
      </xdr:nvSpPr>
      <xdr:spPr>
        <a:xfrm>
          <a:off x="10515600" y="68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165741</xdr:rowOff>
    </xdr:from>
    <xdr:to>
      <xdr:col>50</xdr:col>
      <xdr:colOff>165100</xdr:colOff>
      <xdr:row>40</xdr:row>
      <xdr:rowOff>95891</xdr:rowOff>
    </xdr:to>
    <xdr:sp macro="" textlink="">
      <xdr:nvSpPr>
        <xdr:cNvPr id="125" name="楕円 124">
          <a:extLst>
            <a:ext uri="{FF2B5EF4-FFF2-40B4-BE49-F238E27FC236}">
              <a16:creationId xmlns:a16="http://schemas.microsoft.com/office/drawing/2014/main" xmlns="" id="{C138496C-1897-4683-97F3-710826D60C14}"/>
            </a:ext>
          </a:extLst>
        </xdr:cNvPr>
        <xdr:cNvSpPr/>
      </xdr:nvSpPr>
      <xdr:spPr>
        <a:xfrm>
          <a:off x="9588500" y="68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38405</xdr:rowOff>
    </xdr:from>
    <xdr:to>
      <xdr:col>55</xdr:col>
      <xdr:colOff>0</xdr:colOff>
      <xdr:row>40</xdr:row>
      <xdr:rowOff>45091</xdr:rowOff>
    </xdr:to>
    <xdr:cxnSp macro="">
      <xdr:nvCxnSpPr>
        <xdr:cNvPr id="126" name="直線コネクタ 125">
          <a:extLst>
            <a:ext uri="{FF2B5EF4-FFF2-40B4-BE49-F238E27FC236}">
              <a16:creationId xmlns:a16="http://schemas.microsoft.com/office/drawing/2014/main" xmlns="" id="{5D4CC02F-C123-4274-96E0-FF8188E14949}"/>
            </a:ext>
          </a:extLst>
        </xdr:cNvPr>
        <xdr:cNvCxnSpPr/>
      </xdr:nvCxnSpPr>
      <xdr:spPr>
        <a:xfrm flipV="1">
          <a:off x="9639300" y="6896405"/>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xdr:rowOff>
    </xdr:from>
    <xdr:to>
      <xdr:col>46</xdr:col>
      <xdr:colOff>38100</xdr:colOff>
      <xdr:row>40</xdr:row>
      <xdr:rowOff>102692</xdr:rowOff>
    </xdr:to>
    <xdr:sp macro="" textlink="">
      <xdr:nvSpPr>
        <xdr:cNvPr id="127" name="楕円 126">
          <a:extLst>
            <a:ext uri="{FF2B5EF4-FFF2-40B4-BE49-F238E27FC236}">
              <a16:creationId xmlns:a16="http://schemas.microsoft.com/office/drawing/2014/main" xmlns="" id="{CEE8779E-E3ED-4DCA-AC36-70A0F77F0CE8}"/>
            </a:ext>
          </a:extLst>
        </xdr:cNvPr>
        <xdr:cNvSpPr/>
      </xdr:nvSpPr>
      <xdr:spPr>
        <a:xfrm>
          <a:off x="8699500" y="68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45091</xdr:rowOff>
    </xdr:from>
    <xdr:to>
      <xdr:col>50</xdr:col>
      <xdr:colOff>114300</xdr:colOff>
      <xdr:row>40</xdr:row>
      <xdr:rowOff>51892</xdr:rowOff>
    </xdr:to>
    <xdr:cxnSp macro="">
      <xdr:nvCxnSpPr>
        <xdr:cNvPr id="128" name="直線コネクタ 127">
          <a:extLst>
            <a:ext uri="{FF2B5EF4-FFF2-40B4-BE49-F238E27FC236}">
              <a16:creationId xmlns:a16="http://schemas.microsoft.com/office/drawing/2014/main" xmlns="" id="{40F8559C-E768-4915-8868-05883CE24D8B}"/>
            </a:ext>
          </a:extLst>
        </xdr:cNvPr>
        <xdr:cNvCxnSpPr/>
      </xdr:nvCxnSpPr>
      <xdr:spPr>
        <a:xfrm flipV="1">
          <a:off x="8750300" y="690309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8179</xdr:rowOff>
    </xdr:from>
    <xdr:to>
      <xdr:col>41</xdr:col>
      <xdr:colOff>101600</xdr:colOff>
      <xdr:row>40</xdr:row>
      <xdr:rowOff>109779</xdr:rowOff>
    </xdr:to>
    <xdr:sp macro="" textlink="">
      <xdr:nvSpPr>
        <xdr:cNvPr id="129" name="楕円 128">
          <a:extLst>
            <a:ext uri="{FF2B5EF4-FFF2-40B4-BE49-F238E27FC236}">
              <a16:creationId xmlns:a16="http://schemas.microsoft.com/office/drawing/2014/main" xmlns="" id="{1468CD83-4035-43A0-99B5-DB81DECD2B3F}"/>
            </a:ext>
          </a:extLst>
        </xdr:cNvPr>
        <xdr:cNvSpPr/>
      </xdr:nvSpPr>
      <xdr:spPr>
        <a:xfrm>
          <a:off x="7810500" y="68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51892</xdr:rowOff>
    </xdr:from>
    <xdr:to>
      <xdr:col>45</xdr:col>
      <xdr:colOff>177800</xdr:colOff>
      <xdr:row>40</xdr:row>
      <xdr:rowOff>58979</xdr:rowOff>
    </xdr:to>
    <xdr:cxnSp macro="">
      <xdr:nvCxnSpPr>
        <xdr:cNvPr id="130" name="直線コネクタ 129">
          <a:extLst>
            <a:ext uri="{FF2B5EF4-FFF2-40B4-BE49-F238E27FC236}">
              <a16:creationId xmlns:a16="http://schemas.microsoft.com/office/drawing/2014/main" xmlns="" id="{8C7F18B5-8A58-48D6-A99E-D142FFF21D38}"/>
            </a:ext>
          </a:extLst>
        </xdr:cNvPr>
        <xdr:cNvCxnSpPr/>
      </xdr:nvCxnSpPr>
      <xdr:spPr>
        <a:xfrm flipV="1">
          <a:off x="7861300" y="690989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a:extLst>
            <a:ext uri="{FF2B5EF4-FFF2-40B4-BE49-F238E27FC236}">
              <a16:creationId xmlns:a16="http://schemas.microsoft.com/office/drawing/2014/main" xmlns="" id="{DC681856-FE7C-4FF6-A33A-DEF818A149BB}"/>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a:extLst>
            <a:ext uri="{FF2B5EF4-FFF2-40B4-BE49-F238E27FC236}">
              <a16:creationId xmlns:a16="http://schemas.microsoft.com/office/drawing/2014/main" xmlns="" id="{41398D76-CB24-402A-ACF8-10793F07218F}"/>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a:extLst>
            <a:ext uri="{FF2B5EF4-FFF2-40B4-BE49-F238E27FC236}">
              <a16:creationId xmlns:a16="http://schemas.microsoft.com/office/drawing/2014/main" xmlns="" id="{113842B7-D332-43AD-B1E6-46F8C3AD3B6B}"/>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87018</xdr:rowOff>
    </xdr:from>
    <xdr:ext cx="534377" cy="259045"/>
    <xdr:sp macro="" textlink="">
      <xdr:nvSpPr>
        <xdr:cNvPr id="134" name="n_1mainValue【道路】&#10;一人当たり延長">
          <a:extLst>
            <a:ext uri="{FF2B5EF4-FFF2-40B4-BE49-F238E27FC236}">
              <a16:creationId xmlns:a16="http://schemas.microsoft.com/office/drawing/2014/main" xmlns="" id="{EFEF6774-FD4E-4E68-8938-132CE8E6F593}"/>
            </a:ext>
          </a:extLst>
        </xdr:cNvPr>
        <xdr:cNvSpPr txBox="1"/>
      </xdr:nvSpPr>
      <xdr:spPr>
        <a:xfrm>
          <a:off x="9359411" y="69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93819</xdr:rowOff>
    </xdr:from>
    <xdr:ext cx="534377" cy="259045"/>
    <xdr:sp macro="" textlink="">
      <xdr:nvSpPr>
        <xdr:cNvPr id="135" name="n_2mainValue【道路】&#10;一人当たり延長">
          <a:extLst>
            <a:ext uri="{FF2B5EF4-FFF2-40B4-BE49-F238E27FC236}">
              <a16:creationId xmlns:a16="http://schemas.microsoft.com/office/drawing/2014/main" xmlns="" id="{5D84D27E-E954-45A0-8AA9-04C8A8969C86}"/>
            </a:ext>
          </a:extLst>
        </xdr:cNvPr>
        <xdr:cNvSpPr txBox="1"/>
      </xdr:nvSpPr>
      <xdr:spPr>
        <a:xfrm>
          <a:off x="8483111" y="69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100906</xdr:rowOff>
    </xdr:from>
    <xdr:ext cx="534377" cy="259045"/>
    <xdr:sp macro="" textlink="">
      <xdr:nvSpPr>
        <xdr:cNvPr id="136" name="n_3mainValue【道路】&#10;一人当たり延長">
          <a:extLst>
            <a:ext uri="{FF2B5EF4-FFF2-40B4-BE49-F238E27FC236}">
              <a16:creationId xmlns:a16="http://schemas.microsoft.com/office/drawing/2014/main" xmlns="" id="{5EBD8228-623A-4472-85F3-8176E5646170}"/>
            </a:ext>
          </a:extLst>
        </xdr:cNvPr>
        <xdr:cNvSpPr txBox="1"/>
      </xdr:nvSpPr>
      <xdr:spPr>
        <a:xfrm>
          <a:off x="7594111" y="69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xmlns="" id="{94A1D803-5665-4757-878E-3C0B1260F7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xmlns="" id="{D929BFBE-C206-40DF-ACAD-49DAEC7664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xmlns="" id="{E1E8F551-5165-446A-B857-A2530E82AF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xmlns="" id="{4877D7E0-A006-41AB-A4B2-43D5998301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xmlns="" id="{176DBBED-5F9B-4878-98D7-4C3FB5EBB8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xmlns="" id="{9C0DC900-635D-419F-88D9-D8DA067C70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xmlns="" id="{165A68A6-5F1A-496C-8EE7-87E3CD0EED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xmlns="" id="{BFE29CC1-8A4A-41DB-A7F5-7CF35B6B65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xmlns="" id="{A1D64A9C-CBA8-4A00-A668-6ACF2E2D93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xmlns="" id="{8FD029BD-9DE2-4995-86CF-F384841AB7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59AA1C75-1372-4426-A460-803C19056E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xmlns="" id="{36614D16-94C7-4217-A430-99741267595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9B721012-13DD-4CAD-BD6D-400E5C221B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E2BAEED0-9AC2-4830-A24E-47A164F7CE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D676F72B-BC88-47A3-92C4-2757551264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26FC3BB0-AFD6-4A70-983C-DDDC76E96A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2D5A5044-848D-45F9-B7FA-308FE143036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C7FE4666-9939-4092-ACAD-D4C9B95C87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0F8073AB-2AF9-4C7B-9A4E-B420748D16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B11D4DCB-6A66-454C-B466-A464E8364B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DCF8BAE9-AA09-4054-8858-55A2915C0FC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xmlns="" id="{0DAB3F09-9D3B-40C9-A143-F4F7C6635B1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1D43D871-C7F1-45AE-AFED-B73B0010CD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xmlns="" id="{2E005373-50D8-42E6-B5B8-184F4D73DBB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xmlns="" id="{F78AE0A0-D27E-4C56-A404-CF3CCD2B22C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xmlns="" id="{CA86D7FA-C8EA-4F59-911C-FA05E68FEEA0}"/>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xmlns="" id="{296AC05B-DC3F-4A09-B2B1-1B66A0BA5CB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xmlns="" id="{F3B15A0A-8289-4306-A347-0F19FB7E3668}"/>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xmlns="" id="{0EE657E8-9A20-4EBA-A51D-90C50D82C997}"/>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xmlns="" id="{A86B8642-433F-4E8F-B6E4-DD703875579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xmlns="" id="{4DBFABC2-A2A6-4481-863D-89B38E3F2841}"/>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xmlns="" id="{9440A3A4-7975-42D8-BA0B-04D44E9C3328}"/>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xmlns="" id="{878A201E-972E-4BE2-92E3-DFD5199B7B56}"/>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xmlns="" id="{F79D963F-D8FA-4D25-BD48-240A89F4BB96}"/>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xmlns="" id="{B3C53B16-C634-4D3E-AF23-A3D8262D426C}"/>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96329FB4-8B41-492F-9D56-2FBF528867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CA5A2B3-40A6-4689-94AC-C5A66BD8A7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4288FE48-9FB7-4D70-8D56-3367185A11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6E11939B-1531-4729-9EDA-4500363A25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2B5F85D3-692E-4D2D-AFBC-491F93A894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77" name="楕円 176">
          <a:extLst>
            <a:ext uri="{FF2B5EF4-FFF2-40B4-BE49-F238E27FC236}">
              <a16:creationId xmlns:a16="http://schemas.microsoft.com/office/drawing/2014/main" xmlns="" id="{76538677-8C1B-4898-A1C0-4E606A2C571C}"/>
            </a:ext>
          </a:extLst>
        </xdr:cNvPr>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145160</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3C5CA9DE-7742-437B-AA52-22C9AFEBC6D7}"/>
            </a:ext>
          </a:extLst>
        </xdr:cNvPr>
        <xdr:cNvSpPr txBox="1"/>
      </xdr:nvSpPr>
      <xdr:spPr>
        <a:xfrm>
          <a:off x="4673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79" name="楕円 178">
          <a:extLst>
            <a:ext uri="{FF2B5EF4-FFF2-40B4-BE49-F238E27FC236}">
              <a16:creationId xmlns:a16="http://schemas.microsoft.com/office/drawing/2014/main" xmlns="" id="{5325AE9F-BCE5-4AA0-86BE-3DCB14BDFD1A}"/>
            </a:ext>
          </a:extLst>
        </xdr:cNvPr>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27759</xdr:rowOff>
    </xdr:to>
    <xdr:cxnSp macro="">
      <xdr:nvCxnSpPr>
        <xdr:cNvPr id="180" name="直線コネクタ 179">
          <a:extLst>
            <a:ext uri="{FF2B5EF4-FFF2-40B4-BE49-F238E27FC236}">
              <a16:creationId xmlns:a16="http://schemas.microsoft.com/office/drawing/2014/main" xmlns="" id="{557428FE-B9C6-4C4C-8858-1531950C354A}"/>
            </a:ext>
          </a:extLst>
        </xdr:cNvPr>
        <xdr:cNvCxnSpPr/>
      </xdr:nvCxnSpPr>
      <xdr:spPr>
        <a:xfrm flipV="1">
          <a:off x="3797300" y="101171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81" name="楕円 180">
          <a:extLst>
            <a:ext uri="{FF2B5EF4-FFF2-40B4-BE49-F238E27FC236}">
              <a16:creationId xmlns:a16="http://schemas.microsoft.com/office/drawing/2014/main" xmlns="" id="{49D53513-47EE-476C-8114-096BF54E7A02}"/>
            </a:ext>
          </a:extLst>
        </xdr:cNvPr>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55517</xdr:rowOff>
    </xdr:to>
    <xdr:cxnSp macro="">
      <xdr:nvCxnSpPr>
        <xdr:cNvPr id="182" name="直線コネクタ 181">
          <a:extLst>
            <a:ext uri="{FF2B5EF4-FFF2-40B4-BE49-F238E27FC236}">
              <a16:creationId xmlns:a16="http://schemas.microsoft.com/office/drawing/2014/main" xmlns="" id="{3C454E70-1B7B-4FA0-9005-ADC9E61E01E4}"/>
            </a:ext>
          </a:extLst>
        </xdr:cNvPr>
        <xdr:cNvCxnSpPr/>
      </xdr:nvCxnSpPr>
      <xdr:spPr>
        <a:xfrm flipV="1">
          <a:off x="2908300" y="101433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30843</xdr:rowOff>
    </xdr:from>
    <xdr:to>
      <xdr:col>10</xdr:col>
      <xdr:colOff>165100</xdr:colOff>
      <xdr:row>59</xdr:row>
      <xdr:rowOff>132443</xdr:rowOff>
    </xdr:to>
    <xdr:sp macro="" textlink="">
      <xdr:nvSpPr>
        <xdr:cNvPr id="183" name="楕円 182">
          <a:extLst>
            <a:ext uri="{FF2B5EF4-FFF2-40B4-BE49-F238E27FC236}">
              <a16:creationId xmlns:a16="http://schemas.microsoft.com/office/drawing/2014/main" xmlns="" id="{9DBBA8E3-2D67-46CA-8829-D007E47CC6D3}"/>
            </a:ext>
          </a:extLst>
        </xdr:cNvPr>
        <xdr:cNvSpPr/>
      </xdr:nvSpPr>
      <xdr:spPr>
        <a:xfrm>
          <a:off x="1968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81643</xdr:rowOff>
    </xdr:to>
    <xdr:cxnSp macro="">
      <xdr:nvCxnSpPr>
        <xdr:cNvPr id="184" name="直線コネクタ 183">
          <a:extLst>
            <a:ext uri="{FF2B5EF4-FFF2-40B4-BE49-F238E27FC236}">
              <a16:creationId xmlns:a16="http://schemas.microsoft.com/office/drawing/2014/main" xmlns="" id="{17A6CE3C-3E8D-4BD5-83BD-616B11EFEA60}"/>
            </a:ext>
          </a:extLst>
        </xdr:cNvPr>
        <xdr:cNvCxnSpPr/>
      </xdr:nvCxnSpPr>
      <xdr:spPr>
        <a:xfrm flipV="1">
          <a:off x="2019300" y="101710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xmlns="" id="{19BBAB5F-B269-4410-B42C-80319685AB70}"/>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xmlns="" id="{8472B6EE-5C8D-494E-945F-904D878F10F6}"/>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xmlns="" id="{DA2F8666-DADE-4E31-9414-9C8E83881462}"/>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xmlns="" id="{0B872496-37FB-4D96-B372-E6312BB216B7}"/>
            </a:ext>
          </a:extLst>
        </xdr:cNvPr>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97444</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xmlns="" id="{1CC0A9D1-9F34-4987-B65B-E10A867BAE32}"/>
            </a:ext>
          </a:extLst>
        </xdr:cNvPr>
        <xdr:cNvSpPr txBox="1"/>
      </xdr:nvSpPr>
      <xdr:spPr>
        <a:xfrm>
          <a:off x="2705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123570</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xmlns="" id="{15BD2D04-F4A1-40EC-A391-CDA44419A771}"/>
            </a:ext>
          </a:extLst>
        </xdr:cNvPr>
        <xdr:cNvSpPr txBox="1"/>
      </xdr:nvSpPr>
      <xdr:spPr>
        <a:xfrm>
          <a:off x="1816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xmlns="" id="{9D50F0C1-4187-4CB7-BB5B-E7392582DD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xmlns="" id="{413A0F1D-02D4-4B16-B92C-7C985D4955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xmlns="" id="{ADDD1CB2-C04B-4019-84FF-026E447745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xmlns="" id="{99CD309B-6FF5-420F-8777-1E43BF1281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xmlns="" id="{3D51DB2B-20F3-4154-8E62-0DF2DC0C95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xmlns="" id="{273F670F-82D0-4378-923B-888D78C613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xmlns="" id="{60073295-73DE-40CF-A4ED-762D1EF45F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xmlns="" id="{2843EE83-1A2A-499B-8A7E-D97919F3D0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xmlns="" id="{D28A6EBE-86F6-4C15-977B-57C3CF196E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xmlns="" id="{D2C999A9-9780-45C5-8075-B0B6AAA7F6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xmlns="" id="{0AA38378-0A7D-4E12-87C4-02573D1B5E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xmlns="" id="{739472AE-EE1F-4572-9D30-C8B2269DDA2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xmlns="" id="{B48F779A-1527-4B36-B57F-9C4DA408C7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xmlns="" id="{B361F826-29AC-4F08-9706-6EC054B5F01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xmlns="" id="{A05B41F7-09A4-42F7-9144-C9342908ED9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xmlns="" id="{261E907C-E89B-43C4-8084-3699D47E3B4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xmlns="" id="{49E7E736-ED4F-430D-A645-2784F86968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xmlns="" id="{53D89859-3DFD-4186-914E-19D72836781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xmlns="" id="{1661455E-0E68-498E-88AE-168B056CEE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xmlns="" id="{334D9AB5-742E-4635-9170-EDE2BBBB29F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492D3CDB-3AEA-4201-8F44-11C3B5EECA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xmlns="" id="{00B94207-E506-4CED-B8C9-C5A144D6AB7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12D41C12-6A0D-4B48-B454-6845B66265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xmlns="" id="{97D2F760-CF0D-4504-B49F-680848ADE5AD}"/>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A521983F-0C2C-42D7-8306-B79E27525896}"/>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xmlns="" id="{24479DF3-A232-44BE-9748-8DFB6CBE1D31}"/>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268C9696-3C80-42C7-9B3B-708490374117}"/>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xmlns="" id="{50FABB7A-4D2C-41E0-BE50-4004EE2D5A05}"/>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C6500F03-2256-422F-9A60-16D2018150BC}"/>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xmlns="" id="{95AEAB1F-A78B-410D-9046-B0FA4E57C7BA}"/>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xmlns="" id="{E1CF4C3B-ADCA-4E67-A2DC-F9BDA7F2AF69}"/>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xmlns="" id="{FAE9E9A4-C1EA-4F6B-858E-7B1DC446E319}"/>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xmlns="" id="{28165890-3729-472C-B7D7-3F6DD2286F71}"/>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860A723D-8BAF-454D-8442-A21CBD96B6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8E170378-0D17-47A3-AB35-2AB716F9BB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F94EB98-6DAB-4827-A589-C330943E7F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27B67068-8F23-4B0F-8B51-6A56A08BA0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B0D31F1-608F-490C-8255-C17B6B6764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139310</xdr:rowOff>
    </xdr:from>
    <xdr:to>
      <xdr:col>55</xdr:col>
      <xdr:colOff>50800</xdr:colOff>
      <xdr:row>63</xdr:row>
      <xdr:rowOff>69460</xdr:rowOff>
    </xdr:to>
    <xdr:sp macro="" textlink="">
      <xdr:nvSpPr>
        <xdr:cNvPr id="229" name="楕円 228">
          <a:extLst>
            <a:ext uri="{FF2B5EF4-FFF2-40B4-BE49-F238E27FC236}">
              <a16:creationId xmlns:a16="http://schemas.microsoft.com/office/drawing/2014/main" xmlns="" id="{63F5D826-7B60-47D8-BADB-2204DC8E6B7D}"/>
            </a:ext>
          </a:extLst>
        </xdr:cNvPr>
        <xdr:cNvSpPr/>
      </xdr:nvSpPr>
      <xdr:spPr>
        <a:xfrm>
          <a:off x="10426700" y="107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117737</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xmlns="" id="{B639FA2C-62AD-4EAB-AA9A-EBD796E6FA9F}"/>
            </a:ext>
          </a:extLst>
        </xdr:cNvPr>
        <xdr:cNvSpPr txBox="1"/>
      </xdr:nvSpPr>
      <xdr:spPr>
        <a:xfrm>
          <a:off x="10515600" y="1074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143788</xdr:rowOff>
    </xdr:from>
    <xdr:to>
      <xdr:col>50</xdr:col>
      <xdr:colOff>165100</xdr:colOff>
      <xdr:row>63</xdr:row>
      <xdr:rowOff>73938</xdr:rowOff>
    </xdr:to>
    <xdr:sp macro="" textlink="">
      <xdr:nvSpPr>
        <xdr:cNvPr id="231" name="楕円 230">
          <a:extLst>
            <a:ext uri="{FF2B5EF4-FFF2-40B4-BE49-F238E27FC236}">
              <a16:creationId xmlns:a16="http://schemas.microsoft.com/office/drawing/2014/main" xmlns="" id="{954D2477-BD17-4E4A-A837-D501D827D603}"/>
            </a:ext>
          </a:extLst>
        </xdr:cNvPr>
        <xdr:cNvSpPr/>
      </xdr:nvSpPr>
      <xdr:spPr>
        <a:xfrm>
          <a:off x="9588500" y="107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18660</xdr:rowOff>
    </xdr:from>
    <xdr:to>
      <xdr:col>55</xdr:col>
      <xdr:colOff>0</xdr:colOff>
      <xdr:row>63</xdr:row>
      <xdr:rowOff>23138</xdr:rowOff>
    </xdr:to>
    <xdr:cxnSp macro="">
      <xdr:nvCxnSpPr>
        <xdr:cNvPr id="232" name="直線コネクタ 231">
          <a:extLst>
            <a:ext uri="{FF2B5EF4-FFF2-40B4-BE49-F238E27FC236}">
              <a16:creationId xmlns:a16="http://schemas.microsoft.com/office/drawing/2014/main" xmlns="" id="{73CD9B9B-73CB-4C7C-9050-FCD207F25E8D}"/>
            </a:ext>
          </a:extLst>
        </xdr:cNvPr>
        <xdr:cNvCxnSpPr/>
      </xdr:nvCxnSpPr>
      <xdr:spPr>
        <a:xfrm flipV="1">
          <a:off x="9639300" y="10820010"/>
          <a:ext cx="8382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148325</xdr:rowOff>
    </xdr:from>
    <xdr:to>
      <xdr:col>46</xdr:col>
      <xdr:colOff>38100</xdr:colOff>
      <xdr:row>63</xdr:row>
      <xdr:rowOff>78475</xdr:rowOff>
    </xdr:to>
    <xdr:sp macro="" textlink="">
      <xdr:nvSpPr>
        <xdr:cNvPr id="233" name="楕円 232">
          <a:extLst>
            <a:ext uri="{FF2B5EF4-FFF2-40B4-BE49-F238E27FC236}">
              <a16:creationId xmlns:a16="http://schemas.microsoft.com/office/drawing/2014/main" xmlns="" id="{05FE2FD0-986E-42DE-BE7B-898829527DAB}"/>
            </a:ext>
          </a:extLst>
        </xdr:cNvPr>
        <xdr:cNvSpPr/>
      </xdr:nvSpPr>
      <xdr:spPr>
        <a:xfrm>
          <a:off x="8699500" y="107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23138</xdr:rowOff>
    </xdr:from>
    <xdr:to>
      <xdr:col>50</xdr:col>
      <xdr:colOff>114300</xdr:colOff>
      <xdr:row>63</xdr:row>
      <xdr:rowOff>27675</xdr:rowOff>
    </xdr:to>
    <xdr:cxnSp macro="">
      <xdr:nvCxnSpPr>
        <xdr:cNvPr id="234" name="直線コネクタ 233">
          <a:extLst>
            <a:ext uri="{FF2B5EF4-FFF2-40B4-BE49-F238E27FC236}">
              <a16:creationId xmlns:a16="http://schemas.microsoft.com/office/drawing/2014/main" xmlns="" id="{C083B2A0-D7E5-4106-85A9-9E0E6E55320D}"/>
            </a:ext>
          </a:extLst>
        </xdr:cNvPr>
        <xdr:cNvCxnSpPr/>
      </xdr:nvCxnSpPr>
      <xdr:spPr>
        <a:xfrm flipV="1">
          <a:off x="8750300" y="10824488"/>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153064</xdr:rowOff>
    </xdr:from>
    <xdr:to>
      <xdr:col>41</xdr:col>
      <xdr:colOff>101600</xdr:colOff>
      <xdr:row>63</xdr:row>
      <xdr:rowOff>83214</xdr:rowOff>
    </xdr:to>
    <xdr:sp macro="" textlink="">
      <xdr:nvSpPr>
        <xdr:cNvPr id="235" name="楕円 234">
          <a:extLst>
            <a:ext uri="{FF2B5EF4-FFF2-40B4-BE49-F238E27FC236}">
              <a16:creationId xmlns:a16="http://schemas.microsoft.com/office/drawing/2014/main" xmlns="" id="{5380924A-053D-4F22-BF9E-F9858C003499}"/>
            </a:ext>
          </a:extLst>
        </xdr:cNvPr>
        <xdr:cNvSpPr/>
      </xdr:nvSpPr>
      <xdr:spPr>
        <a:xfrm>
          <a:off x="7810500" y="107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27675</xdr:rowOff>
    </xdr:from>
    <xdr:to>
      <xdr:col>45</xdr:col>
      <xdr:colOff>177800</xdr:colOff>
      <xdr:row>63</xdr:row>
      <xdr:rowOff>32414</xdr:rowOff>
    </xdr:to>
    <xdr:cxnSp macro="">
      <xdr:nvCxnSpPr>
        <xdr:cNvPr id="236" name="直線コネクタ 235">
          <a:extLst>
            <a:ext uri="{FF2B5EF4-FFF2-40B4-BE49-F238E27FC236}">
              <a16:creationId xmlns:a16="http://schemas.microsoft.com/office/drawing/2014/main" xmlns="" id="{7852B544-3A03-4266-81DD-BD1529DDC947}"/>
            </a:ext>
          </a:extLst>
        </xdr:cNvPr>
        <xdr:cNvCxnSpPr/>
      </xdr:nvCxnSpPr>
      <xdr:spPr>
        <a:xfrm flipV="1">
          <a:off x="7861300" y="10829025"/>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xmlns="" id="{E30C35A1-1D7D-4648-A1A3-F8E647E4335F}"/>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xmlns="" id="{E2261246-6269-4CCA-9319-D918FB58D2AC}"/>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xmlns="" id="{608C6C9A-1CDE-4C69-A3E7-32EBF7F08C03}"/>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65065</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xmlns="" id="{D4D5417F-94FB-4284-8C77-71B53DCDE1B8}"/>
            </a:ext>
          </a:extLst>
        </xdr:cNvPr>
        <xdr:cNvSpPr txBox="1"/>
      </xdr:nvSpPr>
      <xdr:spPr>
        <a:xfrm>
          <a:off x="9327095" y="1086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69602</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xmlns="" id="{38FDF8D6-D8C7-43E0-A248-21F208BBD25D}"/>
            </a:ext>
          </a:extLst>
        </xdr:cNvPr>
        <xdr:cNvSpPr txBox="1"/>
      </xdr:nvSpPr>
      <xdr:spPr>
        <a:xfrm>
          <a:off x="8450795" y="108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74341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xmlns="" id="{B6086BB3-76A0-4A62-85F6-47F7F9B5CA17}"/>
            </a:ext>
          </a:extLst>
        </xdr:cNvPr>
        <xdr:cNvSpPr txBox="1"/>
      </xdr:nvSpPr>
      <xdr:spPr>
        <a:xfrm>
          <a:off x="7561795" y="1087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6F16709E-5823-4BE9-A59E-F4B0FACCE6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04DA64AB-2E31-4503-9405-CF42A1D1AA8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612BBEB3-9331-4C69-9979-80C92C3F80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8CD4115A-C1CE-4150-BCE9-C629A19261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94BA7BB8-5252-4413-8BAD-C05666CA74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5E0C2796-2D19-49F8-AABB-4CDD1BDCCA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CB4EEE13-44F8-4485-A988-AE00020051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D3401C89-CE29-4151-80FF-F7CD43F733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0BE00D05-3480-42E3-B5CF-45A3DA8623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25CC14A6-BD2E-4EE6-9E74-1776EF7E24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xmlns="" id="{DE6A83A1-1D4A-46D7-8095-A446ED9FBA1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xmlns="" id="{EDB3D3B0-FE28-472F-B7C5-E40E566F12A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xmlns="" id="{A50F14C6-29B3-49F4-AE8E-28F3D120B98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xmlns="" id="{72FDB7F1-8408-4E37-BC53-3E6156E372C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xmlns="" id="{F5AB3686-8DBD-4CCC-8FD0-D9640DD0466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xmlns="" id="{AB330EC2-3D21-44E0-9920-3ADA7CA0AA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xmlns="" id="{D58430A6-361B-4F4E-AF07-742F3B8B405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xmlns="" id="{3BF23AD5-6A9B-4C54-9FBE-A0194AF172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xmlns="" id="{0D75A2F8-E8B0-44F9-9EB3-B24E339C899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xmlns="" id="{4F9B87CD-9B05-42F1-BDDA-480768BE6B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xmlns="" id="{FF8135B9-6172-4C7A-AD09-842D496F8A6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CD1B9802-D3E5-4A15-991F-0522216340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xmlns="" id="{89391E59-766C-48D0-A4B9-10CB2531689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xmlns="" id="{62577C02-BDBF-44F3-808C-55FBD94E84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xmlns="" id="{33C2E106-17F2-44B9-9CD6-2BABF9578FC3}"/>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xmlns="" id="{2FED408F-63FB-496A-85DB-5AB4DC3133C7}"/>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xmlns="" id="{6E61F7EA-2011-45A6-8E74-4DE819B27E04}"/>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xmlns="" id="{AB55979E-6042-4C6D-A00F-2CBEDF7520F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xmlns="" id="{80694952-FCB6-4E83-B310-8DDC61059D4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xmlns="" id="{06CDA7E6-604E-418E-890E-6AA66446BAAB}"/>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xmlns="" id="{091590BC-F5C1-4C3F-8D14-348C1DBD7CC5}"/>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xmlns="" id="{0684DE0D-B5BE-4A53-99B3-CEA5184B4624}"/>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xmlns="" id="{B376308A-210B-4DEF-AB13-30D2C2B60A81}"/>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xmlns="" id="{185FF57C-A47C-4113-A00F-1DD208133DDF}"/>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ADA1E684-5CA5-4FF8-A370-2E7896FDF5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828EE5EB-2B30-404F-AD51-43B3B067C2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F11E9F34-A33C-49B8-AE32-DCD4E8D8F7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8D398F2-0A0A-4AB1-82FD-B31C4D98A3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BA3DEBB9-6589-4120-B1E5-151EC1ED4B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168275</xdr:rowOff>
    </xdr:from>
    <xdr:to>
      <xdr:col>24</xdr:col>
      <xdr:colOff>114300</xdr:colOff>
      <xdr:row>80</xdr:row>
      <xdr:rowOff>98425</xdr:rowOff>
    </xdr:to>
    <xdr:sp macro="" textlink="">
      <xdr:nvSpPr>
        <xdr:cNvPr id="282" name="楕円 281">
          <a:extLst>
            <a:ext uri="{FF2B5EF4-FFF2-40B4-BE49-F238E27FC236}">
              <a16:creationId xmlns:a16="http://schemas.microsoft.com/office/drawing/2014/main" xmlns="" id="{CB2A0256-80BC-4BF4-A375-7B5979034282}"/>
            </a:ext>
          </a:extLst>
        </xdr:cNvPr>
        <xdr:cNvSpPr/>
      </xdr:nvSpPr>
      <xdr:spPr>
        <a:xfrm>
          <a:off x="4584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19702</xdr:rowOff>
    </xdr:from>
    <xdr:ext cx="405111" cy="259045"/>
    <xdr:sp macro="" textlink="">
      <xdr:nvSpPr>
        <xdr:cNvPr id="283" name="【公営住宅】&#10;有形固定資産減価償却率該当値テキスト">
          <a:extLst>
            <a:ext uri="{FF2B5EF4-FFF2-40B4-BE49-F238E27FC236}">
              <a16:creationId xmlns:a16="http://schemas.microsoft.com/office/drawing/2014/main" xmlns="" id="{DEF04341-310E-4FCB-A870-1998C1BDB589}"/>
            </a:ext>
          </a:extLst>
        </xdr:cNvPr>
        <xdr:cNvSpPr txBox="1"/>
      </xdr:nvSpPr>
      <xdr:spPr>
        <a:xfrm>
          <a:off x="4673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84" name="楕円 283">
          <a:extLst>
            <a:ext uri="{FF2B5EF4-FFF2-40B4-BE49-F238E27FC236}">
              <a16:creationId xmlns:a16="http://schemas.microsoft.com/office/drawing/2014/main" xmlns="" id="{D253F372-495E-4141-855E-60A41A8781FF}"/>
            </a:ext>
          </a:extLst>
        </xdr:cNvPr>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47625</xdr:rowOff>
    </xdr:from>
    <xdr:to>
      <xdr:col>24</xdr:col>
      <xdr:colOff>63500</xdr:colOff>
      <xdr:row>80</xdr:row>
      <xdr:rowOff>97155</xdr:rowOff>
    </xdr:to>
    <xdr:cxnSp macro="">
      <xdr:nvCxnSpPr>
        <xdr:cNvPr id="285" name="直線コネクタ 284">
          <a:extLst>
            <a:ext uri="{FF2B5EF4-FFF2-40B4-BE49-F238E27FC236}">
              <a16:creationId xmlns:a16="http://schemas.microsoft.com/office/drawing/2014/main" xmlns="" id="{EE6A84E6-5D3F-4BBE-A684-C7677EC754CB}"/>
            </a:ext>
          </a:extLst>
        </xdr:cNvPr>
        <xdr:cNvCxnSpPr/>
      </xdr:nvCxnSpPr>
      <xdr:spPr>
        <a:xfrm flipV="1">
          <a:off x="3797300" y="137636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103505</xdr:rowOff>
    </xdr:from>
    <xdr:to>
      <xdr:col>15</xdr:col>
      <xdr:colOff>101600</xdr:colOff>
      <xdr:row>81</xdr:row>
      <xdr:rowOff>33655</xdr:rowOff>
    </xdr:to>
    <xdr:sp macro="" textlink="">
      <xdr:nvSpPr>
        <xdr:cNvPr id="286" name="楕円 285">
          <a:extLst>
            <a:ext uri="{FF2B5EF4-FFF2-40B4-BE49-F238E27FC236}">
              <a16:creationId xmlns:a16="http://schemas.microsoft.com/office/drawing/2014/main" xmlns="" id="{BCCFC3F0-A649-46A3-9ED9-508685AC78F9}"/>
            </a:ext>
          </a:extLst>
        </xdr:cNvPr>
        <xdr:cNvSpPr/>
      </xdr:nvSpPr>
      <xdr:spPr>
        <a:xfrm>
          <a:off x="2857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97155</xdr:rowOff>
    </xdr:from>
    <xdr:to>
      <xdr:col>19</xdr:col>
      <xdr:colOff>177800</xdr:colOff>
      <xdr:row>80</xdr:row>
      <xdr:rowOff>154305</xdr:rowOff>
    </xdr:to>
    <xdr:cxnSp macro="">
      <xdr:nvCxnSpPr>
        <xdr:cNvPr id="287" name="直線コネクタ 286">
          <a:extLst>
            <a:ext uri="{FF2B5EF4-FFF2-40B4-BE49-F238E27FC236}">
              <a16:creationId xmlns:a16="http://schemas.microsoft.com/office/drawing/2014/main" xmlns="" id="{FE4D8846-AD2F-497D-8A11-B4277F9F78DC}"/>
            </a:ext>
          </a:extLst>
        </xdr:cNvPr>
        <xdr:cNvCxnSpPr/>
      </xdr:nvCxnSpPr>
      <xdr:spPr>
        <a:xfrm flipV="1">
          <a:off x="2908300" y="13813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88" name="楕円 287">
          <a:extLst>
            <a:ext uri="{FF2B5EF4-FFF2-40B4-BE49-F238E27FC236}">
              <a16:creationId xmlns:a16="http://schemas.microsoft.com/office/drawing/2014/main" xmlns="" id="{1D4A496A-4D9C-4A9B-8341-907111C68CB9}"/>
            </a:ext>
          </a:extLst>
        </xdr:cNvPr>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154305</xdr:rowOff>
    </xdr:from>
    <xdr:to>
      <xdr:col>15</xdr:col>
      <xdr:colOff>50800</xdr:colOff>
      <xdr:row>81</xdr:row>
      <xdr:rowOff>41911</xdr:rowOff>
    </xdr:to>
    <xdr:cxnSp macro="">
      <xdr:nvCxnSpPr>
        <xdr:cNvPr id="289" name="直線コネクタ 288">
          <a:extLst>
            <a:ext uri="{FF2B5EF4-FFF2-40B4-BE49-F238E27FC236}">
              <a16:creationId xmlns:a16="http://schemas.microsoft.com/office/drawing/2014/main" xmlns="" id="{4F7ED311-AA49-489B-A7AD-3CB29A10C5E1}"/>
            </a:ext>
          </a:extLst>
        </xdr:cNvPr>
        <xdr:cNvCxnSpPr/>
      </xdr:nvCxnSpPr>
      <xdr:spPr>
        <a:xfrm flipV="1">
          <a:off x="2019300" y="138703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a:extLst>
            <a:ext uri="{FF2B5EF4-FFF2-40B4-BE49-F238E27FC236}">
              <a16:creationId xmlns:a16="http://schemas.microsoft.com/office/drawing/2014/main" xmlns="" id="{09C58543-45AF-486D-B3AD-642785247AB8}"/>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xmlns="" id="{D423508F-5E76-43E2-BE90-B472AD92F691}"/>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a:extLst>
            <a:ext uri="{FF2B5EF4-FFF2-40B4-BE49-F238E27FC236}">
              <a16:creationId xmlns:a16="http://schemas.microsoft.com/office/drawing/2014/main" xmlns="" id="{DBF8811F-5BCF-410D-8C7E-B9A6F5398F06}"/>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293" name="n_1mainValue【公営住宅】&#10;有形固定資産減価償却率">
          <a:extLst>
            <a:ext uri="{FF2B5EF4-FFF2-40B4-BE49-F238E27FC236}">
              <a16:creationId xmlns:a16="http://schemas.microsoft.com/office/drawing/2014/main" xmlns="" id="{5A4A06C2-B551-4FDE-9A8C-4B3D1236F6C0}"/>
            </a:ext>
          </a:extLst>
        </xdr:cNvPr>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50182</xdr:rowOff>
    </xdr:from>
    <xdr:ext cx="405111" cy="259045"/>
    <xdr:sp macro="" textlink="">
      <xdr:nvSpPr>
        <xdr:cNvPr id="294" name="n_2mainValue【公営住宅】&#10;有形固定資産減価償却率">
          <a:extLst>
            <a:ext uri="{FF2B5EF4-FFF2-40B4-BE49-F238E27FC236}">
              <a16:creationId xmlns:a16="http://schemas.microsoft.com/office/drawing/2014/main" xmlns="" id="{704AB6C0-CA62-4FD1-B61D-260B382C792E}"/>
            </a:ext>
          </a:extLst>
        </xdr:cNvPr>
        <xdr:cNvSpPr txBox="1"/>
      </xdr:nvSpPr>
      <xdr:spPr>
        <a:xfrm>
          <a:off x="2705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95" name="n_3mainValue【公営住宅】&#10;有形固定資産減価償却率">
          <a:extLst>
            <a:ext uri="{FF2B5EF4-FFF2-40B4-BE49-F238E27FC236}">
              <a16:creationId xmlns:a16="http://schemas.microsoft.com/office/drawing/2014/main" xmlns="" id="{016149DF-FE48-4BF7-A704-2C80D4B097EF}"/>
            </a:ext>
          </a:extLst>
        </xdr:cNvPr>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xmlns="" id="{32D6DCBE-8292-477D-82FA-E4C04426655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xmlns="" id="{62A8A685-0A23-4A21-86FB-196C5C3602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xmlns="" id="{8D08F971-2CFB-47C8-AE81-CF45E62A17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xmlns="" id="{5E079F47-7555-46F8-9D1B-FE7ECED439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xmlns="" id="{D16A6E18-60E4-4139-BAB1-CB1D2463EC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xmlns="" id="{2C611269-B874-4800-9C1F-A8EDA7F024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xmlns="" id="{A2D4C9CE-48C7-4331-A474-23AADB4AE4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xmlns="" id="{EDE4D6AE-8471-40DF-9670-E4C1ACB6B4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xmlns="" id="{93C308A1-9C64-4071-B694-27DB49282D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xmlns="" id="{83368E40-128B-45A3-87F8-28956E9316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xmlns="" id="{CE256D3D-AF89-4BB4-A83B-58CD321B5DD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xmlns="" id="{A779A4E9-CD23-4722-A53C-C9C665ADF2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xmlns="" id="{2657F9EE-06CF-46EE-82B0-387C9BF548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xmlns="" id="{8C1A7C6B-19A0-4EAD-9262-286B0507F2D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xmlns="" id="{B0CA8CDD-CD9A-4776-9E41-92AA33AA898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xmlns="" id="{8B130339-3F5C-4271-A8D7-D981F638A4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xmlns="" id="{7B72B5F6-74A0-4DC7-A88E-19F041621D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xmlns="" id="{C4F6B72A-491C-426D-8DFF-065473DDDF5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xmlns="" id="{962AB643-F12E-42B1-8157-52109218B3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xmlns="" id="{42EB9B9C-81F3-463D-A11A-1249AB0350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xmlns="" id="{B1AEA1B9-025C-4E81-B2C3-2BB547AAC98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xmlns="" id="{45FDA4FB-23CE-4A90-8DA3-304E3B686F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xmlns="" id="{B938564E-251F-4B1B-B5F4-5C4A0B99FB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xmlns="" id="{D627FCB9-F645-4E32-94B0-9DFCD6E42290}"/>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xmlns="" id="{3610968A-B08A-438C-9010-7C8574B90EA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xmlns="" id="{0FFEF84F-BDFA-4D82-9BAA-158856D9A2DC}"/>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xmlns="" id="{198F156E-6F8E-4ACE-857B-88B102CD2521}"/>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xmlns="" id="{31CFD883-FE35-4FAA-9F81-0889EDB56A12}"/>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xmlns="" id="{FA6EE3DD-123C-45D6-A632-459F022BC9F2}"/>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xmlns="" id="{8C5BF06E-BF19-4779-AF23-3D9AE8E47458}"/>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xmlns="" id="{45587B4D-C13C-4B01-BE3E-7884A08F7198}"/>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xmlns="" id="{7CEE1027-D5C2-4D0E-BA60-F503E1E856C1}"/>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xmlns="" id="{D9F80304-C200-4708-8EDE-1ADDC738BA09}"/>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C01F44A2-05A0-45D6-AB8B-C86DE280BC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9115E284-5A8C-49D5-8698-CE1B1FB995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4C5AB5D1-A5B5-43F4-86F1-239322E572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C1A52705-B669-4A4C-80C5-F16FF55E78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2B012634-1334-4BDF-A8F6-CE477E2292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140081</xdr:rowOff>
    </xdr:from>
    <xdr:to>
      <xdr:col>55</xdr:col>
      <xdr:colOff>50800</xdr:colOff>
      <xdr:row>86</xdr:row>
      <xdr:rowOff>70231</xdr:rowOff>
    </xdr:to>
    <xdr:sp macro="" textlink="">
      <xdr:nvSpPr>
        <xdr:cNvPr id="334" name="楕円 333">
          <a:extLst>
            <a:ext uri="{FF2B5EF4-FFF2-40B4-BE49-F238E27FC236}">
              <a16:creationId xmlns:a16="http://schemas.microsoft.com/office/drawing/2014/main" xmlns="" id="{8BD7EFE6-678C-4138-A732-C94587D875CA}"/>
            </a:ext>
          </a:extLst>
        </xdr:cNvPr>
        <xdr:cNvSpPr/>
      </xdr:nvSpPr>
      <xdr:spPr>
        <a:xfrm>
          <a:off x="10426700" y="14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55008</xdr:rowOff>
    </xdr:from>
    <xdr:ext cx="469744" cy="259045"/>
    <xdr:sp macro="" textlink="">
      <xdr:nvSpPr>
        <xdr:cNvPr id="335" name="【公営住宅】&#10;一人当たり面積該当値テキスト">
          <a:extLst>
            <a:ext uri="{FF2B5EF4-FFF2-40B4-BE49-F238E27FC236}">
              <a16:creationId xmlns:a16="http://schemas.microsoft.com/office/drawing/2014/main" xmlns="" id="{1BA89ECD-88C3-4D4F-995F-B29924CD1503}"/>
            </a:ext>
          </a:extLst>
        </xdr:cNvPr>
        <xdr:cNvSpPr txBox="1"/>
      </xdr:nvSpPr>
      <xdr:spPr>
        <a:xfrm>
          <a:off x="10515600" y="146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141987</xdr:rowOff>
    </xdr:from>
    <xdr:to>
      <xdr:col>50</xdr:col>
      <xdr:colOff>165100</xdr:colOff>
      <xdr:row>86</xdr:row>
      <xdr:rowOff>72137</xdr:rowOff>
    </xdr:to>
    <xdr:sp macro="" textlink="">
      <xdr:nvSpPr>
        <xdr:cNvPr id="336" name="楕円 335">
          <a:extLst>
            <a:ext uri="{FF2B5EF4-FFF2-40B4-BE49-F238E27FC236}">
              <a16:creationId xmlns:a16="http://schemas.microsoft.com/office/drawing/2014/main" xmlns="" id="{B62B2A85-416D-49DA-AE37-1A767B4F4469}"/>
            </a:ext>
          </a:extLst>
        </xdr:cNvPr>
        <xdr:cNvSpPr/>
      </xdr:nvSpPr>
      <xdr:spPr>
        <a:xfrm>
          <a:off x="9588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19431</xdr:rowOff>
    </xdr:from>
    <xdr:to>
      <xdr:col>55</xdr:col>
      <xdr:colOff>0</xdr:colOff>
      <xdr:row>86</xdr:row>
      <xdr:rowOff>21337</xdr:rowOff>
    </xdr:to>
    <xdr:cxnSp macro="">
      <xdr:nvCxnSpPr>
        <xdr:cNvPr id="337" name="直線コネクタ 336">
          <a:extLst>
            <a:ext uri="{FF2B5EF4-FFF2-40B4-BE49-F238E27FC236}">
              <a16:creationId xmlns:a16="http://schemas.microsoft.com/office/drawing/2014/main" xmlns="" id="{D1F2FDF4-3F15-4C5E-8C42-5C48CFF049E0}"/>
            </a:ext>
          </a:extLst>
        </xdr:cNvPr>
        <xdr:cNvCxnSpPr/>
      </xdr:nvCxnSpPr>
      <xdr:spPr>
        <a:xfrm flipV="1">
          <a:off x="9639300" y="14764131"/>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143890</xdr:rowOff>
    </xdr:from>
    <xdr:to>
      <xdr:col>46</xdr:col>
      <xdr:colOff>38100</xdr:colOff>
      <xdr:row>86</xdr:row>
      <xdr:rowOff>74040</xdr:rowOff>
    </xdr:to>
    <xdr:sp macro="" textlink="">
      <xdr:nvSpPr>
        <xdr:cNvPr id="338" name="楕円 337">
          <a:extLst>
            <a:ext uri="{FF2B5EF4-FFF2-40B4-BE49-F238E27FC236}">
              <a16:creationId xmlns:a16="http://schemas.microsoft.com/office/drawing/2014/main" xmlns="" id="{425EE2A2-27AD-4102-B216-643EA5954C33}"/>
            </a:ext>
          </a:extLst>
        </xdr:cNvPr>
        <xdr:cNvSpPr/>
      </xdr:nvSpPr>
      <xdr:spPr>
        <a:xfrm>
          <a:off x="86995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21337</xdr:rowOff>
    </xdr:from>
    <xdr:to>
      <xdr:col>50</xdr:col>
      <xdr:colOff>114300</xdr:colOff>
      <xdr:row>86</xdr:row>
      <xdr:rowOff>23240</xdr:rowOff>
    </xdr:to>
    <xdr:cxnSp macro="">
      <xdr:nvCxnSpPr>
        <xdr:cNvPr id="339" name="直線コネクタ 338">
          <a:extLst>
            <a:ext uri="{FF2B5EF4-FFF2-40B4-BE49-F238E27FC236}">
              <a16:creationId xmlns:a16="http://schemas.microsoft.com/office/drawing/2014/main" xmlns="" id="{2ABCAE05-14AC-401B-9D0B-668C68F7B988}"/>
            </a:ext>
          </a:extLst>
        </xdr:cNvPr>
        <xdr:cNvCxnSpPr/>
      </xdr:nvCxnSpPr>
      <xdr:spPr>
        <a:xfrm flipV="1">
          <a:off x="8750300" y="1476603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145796</xdr:rowOff>
    </xdr:from>
    <xdr:to>
      <xdr:col>41</xdr:col>
      <xdr:colOff>101600</xdr:colOff>
      <xdr:row>86</xdr:row>
      <xdr:rowOff>75946</xdr:rowOff>
    </xdr:to>
    <xdr:sp macro="" textlink="">
      <xdr:nvSpPr>
        <xdr:cNvPr id="340" name="楕円 339">
          <a:extLst>
            <a:ext uri="{FF2B5EF4-FFF2-40B4-BE49-F238E27FC236}">
              <a16:creationId xmlns:a16="http://schemas.microsoft.com/office/drawing/2014/main" xmlns="" id="{BDE48FE4-4A50-4DE6-B64E-62840D3FE546}"/>
            </a:ext>
          </a:extLst>
        </xdr:cNvPr>
        <xdr:cNvSpPr/>
      </xdr:nvSpPr>
      <xdr:spPr>
        <a:xfrm>
          <a:off x="7810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23240</xdr:rowOff>
    </xdr:from>
    <xdr:to>
      <xdr:col>45</xdr:col>
      <xdr:colOff>177800</xdr:colOff>
      <xdr:row>86</xdr:row>
      <xdr:rowOff>25146</xdr:rowOff>
    </xdr:to>
    <xdr:cxnSp macro="">
      <xdr:nvCxnSpPr>
        <xdr:cNvPr id="341" name="直線コネクタ 340">
          <a:extLst>
            <a:ext uri="{FF2B5EF4-FFF2-40B4-BE49-F238E27FC236}">
              <a16:creationId xmlns:a16="http://schemas.microsoft.com/office/drawing/2014/main" xmlns="" id="{6ABBA2F9-0C63-4091-B359-B671252DF0B7}"/>
            </a:ext>
          </a:extLst>
        </xdr:cNvPr>
        <xdr:cNvCxnSpPr/>
      </xdr:nvCxnSpPr>
      <xdr:spPr>
        <a:xfrm flipV="1">
          <a:off x="7861300" y="1476794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xmlns="" id="{BCFDE189-75E8-4A3F-9141-16D0D77DDB04}"/>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xmlns="" id="{7E3CFE26-BB7D-48EB-9825-F4F474076916}"/>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xmlns="" id="{48068BAB-FD02-490D-B201-5A00446268C0}"/>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63264</xdr:rowOff>
    </xdr:from>
    <xdr:ext cx="469744" cy="259045"/>
    <xdr:sp macro="" textlink="">
      <xdr:nvSpPr>
        <xdr:cNvPr id="345" name="n_1mainValue【公営住宅】&#10;一人当たり面積">
          <a:extLst>
            <a:ext uri="{FF2B5EF4-FFF2-40B4-BE49-F238E27FC236}">
              <a16:creationId xmlns:a16="http://schemas.microsoft.com/office/drawing/2014/main" xmlns="" id="{7709A367-2F30-4830-B10F-44F984AB89FF}"/>
            </a:ext>
          </a:extLst>
        </xdr:cNvPr>
        <xdr:cNvSpPr txBox="1"/>
      </xdr:nvSpPr>
      <xdr:spPr>
        <a:xfrm>
          <a:off x="9391727" y="148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65167</xdr:rowOff>
    </xdr:from>
    <xdr:ext cx="469744" cy="259045"/>
    <xdr:sp macro="" textlink="">
      <xdr:nvSpPr>
        <xdr:cNvPr id="346" name="n_2mainValue【公営住宅】&#10;一人当たり面積">
          <a:extLst>
            <a:ext uri="{FF2B5EF4-FFF2-40B4-BE49-F238E27FC236}">
              <a16:creationId xmlns:a16="http://schemas.microsoft.com/office/drawing/2014/main" xmlns="" id="{C36011C4-4154-4605-8D76-3900CCEC502E}"/>
            </a:ext>
          </a:extLst>
        </xdr:cNvPr>
        <xdr:cNvSpPr txBox="1"/>
      </xdr:nvSpPr>
      <xdr:spPr>
        <a:xfrm>
          <a:off x="8515427" y="1480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67073</xdr:rowOff>
    </xdr:from>
    <xdr:ext cx="469744" cy="259045"/>
    <xdr:sp macro="" textlink="">
      <xdr:nvSpPr>
        <xdr:cNvPr id="347" name="n_3mainValue【公営住宅】&#10;一人当たり面積">
          <a:extLst>
            <a:ext uri="{FF2B5EF4-FFF2-40B4-BE49-F238E27FC236}">
              <a16:creationId xmlns:a16="http://schemas.microsoft.com/office/drawing/2014/main" xmlns="" id="{862AD0C6-887D-4A54-9400-A8C1447D40B7}"/>
            </a:ext>
          </a:extLst>
        </xdr:cNvPr>
        <xdr:cNvSpPr txBox="1"/>
      </xdr:nvSpPr>
      <xdr:spPr>
        <a:xfrm>
          <a:off x="76264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xmlns="" id="{9944DD96-34F2-4801-83D4-7791B4C7A4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xmlns="" id="{E7D3A550-CD8C-4C21-94B5-CE354DACAE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xmlns="" id="{991374A3-9E9C-4C65-87AA-71DD921DED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xmlns="" id="{039E3C0F-46EF-4B8A-92C1-97F2B809B2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xmlns="" id="{3A4E9271-9AE7-467B-998D-EB369AD6A0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xmlns="" id="{730AC4F4-6259-4928-9CB2-BA0E14AA1D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xmlns="" id="{39CCD07A-33C0-4189-8FF4-FE362A73C7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xmlns="" id="{0098C845-5E57-41B3-8232-46C8615F23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xmlns="" id="{03522728-B4BB-4CDF-BAAF-59277384A9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xmlns="" id="{83A64F20-E91A-4914-A874-72E52B5C2A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xmlns="" id="{BBD9B68C-F861-4826-A2C8-5DFD95DAD7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xmlns="" id="{C79B5F87-1C24-411A-B223-CBB3AAFC39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xmlns="" id="{1346A082-2EBA-4A4B-B1F4-125BE97A91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xmlns="" id="{DE91D4D3-718B-47B5-A3FD-EAFFD8C5AE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xmlns="" id="{64A886EC-496C-4CB0-8A52-6413830B75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xmlns="" id="{80B5BA68-FB78-4506-8E63-C806A3A6A51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xmlns="" id="{B29BCF1D-D56A-4381-B9FB-9FC4078A0A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xmlns="" id="{C90A48D2-E7CF-4D13-853B-A872F9D29E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xmlns="" id="{B7976AC4-18E6-4F3D-A536-951A4FC073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xmlns="" id="{98B1CC8C-7A89-4490-8A5E-C1F89BB769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xmlns="" id="{0CB0CF8A-FCF0-4597-891A-7749F23EB8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xmlns="" id="{494562CF-691E-4C58-8860-AB0D7CB582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xmlns="" id="{D145CD19-3EC5-41BD-AE76-E87F32B34C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xmlns="" id="{0296CA7E-3E19-4EA7-9BA0-317BFB767B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xmlns="" id="{3929B00E-8A18-43C2-A216-4DF3C6A870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xmlns="" id="{0E607272-0C82-4BCF-8614-2E493238FD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xmlns="" id="{7F5BA0DC-6882-42BA-A041-2AF39BDF414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xmlns="" id="{4C85E8C6-4003-45CE-9D7D-89706D848A7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xmlns="" id="{B087CD5B-2FE2-4C2F-9912-CB9C752D091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xmlns="" id="{B12E2799-ADCC-46C1-943B-F69D77B29D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xmlns="" id="{4A7D5E23-893D-4236-902D-2594C01A008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xmlns="" id="{1519B9F8-B21A-4C08-9815-C3DC91CAA1B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xmlns="" id="{A8528E1B-DA7C-4757-BD36-9D79ABF7848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xmlns="" id="{7DE19CDB-5B55-4AD5-820F-60C27833F5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xmlns="" id="{38CE0B0A-ED05-433B-853E-68E2A5EADEC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xmlns="" id="{6B5D9E9F-C9AB-403F-A095-0B54E246048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xmlns="" id="{B011DA1B-5783-4854-928C-605718E22CD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xmlns="" id="{7C161750-B80F-4053-B90C-33FC61D246E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xmlns="" id="{ECC41BE9-65FE-4A39-A327-296DCA706F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xmlns="" id="{95FE292A-75E3-49CF-8EE7-991FDBB8121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xmlns="" id="{E359B075-7AAF-4311-B59D-00715A4E1D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xmlns="" id="{57E68E53-9925-4EEF-9320-1D28F60E1444}"/>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xmlns="" id="{A28DCFAC-9E18-491A-A71B-9A5AF7E43A15}"/>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xmlns="" id="{02C16E4E-56DD-4222-BB21-CB95D14EFCBF}"/>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xmlns="" id="{7B8CCDB5-4D72-4612-A82F-67CBE7B4D95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xmlns="" id="{BA2B7B5F-4D8A-4954-897E-02000E08741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xmlns="" id="{04CFB951-2F50-412E-92D2-7F4CE1BE8DDB}"/>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xmlns="" id="{38A01021-BB68-4A75-9405-D78B55A8EC95}"/>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xmlns="" id="{86B9D367-43B8-48E6-8112-0913D7A8A48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xmlns="" id="{872AA639-ED19-4286-9890-AF5BA5442A2B}"/>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xmlns="" id="{640AAE0E-DDAB-4722-85D3-A2A8F6D5C58C}"/>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59F681FE-FAE4-4E55-878E-B4FF317335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BDC5E89-E367-4050-88D0-E50250E660C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34F46E6B-EC1C-44D6-B87B-E3C515F26C1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C5D95DE9-9311-408B-923F-B333952953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62001ADA-2BD7-4BD4-9312-A43D359691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123372</xdr:rowOff>
    </xdr:from>
    <xdr:to>
      <xdr:col>76</xdr:col>
      <xdr:colOff>165100</xdr:colOff>
      <xdr:row>33</xdr:row>
      <xdr:rowOff>53522</xdr:rowOff>
    </xdr:to>
    <xdr:sp macro="" textlink="">
      <xdr:nvSpPr>
        <xdr:cNvPr id="404" name="楕円 403">
          <a:extLst>
            <a:ext uri="{FF2B5EF4-FFF2-40B4-BE49-F238E27FC236}">
              <a16:creationId xmlns:a16="http://schemas.microsoft.com/office/drawing/2014/main" xmlns="" id="{5A40F3B6-40D9-4D1E-ACE8-15329F48ABC1}"/>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5" name="楕円 404">
          <a:extLst>
            <a:ext uri="{FF2B5EF4-FFF2-40B4-BE49-F238E27FC236}">
              <a16:creationId xmlns:a16="http://schemas.microsoft.com/office/drawing/2014/main" xmlns="" id="{9A98AFB7-40E8-4C9C-A66C-5633656E7383}"/>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06" name="直線コネクタ 405">
          <a:extLst>
            <a:ext uri="{FF2B5EF4-FFF2-40B4-BE49-F238E27FC236}">
              <a16:creationId xmlns:a16="http://schemas.microsoft.com/office/drawing/2014/main" xmlns="" id="{96E7E24A-C0CC-4B7C-A694-9C472133DD08}"/>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07" name="n_1aveValue【認定こども園・幼稚園・保育所】&#10;有形固定資産減価償却率">
          <a:extLst>
            <a:ext uri="{FF2B5EF4-FFF2-40B4-BE49-F238E27FC236}">
              <a16:creationId xmlns:a16="http://schemas.microsoft.com/office/drawing/2014/main" xmlns="" id="{01F43B9B-CDA3-4E30-B35A-0F3ADC1CC844}"/>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08" name="n_2aveValue【認定こども園・幼稚園・保育所】&#10;有形固定資産減価償却率">
          <a:extLst>
            <a:ext uri="{FF2B5EF4-FFF2-40B4-BE49-F238E27FC236}">
              <a16:creationId xmlns:a16="http://schemas.microsoft.com/office/drawing/2014/main" xmlns="" id="{112810E2-7B6F-48B3-BB44-A11D7D8767ED}"/>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09" name="n_3aveValue【認定こども園・幼稚園・保育所】&#10;有形固定資産減価償却率">
          <a:extLst>
            <a:ext uri="{FF2B5EF4-FFF2-40B4-BE49-F238E27FC236}">
              <a16:creationId xmlns:a16="http://schemas.microsoft.com/office/drawing/2014/main" xmlns="" id="{539225C9-94BA-4FA0-AC74-D020F81E3C26}"/>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0" name="n_2mainValue【認定こども園・幼稚園・保育所】&#10;有形固定資産減価償却率">
          <a:extLst>
            <a:ext uri="{FF2B5EF4-FFF2-40B4-BE49-F238E27FC236}">
              <a16:creationId xmlns:a16="http://schemas.microsoft.com/office/drawing/2014/main" xmlns="" id="{41327831-AD46-4385-903B-DA855F7A2457}"/>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1" name="n_3mainValue【認定こども園・幼稚園・保育所】&#10;有形固定資産減価償却率">
          <a:extLst>
            <a:ext uri="{FF2B5EF4-FFF2-40B4-BE49-F238E27FC236}">
              <a16:creationId xmlns:a16="http://schemas.microsoft.com/office/drawing/2014/main" xmlns="" id="{6F5DB645-09E5-4E96-824C-737958823F18}"/>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a:extLst>
            <a:ext uri="{FF2B5EF4-FFF2-40B4-BE49-F238E27FC236}">
              <a16:creationId xmlns:a16="http://schemas.microsoft.com/office/drawing/2014/main" xmlns="" id="{BCC1E23E-1ECA-4D4A-B6C6-39015EB7C4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a:extLst>
            <a:ext uri="{FF2B5EF4-FFF2-40B4-BE49-F238E27FC236}">
              <a16:creationId xmlns:a16="http://schemas.microsoft.com/office/drawing/2014/main" xmlns="" id="{0E812C01-AEFE-4E49-AF95-9226C9BE86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a:extLst>
            <a:ext uri="{FF2B5EF4-FFF2-40B4-BE49-F238E27FC236}">
              <a16:creationId xmlns:a16="http://schemas.microsoft.com/office/drawing/2014/main" xmlns="" id="{405CE526-A0C5-4204-AB0C-0E087328DC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a:extLst>
            <a:ext uri="{FF2B5EF4-FFF2-40B4-BE49-F238E27FC236}">
              <a16:creationId xmlns:a16="http://schemas.microsoft.com/office/drawing/2014/main" xmlns="" id="{264013F5-C434-47BC-BE90-5DC069DE48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a:extLst>
            <a:ext uri="{FF2B5EF4-FFF2-40B4-BE49-F238E27FC236}">
              <a16:creationId xmlns:a16="http://schemas.microsoft.com/office/drawing/2014/main" xmlns="" id="{6A18E193-AE62-44D9-B3AA-2214EB93F8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a:extLst>
            <a:ext uri="{FF2B5EF4-FFF2-40B4-BE49-F238E27FC236}">
              <a16:creationId xmlns:a16="http://schemas.microsoft.com/office/drawing/2014/main" xmlns="" id="{570283C7-5998-4F42-9E33-984A579276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a:extLst>
            <a:ext uri="{FF2B5EF4-FFF2-40B4-BE49-F238E27FC236}">
              <a16:creationId xmlns:a16="http://schemas.microsoft.com/office/drawing/2014/main" xmlns="" id="{0A913BAA-C467-4622-B7F1-8C5D26CA4C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a:extLst>
            <a:ext uri="{FF2B5EF4-FFF2-40B4-BE49-F238E27FC236}">
              <a16:creationId xmlns:a16="http://schemas.microsoft.com/office/drawing/2014/main" xmlns="" id="{6F649A8D-4F9F-4770-9F0B-98CC9473320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a:extLst>
            <a:ext uri="{FF2B5EF4-FFF2-40B4-BE49-F238E27FC236}">
              <a16:creationId xmlns:a16="http://schemas.microsoft.com/office/drawing/2014/main" xmlns="" id="{893B6A87-AF91-4786-A2EE-4474A6C209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a:extLst>
            <a:ext uri="{FF2B5EF4-FFF2-40B4-BE49-F238E27FC236}">
              <a16:creationId xmlns:a16="http://schemas.microsoft.com/office/drawing/2014/main" xmlns="" id="{7D4BAD85-6E55-4E54-8FC4-AA81804BEB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a:extLst>
            <a:ext uri="{FF2B5EF4-FFF2-40B4-BE49-F238E27FC236}">
              <a16:creationId xmlns:a16="http://schemas.microsoft.com/office/drawing/2014/main" xmlns="" id="{2C082B27-F31A-4B6F-A4F5-03C41BA424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a:extLst>
            <a:ext uri="{FF2B5EF4-FFF2-40B4-BE49-F238E27FC236}">
              <a16:creationId xmlns:a16="http://schemas.microsoft.com/office/drawing/2014/main" xmlns="" id="{335B89B7-EE1B-46D0-B194-7A81EDF278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a:extLst>
            <a:ext uri="{FF2B5EF4-FFF2-40B4-BE49-F238E27FC236}">
              <a16:creationId xmlns:a16="http://schemas.microsoft.com/office/drawing/2014/main" xmlns="" id="{393645C9-423D-4382-BB8E-8579F04050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a:extLst>
            <a:ext uri="{FF2B5EF4-FFF2-40B4-BE49-F238E27FC236}">
              <a16:creationId xmlns:a16="http://schemas.microsoft.com/office/drawing/2014/main" xmlns="" id="{B436C757-37FE-4C38-BDBB-CBBD74B656B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a:extLst>
            <a:ext uri="{FF2B5EF4-FFF2-40B4-BE49-F238E27FC236}">
              <a16:creationId xmlns:a16="http://schemas.microsoft.com/office/drawing/2014/main" xmlns="" id="{5E7E9666-DD30-46CA-AF19-2AE26ED5795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a:extLst>
            <a:ext uri="{FF2B5EF4-FFF2-40B4-BE49-F238E27FC236}">
              <a16:creationId xmlns:a16="http://schemas.microsoft.com/office/drawing/2014/main" xmlns="" id="{30ACDB78-7B48-40FF-AA84-D0C8EC7EB0E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a:extLst>
            <a:ext uri="{FF2B5EF4-FFF2-40B4-BE49-F238E27FC236}">
              <a16:creationId xmlns:a16="http://schemas.microsoft.com/office/drawing/2014/main" xmlns="" id="{9B57EF40-AC81-4FE0-BBBF-AF56C5244E1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a:extLst>
            <a:ext uri="{FF2B5EF4-FFF2-40B4-BE49-F238E27FC236}">
              <a16:creationId xmlns:a16="http://schemas.microsoft.com/office/drawing/2014/main" xmlns="" id="{234E52D8-27AC-41CF-9061-A6ECC4B4495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a:extLst>
            <a:ext uri="{FF2B5EF4-FFF2-40B4-BE49-F238E27FC236}">
              <a16:creationId xmlns:a16="http://schemas.microsoft.com/office/drawing/2014/main" xmlns="" id="{3A17B901-6B7F-44C6-A421-CC31D43D8F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xmlns="" id="{53343FC9-2A56-4A81-BE9F-D5B411DC7ED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a:extLst>
            <a:ext uri="{FF2B5EF4-FFF2-40B4-BE49-F238E27FC236}">
              <a16:creationId xmlns:a16="http://schemas.microsoft.com/office/drawing/2014/main" xmlns="" id="{7C6E8574-77C6-418C-9E86-F8A908E94F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3" name="直線コネクタ 432">
          <a:extLst>
            <a:ext uri="{FF2B5EF4-FFF2-40B4-BE49-F238E27FC236}">
              <a16:creationId xmlns:a16="http://schemas.microsoft.com/office/drawing/2014/main" xmlns="" id="{FCC1CADD-8A75-4490-B4DC-5C89908FD07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34" name="【認定こども園・幼稚園・保育所】&#10;一人当たり面積最小値テキスト">
          <a:extLst>
            <a:ext uri="{FF2B5EF4-FFF2-40B4-BE49-F238E27FC236}">
              <a16:creationId xmlns:a16="http://schemas.microsoft.com/office/drawing/2014/main" xmlns="" id="{2D4DA91A-87E1-473C-B64D-EB83D366522A}"/>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35" name="直線コネクタ 434">
          <a:extLst>
            <a:ext uri="{FF2B5EF4-FFF2-40B4-BE49-F238E27FC236}">
              <a16:creationId xmlns:a16="http://schemas.microsoft.com/office/drawing/2014/main" xmlns="" id="{15C466F8-8C04-4102-8E22-FC8077F9D667}"/>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36" name="【認定こども園・幼稚園・保育所】&#10;一人当たり面積最大値テキスト">
          <a:extLst>
            <a:ext uri="{FF2B5EF4-FFF2-40B4-BE49-F238E27FC236}">
              <a16:creationId xmlns:a16="http://schemas.microsoft.com/office/drawing/2014/main" xmlns="" id="{D4EAD682-5ED8-415F-88FC-C24BD6E5CACA}"/>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37" name="直線コネクタ 436">
          <a:extLst>
            <a:ext uri="{FF2B5EF4-FFF2-40B4-BE49-F238E27FC236}">
              <a16:creationId xmlns:a16="http://schemas.microsoft.com/office/drawing/2014/main" xmlns="" id="{70EFDDD0-8B63-4CFC-85AC-CD372663B8D6}"/>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38" name="【認定こども園・幼稚園・保育所】&#10;一人当たり面積平均値テキスト">
          <a:extLst>
            <a:ext uri="{FF2B5EF4-FFF2-40B4-BE49-F238E27FC236}">
              <a16:creationId xmlns:a16="http://schemas.microsoft.com/office/drawing/2014/main" xmlns="" id="{EB62DCD1-9060-4E54-A1B9-E870144BB64C}"/>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39" name="フローチャート: 判断 438">
          <a:extLst>
            <a:ext uri="{FF2B5EF4-FFF2-40B4-BE49-F238E27FC236}">
              <a16:creationId xmlns:a16="http://schemas.microsoft.com/office/drawing/2014/main" xmlns="" id="{C526CC2E-13A5-40BD-A9F2-3A4F4FB17B11}"/>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0" name="フローチャート: 判断 439">
          <a:extLst>
            <a:ext uri="{FF2B5EF4-FFF2-40B4-BE49-F238E27FC236}">
              <a16:creationId xmlns:a16="http://schemas.microsoft.com/office/drawing/2014/main" xmlns="" id="{F00794D4-FB3D-40BF-8562-3482245E72A0}"/>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1" name="フローチャート: 判断 440">
          <a:extLst>
            <a:ext uri="{FF2B5EF4-FFF2-40B4-BE49-F238E27FC236}">
              <a16:creationId xmlns:a16="http://schemas.microsoft.com/office/drawing/2014/main" xmlns="" id="{D51F813E-2A10-4261-A160-753ACB0903E1}"/>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2" name="フローチャート: 判断 441">
          <a:extLst>
            <a:ext uri="{FF2B5EF4-FFF2-40B4-BE49-F238E27FC236}">
              <a16:creationId xmlns:a16="http://schemas.microsoft.com/office/drawing/2014/main" xmlns="" id="{11EEF53C-631B-445F-81E3-00AF014199FB}"/>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C97A9542-112A-4C38-A19C-80AFDC5D34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700B06D2-BB95-489D-86A6-D848332A6A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0275AB8E-7520-450D-8B06-1BF277F6E4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96B154A7-0573-43B9-ACC8-3C5ACD7499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1A69009C-B739-4BDE-8408-FF9C1D6274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121412</xdr:rowOff>
    </xdr:from>
    <xdr:to>
      <xdr:col>107</xdr:col>
      <xdr:colOff>101600</xdr:colOff>
      <xdr:row>41</xdr:row>
      <xdr:rowOff>51562</xdr:rowOff>
    </xdr:to>
    <xdr:sp macro="" textlink="">
      <xdr:nvSpPr>
        <xdr:cNvPr id="448" name="楕円 447">
          <a:extLst>
            <a:ext uri="{FF2B5EF4-FFF2-40B4-BE49-F238E27FC236}">
              <a16:creationId xmlns:a16="http://schemas.microsoft.com/office/drawing/2014/main" xmlns="" id="{A96A4E3D-CBEB-4B75-B581-38B2587DD3E7}"/>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49" name="楕円 448">
          <a:extLst>
            <a:ext uri="{FF2B5EF4-FFF2-40B4-BE49-F238E27FC236}">
              <a16:creationId xmlns:a16="http://schemas.microsoft.com/office/drawing/2014/main" xmlns="" id="{B5FD1B16-A0F7-4598-87BC-2C41231665FE}"/>
            </a:ext>
          </a:extLst>
        </xdr:cNvPr>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5334</xdr:rowOff>
    </xdr:to>
    <xdr:cxnSp macro="">
      <xdr:nvCxnSpPr>
        <xdr:cNvPr id="450" name="直線コネクタ 449">
          <a:extLst>
            <a:ext uri="{FF2B5EF4-FFF2-40B4-BE49-F238E27FC236}">
              <a16:creationId xmlns:a16="http://schemas.microsoft.com/office/drawing/2014/main" xmlns="" id="{C2117C37-B295-4E60-84F0-53FDD02D6D65}"/>
            </a:ext>
          </a:extLst>
        </xdr:cNvPr>
        <xdr:cNvCxnSpPr/>
      </xdr:nvCxnSpPr>
      <xdr:spPr>
        <a:xfrm flipV="1">
          <a:off x="19545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51" name="n_1aveValue【認定こども園・幼稚園・保育所】&#10;一人当たり面積">
          <a:extLst>
            <a:ext uri="{FF2B5EF4-FFF2-40B4-BE49-F238E27FC236}">
              <a16:creationId xmlns:a16="http://schemas.microsoft.com/office/drawing/2014/main" xmlns="" id="{1ED045CD-3C66-4561-A75B-2E86CF4380A3}"/>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52" name="n_2aveValue【認定こども園・幼稚園・保育所】&#10;一人当たり面積">
          <a:extLst>
            <a:ext uri="{FF2B5EF4-FFF2-40B4-BE49-F238E27FC236}">
              <a16:creationId xmlns:a16="http://schemas.microsoft.com/office/drawing/2014/main" xmlns="" id="{507C68A7-B9F6-447D-B428-D44491F096E5}"/>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53" name="n_3aveValue【認定こども園・幼稚園・保育所】&#10;一人当たり面積">
          <a:extLst>
            <a:ext uri="{FF2B5EF4-FFF2-40B4-BE49-F238E27FC236}">
              <a16:creationId xmlns:a16="http://schemas.microsoft.com/office/drawing/2014/main" xmlns="" id="{01A809E1-C8C1-400E-9945-29FE7E1559B3}"/>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54" name="n_2mainValue【認定こども園・幼稚園・保育所】&#10;一人当たり面積">
          <a:extLst>
            <a:ext uri="{FF2B5EF4-FFF2-40B4-BE49-F238E27FC236}">
              <a16:creationId xmlns:a16="http://schemas.microsoft.com/office/drawing/2014/main" xmlns="" id="{EF545F64-66B2-4012-9579-709DDBF282E3}"/>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55" name="n_3mainValue【認定こども園・幼稚園・保育所】&#10;一人当たり面積">
          <a:extLst>
            <a:ext uri="{FF2B5EF4-FFF2-40B4-BE49-F238E27FC236}">
              <a16:creationId xmlns:a16="http://schemas.microsoft.com/office/drawing/2014/main" xmlns="" id="{D3558893-8127-47D0-9E6F-0D2A814D06D0}"/>
            </a:ext>
          </a:extLst>
        </xdr:cNvPr>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6" name="正方形/長方形 455">
          <a:extLst>
            <a:ext uri="{FF2B5EF4-FFF2-40B4-BE49-F238E27FC236}">
              <a16:creationId xmlns:a16="http://schemas.microsoft.com/office/drawing/2014/main" xmlns="" id="{502C1231-0E73-46DC-944D-A65414036F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7" name="正方形/長方形 456">
          <a:extLst>
            <a:ext uri="{FF2B5EF4-FFF2-40B4-BE49-F238E27FC236}">
              <a16:creationId xmlns:a16="http://schemas.microsoft.com/office/drawing/2014/main" xmlns="" id="{626DA0B7-402D-4092-BC51-9A1147B5BC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8" name="正方形/長方形 457">
          <a:extLst>
            <a:ext uri="{FF2B5EF4-FFF2-40B4-BE49-F238E27FC236}">
              <a16:creationId xmlns:a16="http://schemas.microsoft.com/office/drawing/2014/main" xmlns="" id="{4FD59921-B472-4A55-B8C8-D7A90E2A64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9" name="正方形/長方形 458">
          <a:extLst>
            <a:ext uri="{FF2B5EF4-FFF2-40B4-BE49-F238E27FC236}">
              <a16:creationId xmlns:a16="http://schemas.microsoft.com/office/drawing/2014/main" xmlns="" id="{DB564352-3D73-4727-A7F9-878B3D01A8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0" name="正方形/長方形 459">
          <a:extLst>
            <a:ext uri="{FF2B5EF4-FFF2-40B4-BE49-F238E27FC236}">
              <a16:creationId xmlns:a16="http://schemas.microsoft.com/office/drawing/2014/main" xmlns="" id="{0A25D503-52E7-433B-B62A-C702381729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1" name="正方形/長方形 460">
          <a:extLst>
            <a:ext uri="{FF2B5EF4-FFF2-40B4-BE49-F238E27FC236}">
              <a16:creationId xmlns:a16="http://schemas.microsoft.com/office/drawing/2014/main" xmlns="" id="{4A382B98-364B-46BB-AFE5-43308A6B54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2" name="正方形/長方形 461">
          <a:extLst>
            <a:ext uri="{FF2B5EF4-FFF2-40B4-BE49-F238E27FC236}">
              <a16:creationId xmlns:a16="http://schemas.microsoft.com/office/drawing/2014/main" xmlns="" id="{23666469-0525-40D8-8F89-A1DE4BD652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3" name="正方形/長方形 462">
          <a:extLst>
            <a:ext uri="{FF2B5EF4-FFF2-40B4-BE49-F238E27FC236}">
              <a16:creationId xmlns:a16="http://schemas.microsoft.com/office/drawing/2014/main" xmlns="" id="{98A01351-182F-4523-B4BB-1E7AEBE74D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4" name="テキスト ボックス 463">
          <a:extLst>
            <a:ext uri="{FF2B5EF4-FFF2-40B4-BE49-F238E27FC236}">
              <a16:creationId xmlns:a16="http://schemas.microsoft.com/office/drawing/2014/main" xmlns="" id="{E71B32B5-5CCC-4843-BF09-D330272203D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5" name="直線コネクタ 464">
          <a:extLst>
            <a:ext uri="{FF2B5EF4-FFF2-40B4-BE49-F238E27FC236}">
              <a16:creationId xmlns:a16="http://schemas.microsoft.com/office/drawing/2014/main" xmlns="" id="{245BBDF6-7418-4131-9632-C676AB90E4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6" name="直線コネクタ 465">
          <a:extLst>
            <a:ext uri="{FF2B5EF4-FFF2-40B4-BE49-F238E27FC236}">
              <a16:creationId xmlns:a16="http://schemas.microsoft.com/office/drawing/2014/main" xmlns="" id="{2758806B-CE5E-4CCC-B7F4-9C2F9FA3FEF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7" name="テキスト ボックス 466">
          <a:extLst>
            <a:ext uri="{FF2B5EF4-FFF2-40B4-BE49-F238E27FC236}">
              <a16:creationId xmlns:a16="http://schemas.microsoft.com/office/drawing/2014/main" xmlns="" id="{15D0676B-6E11-4298-9138-54ACF6D6B91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8" name="直線コネクタ 467">
          <a:extLst>
            <a:ext uri="{FF2B5EF4-FFF2-40B4-BE49-F238E27FC236}">
              <a16:creationId xmlns:a16="http://schemas.microsoft.com/office/drawing/2014/main" xmlns="" id="{8FCE378C-DD76-49A2-9B96-635D5CAD8B2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9" name="テキスト ボックス 468">
          <a:extLst>
            <a:ext uri="{FF2B5EF4-FFF2-40B4-BE49-F238E27FC236}">
              <a16:creationId xmlns:a16="http://schemas.microsoft.com/office/drawing/2014/main" xmlns="" id="{CAD88C29-F578-442B-A60A-7550083FF98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0" name="直線コネクタ 469">
          <a:extLst>
            <a:ext uri="{FF2B5EF4-FFF2-40B4-BE49-F238E27FC236}">
              <a16:creationId xmlns:a16="http://schemas.microsoft.com/office/drawing/2014/main" xmlns="" id="{3028436E-58F0-4C9D-9939-F9FFE5B1932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1" name="テキスト ボックス 470">
          <a:extLst>
            <a:ext uri="{FF2B5EF4-FFF2-40B4-BE49-F238E27FC236}">
              <a16:creationId xmlns:a16="http://schemas.microsoft.com/office/drawing/2014/main" xmlns="" id="{197AFCF8-BFE7-4F82-B0CE-07D549019C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2" name="直線コネクタ 471">
          <a:extLst>
            <a:ext uri="{FF2B5EF4-FFF2-40B4-BE49-F238E27FC236}">
              <a16:creationId xmlns:a16="http://schemas.microsoft.com/office/drawing/2014/main" xmlns="" id="{994A2D2D-70D7-4753-AFD9-D648C5912AD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3" name="テキスト ボックス 472">
          <a:extLst>
            <a:ext uri="{FF2B5EF4-FFF2-40B4-BE49-F238E27FC236}">
              <a16:creationId xmlns:a16="http://schemas.microsoft.com/office/drawing/2014/main" xmlns="" id="{144F9549-5D52-4845-ABFF-23A9C77525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4" name="直線コネクタ 473">
          <a:extLst>
            <a:ext uri="{FF2B5EF4-FFF2-40B4-BE49-F238E27FC236}">
              <a16:creationId xmlns:a16="http://schemas.microsoft.com/office/drawing/2014/main" xmlns="" id="{1817C420-A92C-4CFD-8E3F-62EF9993E64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5" name="テキスト ボックス 474">
          <a:extLst>
            <a:ext uri="{FF2B5EF4-FFF2-40B4-BE49-F238E27FC236}">
              <a16:creationId xmlns:a16="http://schemas.microsoft.com/office/drawing/2014/main" xmlns="" id="{C63771C7-B6FB-488F-B10B-0017F62DAD7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6" name="直線コネクタ 475">
          <a:extLst>
            <a:ext uri="{FF2B5EF4-FFF2-40B4-BE49-F238E27FC236}">
              <a16:creationId xmlns:a16="http://schemas.microsoft.com/office/drawing/2014/main" xmlns="" id="{240F6034-0D9F-4296-84D9-BCCA7D1306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7" name="テキスト ボックス 476">
          <a:extLst>
            <a:ext uri="{FF2B5EF4-FFF2-40B4-BE49-F238E27FC236}">
              <a16:creationId xmlns:a16="http://schemas.microsoft.com/office/drawing/2014/main" xmlns="" id="{2F6049F0-4460-4B3B-B2B6-290430C7530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a:extLst>
            <a:ext uri="{FF2B5EF4-FFF2-40B4-BE49-F238E27FC236}">
              <a16:creationId xmlns:a16="http://schemas.microsoft.com/office/drawing/2014/main" xmlns="" id="{32669F12-DC2F-48D6-864E-A3F633DF8C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9" name="テキスト ボックス 478">
          <a:extLst>
            <a:ext uri="{FF2B5EF4-FFF2-40B4-BE49-F238E27FC236}">
              <a16:creationId xmlns:a16="http://schemas.microsoft.com/office/drawing/2014/main" xmlns="" id="{95950071-C9CF-4909-82CD-04DAE2D2033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a:extLst>
            <a:ext uri="{FF2B5EF4-FFF2-40B4-BE49-F238E27FC236}">
              <a16:creationId xmlns:a16="http://schemas.microsoft.com/office/drawing/2014/main" xmlns="" id="{A5457FC5-B920-439B-AD28-5B765F0468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81" name="直線コネクタ 480">
          <a:extLst>
            <a:ext uri="{FF2B5EF4-FFF2-40B4-BE49-F238E27FC236}">
              <a16:creationId xmlns:a16="http://schemas.microsoft.com/office/drawing/2014/main" xmlns="" id="{EE879948-7471-477D-9172-8F409DA6C11D}"/>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82" name="【学校施設】&#10;有形固定資産減価償却率最小値テキスト">
          <a:extLst>
            <a:ext uri="{FF2B5EF4-FFF2-40B4-BE49-F238E27FC236}">
              <a16:creationId xmlns:a16="http://schemas.microsoft.com/office/drawing/2014/main" xmlns="" id="{02F19071-81F4-4B01-B01C-0F72B8179257}"/>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83" name="直線コネクタ 482">
          <a:extLst>
            <a:ext uri="{FF2B5EF4-FFF2-40B4-BE49-F238E27FC236}">
              <a16:creationId xmlns:a16="http://schemas.microsoft.com/office/drawing/2014/main" xmlns="" id="{3775E5E8-E54E-4DCE-912D-9A4CC27DF92A}"/>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84" name="【学校施設】&#10;有形固定資産減価償却率最大値テキスト">
          <a:extLst>
            <a:ext uri="{FF2B5EF4-FFF2-40B4-BE49-F238E27FC236}">
              <a16:creationId xmlns:a16="http://schemas.microsoft.com/office/drawing/2014/main" xmlns="" id="{A587F898-4083-4CD7-97F0-9CE094A74927}"/>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85" name="直線コネクタ 484">
          <a:extLst>
            <a:ext uri="{FF2B5EF4-FFF2-40B4-BE49-F238E27FC236}">
              <a16:creationId xmlns:a16="http://schemas.microsoft.com/office/drawing/2014/main" xmlns="" id="{F6EE2FBF-3392-4DBA-9E20-6A50C2780869}"/>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86" name="【学校施設】&#10;有形固定資産減価償却率平均値テキスト">
          <a:extLst>
            <a:ext uri="{FF2B5EF4-FFF2-40B4-BE49-F238E27FC236}">
              <a16:creationId xmlns:a16="http://schemas.microsoft.com/office/drawing/2014/main" xmlns="" id="{A3FEE768-C2CA-4839-BE04-D76B148CD96E}"/>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87" name="フローチャート: 判断 486">
          <a:extLst>
            <a:ext uri="{FF2B5EF4-FFF2-40B4-BE49-F238E27FC236}">
              <a16:creationId xmlns:a16="http://schemas.microsoft.com/office/drawing/2014/main" xmlns="" id="{A2428354-D88A-422C-A248-BF053B4C329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88" name="フローチャート: 判断 487">
          <a:extLst>
            <a:ext uri="{FF2B5EF4-FFF2-40B4-BE49-F238E27FC236}">
              <a16:creationId xmlns:a16="http://schemas.microsoft.com/office/drawing/2014/main" xmlns="" id="{58DB98E2-6A29-4F15-902C-C9C39532C432}"/>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89" name="フローチャート: 判断 488">
          <a:extLst>
            <a:ext uri="{FF2B5EF4-FFF2-40B4-BE49-F238E27FC236}">
              <a16:creationId xmlns:a16="http://schemas.microsoft.com/office/drawing/2014/main" xmlns="" id="{8E09C26E-848A-4A0B-9611-7B43DDC97A29}"/>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90" name="フローチャート: 判断 489">
          <a:extLst>
            <a:ext uri="{FF2B5EF4-FFF2-40B4-BE49-F238E27FC236}">
              <a16:creationId xmlns:a16="http://schemas.microsoft.com/office/drawing/2014/main" xmlns="" id="{987C13BD-66E4-43CD-9E89-8EBC8AB0C134}"/>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xmlns="" id="{A82D3F91-A180-4D4C-AA6D-637F97FF10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xmlns="" id="{5D87AB3E-3F0A-43EA-BE4C-E9D6DA19C1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xmlns="" id="{EA2BE8E6-0BC7-4CD7-A8FA-4A5BC2EBDE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xmlns="" id="{6B774F7D-1C0F-4FB2-81CA-114A5C0B3D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E2FBF5AB-B9CC-4688-A993-787BB7AB8E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496" name="楕円 495">
          <a:extLst>
            <a:ext uri="{FF2B5EF4-FFF2-40B4-BE49-F238E27FC236}">
              <a16:creationId xmlns:a16="http://schemas.microsoft.com/office/drawing/2014/main" xmlns="" id="{EAA3079B-6A65-4BCA-80C1-E2DF0F89AB27}"/>
            </a:ext>
          </a:extLst>
        </xdr:cNvPr>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497" name="【学校施設】&#10;有形固定資産減価償却率該当値テキスト">
          <a:extLst>
            <a:ext uri="{FF2B5EF4-FFF2-40B4-BE49-F238E27FC236}">
              <a16:creationId xmlns:a16="http://schemas.microsoft.com/office/drawing/2014/main" xmlns="" id="{A4BD5338-7BA2-48BE-A731-F37D21FCD46D}"/>
            </a:ext>
          </a:extLst>
        </xdr:cNvPr>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498" name="楕円 497">
          <a:extLst>
            <a:ext uri="{FF2B5EF4-FFF2-40B4-BE49-F238E27FC236}">
              <a16:creationId xmlns:a16="http://schemas.microsoft.com/office/drawing/2014/main" xmlns="" id="{12F89CAB-B6D3-4FE2-84A4-4E3D25CE9509}"/>
            </a:ext>
          </a:extLst>
        </xdr:cNvPr>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143691</xdr:rowOff>
    </xdr:to>
    <xdr:cxnSp macro="">
      <xdr:nvCxnSpPr>
        <xdr:cNvPr id="499" name="直線コネクタ 498">
          <a:extLst>
            <a:ext uri="{FF2B5EF4-FFF2-40B4-BE49-F238E27FC236}">
              <a16:creationId xmlns:a16="http://schemas.microsoft.com/office/drawing/2014/main" xmlns="" id="{D7FFD959-633A-465A-81A4-9AAC836D7050}"/>
            </a:ext>
          </a:extLst>
        </xdr:cNvPr>
        <xdr:cNvCxnSpPr/>
      </xdr:nvCxnSpPr>
      <xdr:spPr>
        <a:xfrm flipV="1">
          <a:off x="15481300" y="100518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500" name="楕円 499">
          <a:extLst>
            <a:ext uri="{FF2B5EF4-FFF2-40B4-BE49-F238E27FC236}">
              <a16:creationId xmlns:a16="http://schemas.microsoft.com/office/drawing/2014/main" xmlns="" id="{9B0D0C4B-5BEE-468C-9931-E2B9834FEF5A}"/>
            </a:ext>
          </a:extLst>
        </xdr:cNvPr>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143691</xdr:rowOff>
    </xdr:to>
    <xdr:cxnSp macro="">
      <xdr:nvCxnSpPr>
        <xdr:cNvPr id="501" name="直線コネクタ 500">
          <a:extLst>
            <a:ext uri="{FF2B5EF4-FFF2-40B4-BE49-F238E27FC236}">
              <a16:creationId xmlns:a16="http://schemas.microsoft.com/office/drawing/2014/main" xmlns="" id="{0824FDAD-AA24-4E11-A926-521A2FA37F26}"/>
            </a:ext>
          </a:extLst>
        </xdr:cNvPr>
        <xdr:cNvCxnSpPr/>
      </xdr:nvCxnSpPr>
      <xdr:spPr>
        <a:xfrm>
          <a:off x="14592300" y="100486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02" name="楕円 501">
          <a:extLst>
            <a:ext uri="{FF2B5EF4-FFF2-40B4-BE49-F238E27FC236}">
              <a16:creationId xmlns:a16="http://schemas.microsoft.com/office/drawing/2014/main" xmlns="" id="{2B09BD70-F24E-4B00-BFE4-8441C8639C0F}"/>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58</xdr:row>
      <xdr:rowOff>140426</xdr:rowOff>
    </xdr:to>
    <xdr:cxnSp macro="">
      <xdr:nvCxnSpPr>
        <xdr:cNvPr id="503" name="直線コネクタ 502">
          <a:extLst>
            <a:ext uri="{FF2B5EF4-FFF2-40B4-BE49-F238E27FC236}">
              <a16:creationId xmlns:a16="http://schemas.microsoft.com/office/drawing/2014/main" xmlns="" id="{E54AE53F-B00C-4D29-A909-7C496A4A23F2}"/>
            </a:ext>
          </a:extLst>
        </xdr:cNvPr>
        <xdr:cNvCxnSpPr/>
      </xdr:nvCxnSpPr>
      <xdr:spPr>
        <a:xfrm flipV="1">
          <a:off x="13703300" y="10048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04" name="n_1aveValue【学校施設】&#10;有形固定資産減価償却率">
          <a:extLst>
            <a:ext uri="{FF2B5EF4-FFF2-40B4-BE49-F238E27FC236}">
              <a16:creationId xmlns:a16="http://schemas.microsoft.com/office/drawing/2014/main" xmlns="" id="{2AFCE728-14CC-43C2-8A1E-C38068DC3F33}"/>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05" name="n_2aveValue【学校施設】&#10;有形固定資産減価償却率">
          <a:extLst>
            <a:ext uri="{FF2B5EF4-FFF2-40B4-BE49-F238E27FC236}">
              <a16:creationId xmlns:a16="http://schemas.microsoft.com/office/drawing/2014/main" xmlns="" id="{5E29B52B-B6FA-44F1-8464-55E1626043B7}"/>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06" name="n_3aveValue【学校施設】&#10;有形固定資産減価償却率">
          <a:extLst>
            <a:ext uri="{FF2B5EF4-FFF2-40B4-BE49-F238E27FC236}">
              <a16:creationId xmlns:a16="http://schemas.microsoft.com/office/drawing/2014/main" xmlns="" id="{AAA3AF4C-25C7-4FEF-829C-AEE1A33B849D}"/>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507" name="n_1mainValue【学校施設】&#10;有形固定資産減価償却率">
          <a:extLst>
            <a:ext uri="{FF2B5EF4-FFF2-40B4-BE49-F238E27FC236}">
              <a16:creationId xmlns:a16="http://schemas.microsoft.com/office/drawing/2014/main" xmlns="" id="{94DB0569-6BF7-43B5-9F86-2C3B2F808906}"/>
            </a:ext>
          </a:extLst>
        </xdr:cNvPr>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508" name="n_2mainValue【学校施設】&#10;有形固定資産減価償却率">
          <a:extLst>
            <a:ext uri="{FF2B5EF4-FFF2-40B4-BE49-F238E27FC236}">
              <a16:creationId xmlns:a16="http://schemas.microsoft.com/office/drawing/2014/main" xmlns="" id="{BEA41CD2-227E-49C7-9993-28E0411416A3}"/>
            </a:ext>
          </a:extLst>
        </xdr:cNvPr>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09" name="n_3mainValue【学校施設】&#10;有形固定資産減価償却率">
          <a:extLst>
            <a:ext uri="{FF2B5EF4-FFF2-40B4-BE49-F238E27FC236}">
              <a16:creationId xmlns:a16="http://schemas.microsoft.com/office/drawing/2014/main" xmlns="" id="{778FDC74-0BAD-4DBF-8225-6AEFC2085E22}"/>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xmlns="" id="{437A6095-AC88-4BB0-9EE7-D53856CF80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xmlns="" id="{3D8DF286-EFA9-4C5E-8BB8-89002F899B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xmlns="" id="{21E88F2F-5271-425B-AA6C-7C093D2423F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xmlns="" id="{E6188D5B-5B94-4EAD-BBEC-EA218B41E2A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xmlns="" id="{36E4DA58-0287-4852-910D-410630910A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xmlns="" id="{D76BC00A-1820-409E-B832-96260E95C6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xmlns="" id="{87A387BB-7815-4AC2-8DAF-E357377F67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xmlns="" id="{A78038E4-AD36-45A6-81EF-04051D3F2F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a16="http://schemas.microsoft.com/office/drawing/2014/main" xmlns="" id="{A8C25A70-D0EC-4EC3-9E7A-3CFEF309BB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a16="http://schemas.microsoft.com/office/drawing/2014/main" xmlns="" id="{228185A9-B440-4604-A8C6-AC6A691132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6FB0450B-CE0D-49BE-B983-9EB943FF5F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a:extLst>
            <a:ext uri="{FF2B5EF4-FFF2-40B4-BE49-F238E27FC236}">
              <a16:creationId xmlns:a16="http://schemas.microsoft.com/office/drawing/2014/main" xmlns="" id="{9CC37A47-DC85-473B-85F4-1A0CCA947A6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xmlns="" id="{BAC84B79-F72C-4940-857B-63C0603076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a:extLst>
            <a:ext uri="{FF2B5EF4-FFF2-40B4-BE49-F238E27FC236}">
              <a16:creationId xmlns:a16="http://schemas.microsoft.com/office/drawing/2014/main" xmlns="" id="{CDBBBFEC-9AA0-4E00-8F87-2E49367AC6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a:extLst>
            <a:ext uri="{FF2B5EF4-FFF2-40B4-BE49-F238E27FC236}">
              <a16:creationId xmlns:a16="http://schemas.microsoft.com/office/drawing/2014/main" xmlns="" id="{E9F21540-8F1D-485D-A550-45107E1A66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xmlns="" id="{F23BB609-23CC-41F0-A615-ABD30021121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xmlns="" id="{62A2D00F-8C51-4EA0-B0E6-9B91CB49446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a:extLst>
            <a:ext uri="{FF2B5EF4-FFF2-40B4-BE49-F238E27FC236}">
              <a16:creationId xmlns:a16="http://schemas.microsoft.com/office/drawing/2014/main" xmlns="" id="{B2BE13F0-2845-42B8-B4A5-B363756AF60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a:extLst>
            <a:ext uri="{FF2B5EF4-FFF2-40B4-BE49-F238E27FC236}">
              <a16:creationId xmlns:a16="http://schemas.microsoft.com/office/drawing/2014/main" xmlns="" id="{FE1A4848-7CCF-4E62-A946-A861B5149E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a:extLst>
            <a:ext uri="{FF2B5EF4-FFF2-40B4-BE49-F238E27FC236}">
              <a16:creationId xmlns:a16="http://schemas.microsoft.com/office/drawing/2014/main" xmlns="" id="{B2E52A48-4C9A-41A8-86DE-8286A3F5125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a:extLst>
            <a:ext uri="{FF2B5EF4-FFF2-40B4-BE49-F238E27FC236}">
              <a16:creationId xmlns:a16="http://schemas.microsoft.com/office/drawing/2014/main" xmlns="" id="{ABEBEC5E-9A4B-4EB8-A4E3-5B3113F7C9D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xmlns="" id="{2B11CF7F-A930-4F94-A051-CA3986C2E6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a:extLst>
            <a:ext uri="{FF2B5EF4-FFF2-40B4-BE49-F238E27FC236}">
              <a16:creationId xmlns:a16="http://schemas.microsoft.com/office/drawing/2014/main" xmlns="" id="{F610022B-0154-4C49-B3C8-C091E3BE4A3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xmlns="" id="{60854D68-6A42-4797-9903-B173072CD8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34" name="直線コネクタ 533">
          <a:extLst>
            <a:ext uri="{FF2B5EF4-FFF2-40B4-BE49-F238E27FC236}">
              <a16:creationId xmlns:a16="http://schemas.microsoft.com/office/drawing/2014/main" xmlns="" id="{48A04CF4-0BCF-46A8-8B51-9D543E3CF8CE}"/>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35" name="【学校施設】&#10;一人当たり面積最小値テキスト">
          <a:extLst>
            <a:ext uri="{FF2B5EF4-FFF2-40B4-BE49-F238E27FC236}">
              <a16:creationId xmlns:a16="http://schemas.microsoft.com/office/drawing/2014/main" xmlns="" id="{6C750D90-A853-4788-8DF9-AE52CAB1055D}"/>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36" name="直線コネクタ 535">
          <a:extLst>
            <a:ext uri="{FF2B5EF4-FFF2-40B4-BE49-F238E27FC236}">
              <a16:creationId xmlns:a16="http://schemas.microsoft.com/office/drawing/2014/main" xmlns="" id="{62F3AF72-B264-4683-87D5-460422A0CD4D}"/>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37" name="【学校施設】&#10;一人当たり面積最大値テキスト">
          <a:extLst>
            <a:ext uri="{FF2B5EF4-FFF2-40B4-BE49-F238E27FC236}">
              <a16:creationId xmlns:a16="http://schemas.microsoft.com/office/drawing/2014/main" xmlns="" id="{A24E0DE1-6061-49F5-8629-93F9EAB49E58}"/>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38" name="直線コネクタ 537">
          <a:extLst>
            <a:ext uri="{FF2B5EF4-FFF2-40B4-BE49-F238E27FC236}">
              <a16:creationId xmlns:a16="http://schemas.microsoft.com/office/drawing/2014/main" xmlns="" id="{F29B7853-FD9A-4D8B-A1A9-B26A8413EF8B}"/>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39" name="【学校施設】&#10;一人当たり面積平均値テキスト">
          <a:extLst>
            <a:ext uri="{FF2B5EF4-FFF2-40B4-BE49-F238E27FC236}">
              <a16:creationId xmlns:a16="http://schemas.microsoft.com/office/drawing/2014/main" xmlns="" id="{78D29869-8374-4149-8FD0-5C5AFFDD3757}"/>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40" name="フローチャート: 判断 539">
          <a:extLst>
            <a:ext uri="{FF2B5EF4-FFF2-40B4-BE49-F238E27FC236}">
              <a16:creationId xmlns:a16="http://schemas.microsoft.com/office/drawing/2014/main" xmlns="" id="{6DE1502C-4873-40FE-B32B-54FF4DD290CC}"/>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41" name="フローチャート: 判断 540">
          <a:extLst>
            <a:ext uri="{FF2B5EF4-FFF2-40B4-BE49-F238E27FC236}">
              <a16:creationId xmlns:a16="http://schemas.microsoft.com/office/drawing/2014/main" xmlns="" id="{29DB16AA-F484-49A7-9175-FA1B19ACE723}"/>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42" name="フローチャート: 判断 541">
          <a:extLst>
            <a:ext uri="{FF2B5EF4-FFF2-40B4-BE49-F238E27FC236}">
              <a16:creationId xmlns:a16="http://schemas.microsoft.com/office/drawing/2014/main" xmlns="" id="{DDFC7803-FCB5-44FC-A9BA-7877159CC22E}"/>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43" name="フローチャート: 判断 542">
          <a:extLst>
            <a:ext uri="{FF2B5EF4-FFF2-40B4-BE49-F238E27FC236}">
              <a16:creationId xmlns:a16="http://schemas.microsoft.com/office/drawing/2014/main" xmlns="" id="{1C6EFE3C-6D06-40C8-8C4D-97733F12FE0A}"/>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CDDB0ACC-3F8C-48B9-AA4C-E7B88B19ED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3620ACA8-1764-46FC-89C0-ED4819C0DD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BA5E3ABF-FA4C-47F3-8A2F-28A17F0AE0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5F419131-6B09-4BAB-883F-E364AA180C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E2F43E39-76B6-43D5-B37A-F940A0C1CE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xdr:rowOff>
    </xdr:from>
    <xdr:to>
      <xdr:col>116</xdr:col>
      <xdr:colOff>114300</xdr:colOff>
      <xdr:row>60</xdr:row>
      <xdr:rowOff>112522</xdr:rowOff>
    </xdr:to>
    <xdr:sp macro="" textlink="">
      <xdr:nvSpPr>
        <xdr:cNvPr id="549" name="楕円 548">
          <a:extLst>
            <a:ext uri="{FF2B5EF4-FFF2-40B4-BE49-F238E27FC236}">
              <a16:creationId xmlns:a16="http://schemas.microsoft.com/office/drawing/2014/main" xmlns="" id="{4FDF39AD-BCA2-4014-823F-4CF2ED306BEC}"/>
            </a:ext>
          </a:extLst>
        </xdr:cNvPr>
        <xdr:cNvSpPr/>
      </xdr:nvSpPr>
      <xdr:spPr>
        <a:xfrm>
          <a:off x="22110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33799</xdr:rowOff>
    </xdr:from>
    <xdr:ext cx="469744" cy="259045"/>
    <xdr:sp macro="" textlink="">
      <xdr:nvSpPr>
        <xdr:cNvPr id="550" name="【学校施設】&#10;一人当たり面積該当値テキスト">
          <a:extLst>
            <a:ext uri="{FF2B5EF4-FFF2-40B4-BE49-F238E27FC236}">
              <a16:creationId xmlns:a16="http://schemas.microsoft.com/office/drawing/2014/main" xmlns="" id="{811C516D-0E4F-4F99-BF38-F91B4C1A8D3A}"/>
            </a:ext>
          </a:extLst>
        </xdr:cNvPr>
        <xdr:cNvSpPr txBox="1"/>
      </xdr:nvSpPr>
      <xdr:spPr>
        <a:xfrm>
          <a:off x="22199600" y="101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32258</xdr:rowOff>
    </xdr:from>
    <xdr:to>
      <xdr:col>112</xdr:col>
      <xdr:colOff>38100</xdr:colOff>
      <xdr:row>60</xdr:row>
      <xdr:rowOff>133858</xdr:rowOff>
    </xdr:to>
    <xdr:sp macro="" textlink="">
      <xdr:nvSpPr>
        <xdr:cNvPr id="551" name="楕円 550">
          <a:extLst>
            <a:ext uri="{FF2B5EF4-FFF2-40B4-BE49-F238E27FC236}">
              <a16:creationId xmlns:a16="http://schemas.microsoft.com/office/drawing/2014/main" xmlns="" id="{2540065E-C744-46F9-BA44-3E5007FBB8C2}"/>
            </a:ext>
          </a:extLst>
        </xdr:cNvPr>
        <xdr:cNvSpPr/>
      </xdr:nvSpPr>
      <xdr:spPr>
        <a:xfrm>
          <a:off x="212725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61722</xdr:rowOff>
    </xdr:from>
    <xdr:to>
      <xdr:col>116</xdr:col>
      <xdr:colOff>63500</xdr:colOff>
      <xdr:row>60</xdr:row>
      <xdr:rowOff>83058</xdr:rowOff>
    </xdr:to>
    <xdr:cxnSp macro="">
      <xdr:nvCxnSpPr>
        <xdr:cNvPr id="552" name="直線コネクタ 551">
          <a:extLst>
            <a:ext uri="{FF2B5EF4-FFF2-40B4-BE49-F238E27FC236}">
              <a16:creationId xmlns:a16="http://schemas.microsoft.com/office/drawing/2014/main" xmlns="" id="{71A97829-CC4E-44AA-8109-8CC36950A72D}"/>
            </a:ext>
          </a:extLst>
        </xdr:cNvPr>
        <xdr:cNvCxnSpPr/>
      </xdr:nvCxnSpPr>
      <xdr:spPr>
        <a:xfrm flipV="1">
          <a:off x="21323300" y="1034872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101219</xdr:rowOff>
    </xdr:from>
    <xdr:to>
      <xdr:col>107</xdr:col>
      <xdr:colOff>101600</xdr:colOff>
      <xdr:row>63</xdr:row>
      <xdr:rowOff>31369</xdr:rowOff>
    </xdr:to>
    <xdr:sp macro="" textlink="">
      <xdr:nvSpPr>
        <xdr:cNvPr id="553" name="楕円 552">
          <a:extLst>
            <a:ext uri="{FF2B5EF4-FFF2-40B4-BE49-F238E27FC236}">
              <a16:creationId xmlns:a16="http://schemas.microsoft.com/office/drawing/2014/main" xmlns="" id="{B3960A67-6FF9-4DB8-98EA-784D2974739A}"/>
            </a:ext>
          </a:extLst>
        </xdr:cNvPr>
        <xdr:cNvSpPr/>
      </xdr:nvSpPr>
      <xdr:spPr>
        <a:xfrm>
          <a:off x="20383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83058</xdr:rowOff>
    </xdr:from>
    <xdr:to>
      <xdr:col>111</xdr:col>
      <xdr:colOff>177800</xdr:colOff>
      <xdr:row>62</xdr:row>
      <xdr:rowOff>152019</xdr:rowOff>
    </xdr:to>
    <xdr:cxnSp macro="">
      <xdr:nvCxnSpPr>
        <xdr:cNvPr id="554" name="直線コネクタ 553">
          <a:extLst>
            <a:ext uri="{FF2B5EF4-FFF2-40B4-BE49-F238E27FC236}">
              <a16:creationId xmlns:a16="http://schemas.microsoft.com/office/drawing/2014/main" xmlns="" id="{0513183A-2AE3-4223-8256-89197876CA73}"/>
            </a:ext>
          </a:extLst>
        </xdr:cNvPr>
        <xdr:cNvCxnSpPr/>
      </xdr:nvCxnSpPr>
      <xdr:spPr>
        <a:xfrm flipV="1">
          <a:off x="20434300" y="10370058"/>
          <a:ext cx="889000" cy="4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115316</xdr:rowOff>
    </xdr:from>
    <xdr:to>
      <xdr:col>102</xdr:col>
      <xdr:colOff>165100</xdr:colOff>
      <xdr:row>63</xdr:row>
      <xdr:rowOff>45466</xdr:rowOff>
    </xdr:to>
    <xdr:sp macro="" textlink="">
      <xdr:nvSpPr>
        <xdr:cNvPr id="555" name="楕円 554">
          <a:extLst>
            <a:ext uri="{FF2B5EF4-FFF2-40B4-BE49-F238E27FC236}">
              <a16:creationId xmlns:a16="http://schemas.microsoft.com/office/drawing/2014/main" xmlns="" id="{D818E660-61A6-45F3-AE8E-D24E036DDD87}"/>
            </a:ext>
          </a:extLst>
        </xdr:cNvPr>
        <xdr:cNvSpPr/>
      </xdr:nvSpPr>
      <xdr:spPr>
        <a:xfrm>
          <a:off x="19494500" y="107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152019</xdr:rowOff>
    </xdr:from>
    <xdr:to>
      <xdr:col>107</xdr:col>
      <xdr:colOff>50800</xdr:colOff>
      <xdr:row>62</xdr:row>
      <xdr:rowOff>166116</xdr:rowOff>
    </xdr:to>
    <xdr:cxnSp macro="">
      <xdr:nvCxnSpPr>
        <xdr:cNvPr id="556" name="直線コネクタ 555">
          <a:extLst>
            <a:ext uri="{FF2B5EF4-FFF2-40B4-BE49-F238E27FC236}">
              <a16:creationId xmlns:a16="http://schemas.microsoft.com/office/drawing/2014/main" xmlns="" id="{BD5C650D-3510-4965-9E37-158DA9033EAA}"/>
            </a:ext>
          </a:extLst>
        </xdr:cNvPr>
        <xdr:cNvCxnSpPr/>
      </xdr:nvCxnSpPr>
      <xdr:spPr>
        <a:xfrm flipV="1">
          <a:off x="19545300" y="1078191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57" name="n_1aveValue【学校施設】&#10;一人当たり面積">
          <a:extLst>
            <a:ext uri="{FF2B5EF4-FFF2-40B4-BE49-F238E27FC236}">
              <a16:creationId xmlns:a16="http://schemas.microsoft.com/office/drawing/2014/main" xmlns="" id="{A7E5C300-67E0-4381-BAF5-4504F77DB7E0}"/>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58" name="n_2aveValue【学校施設】&#10;一人当たり面積">
          <a:extLst>
            <a:ext uri="{FF2B5EF4-FFF2-40B4-BE49-F238E27FC236}">
              <a16:creationId xmlns:a16="http://schemas.microsoft.com/office/drawing/2014/main" xmlns="" id="{2B5C8AA2-5ABF-43E9-BFB3-4C1A5C7AA747}"/>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59" name="n_3aveValue【学校施設】&#10;一人当たり面積">
          <a:extLst>
            <a:ext uri="{FF2B5EF4-FFF2-40B4-BE49-F238E27FC236}">
              <a16:creationId xmlns:a16="http://schemas.microsoft.com/office/drawing/2014/main" xmlns="" id="{07DDFCA3-BC01-4E77-BF0A-D3FC2E48D52B}"/>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150385</xdr:rowOff>
    </xdr:from>
    <xdr:ext cx="469744" cy="259045"/>
    <xdr:sp macro="" textlink="">
      <xdr:nvSpPr>
        <xdr:cNvPr id="560" name="n_1mainValue【学校施設】&#10;一人当たり面積">
          <a:extLst>
            <a:ext uri="{FF2B5EF4-FFF2-40B4-BE49-F238E27FC236}">
              <a16:creationId xmlns:a16="http://schemas.microsoft.com/office/drawing/2014/main" xmlns="" id="{7E09E18C-BD1E-41F3-AE93-38536CA00796}"/>
            </a:ext>
          </a:extLst>
        </xdr:cNvPr>
        <xdr:cNvSpPr txBox="1"/>
      </xdr:nvSpPr>
      <xdr:spPr>
        <a:xfrm>
          <a:off x="21075727" y="100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22496</xdr:rowOff>
    </xdr:from>
    <xdr:ext cx="469744" cy="259045"/>
    <xdr:sp macro="" textlink="">
      <xdr:nvSpPr>
        <xdr:cNvPr id="561" name="n_2mainValue【学校施設】&#10;一人当たり面積">
          <a:extLst>
            <a:ext uri="{FF2B5EF4-FFF2-40B4-BE49-F238E27FC236}">
              <a16:creationId xmlns:a16="http://schemas.microsoft.com/office/drawing/2014/main" xmlns="" id="{C4BB36A9-241C-4EBF-8FA8-4D6C9F5B6F18}"/>
            </a:ext>
          </a:extLst>
        </xdr:cNvPr>
        <xdr:cNvSpPr txBox="1"/>
      </xdr:nvSpPr>
      <xdr:spPr>
        <a:xfrm>
          <a:off x="20199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36593</xdr:rowOff>
    </xdr:from>
    <xdr:ext cx="469744" cy="259045"/>
    <xdr:sp macro="" textlink="">
      <xdr:nvSpPr>
        <xdr:cNvPr id="562" name="n_3mainValue【学校施設】&#10;一人当たり面積">
          <a:extLst>
            <a:ext uri="{FF2B5EF4-FFF2-40B4-BE49-F238E27FC236}">
              <a16:creationId xmlns:a16="http://schemas.microsoft.com/office/drawing/2014/main" xmlns="" id="{71F3ED47-C373-465F-BFD4-5F30CCA7D7D8}"/>
            </a:ext>
          </a:extLst>
        </xdr:cNvPr>
        <xdr:cNvSpPr txBox="1"/>
      </xdr:nvSpPr>
      <xdr:spPr>
        <a:xfrm>
          <a:off x="19310427" y="108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xmlns="" id="{061DC021-5082-4244-BAC1-CDC76CBD02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xmlns="" id="{671E62E7-8197-499F-8A19-279A79F744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xmlns="" id="{1F7EF41A-3E3A-4C71-B0DE-F9C61DA8DCE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xmlns="" id="{32E9A465-1291-42A4-A014-6E8B2C6C9D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xmlns="" id="{73053826-D2FD-40E9-AAF8-62C0F8F3924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xmlns="" id="{68DD6B16-12D0-4B4F-B3F5-6E361D37B7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xmlns="" id="{F91086B5-F4ED-40B9-A0B2-C1E9A38B18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xmlns="" id="{5D6C231A-5020-43E0-9786-3F374EBE5D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xmlns="" id="{907AEB94-9173-4CEC-A14A-8F8AD333C1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xmlns="" id="{B510DB67-AF3E-4B8F-829B-01D3F117EE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a:extLst>
            <a:ext uri="{FF2B5EF4-FFF2-40B4-BE49-F238E27FC236}">
              <a16:creationId xmlns:a16="http://schemas.microsoft.com/office/drawing/2014/main" xmlns="" id="{759E85AE-9FF9-4F48-8B82-627CFEB7714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4" name="直線コネクタ 573">
          <a:extLst>
            <a:ext uri="{FF2B5EF4-FFF2-40B4-BE49-F238E27FC236}">
              <a16:creationId xmlns:a16="http://schemas.microsoft.com/office/drawing/2014/main" xmlns="" id="{114D2B72-1CBF-4647-A7A8-495B02A19DA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5" name="テキスト ボックス 574">
          <a:extLst>
            <a:ext uri="{FF2B5EF4-FFF2-40B4-BE49-F238E27FC236}">
              <a16:creationId xmlns:a16="http://schemas.microsoft.com/office/drawing/2014/main" xmlns="" id="{A68B2FCD-AC1F-45A0-B2F1-111552C26BF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6" name="直線コネクタ 575">
          <a:extLst>
            <a:ext uri="{FF2B5EF4-FFF2-40B4-BE49-F238E27FC236}">
              <a16:creationId xmlns:a16="http://schemas.microsoft.com/office/drawing/2014/main" xmlns="" id="{3C441A44-D176-43CD-B8AA-80B416AA963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7" name="テキスト ボックス 576">
          <a:extLst>
            <a:ext uri="{FF2B5EF4-FFF2-40B4-BE49-F238E27FC236}">
              <a16:creationId xmlns:a16="http://schemas.microsoft.com/office/drawing/2014/main" xmlns="" id="{6867F0F3-3049-4D84-B3A8-EC3E3FE395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8" name="直線コネクタ 577">
          <a:extLst>
            <a:ext uri="{FF2B5EF4-FFF2-40B4-BE49-F238E27FC236}">
              <a16:creationId xmlns:a16="http://schemas.microsoft.com/office/drawing/2014/main" xmlns="" id="{66BD1EB7-1F3C-431D-8E75-A0018787B9B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9" name="テキスト ボックス 578">
          <a:extLst>
            <a:ext uri="{FF2B5EF4-FFF2-40B4-BE49-F238E27FC236}">
              <a16:creationId xmlns:a16="http://schemas.microsoft.com/office/drawing/2014/main" xmlns="" id="{E87F27B7-E612-48C2-9D1D-E3CB6F5AC2B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0" name="直線コネクタ 579">
          <a:extLst>
            <a:ext uri="{FF2B5EF4-FFF2-40B4-BE49-F238E27FC236}">
              <a16:creationId xmlns:a16="http://schemas.microsoft.com/office/drawing/2014/main" xmlns="" id="{B6BB5203-E48C-4F38-9B4D-875729304F3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1" name="テキスト ボックス 580">
          <a:extLst>
            <a:ext uri="{FF2B5EF4-FFF2-40B4-BE49-F238E27FC236}">
              <a16:creationId xmlns:a16="http://schemas.microsoft.com/office/drawing/2014/main" xmlns="" id="{42922050-EE5D-49D3-A00E-4088856AEC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2" name="直線コネクタ 581">
          <a:extLst>
            <a:ext uri="{FF2B5EF4-FFF2-40B4-BE49-F238E27FC236}">
              <a16:creationId xmlns:a16="http://schemas.microsoft.com/office/drawing/2014/main" xmlns="" id="{E9C5C128-8CBF-415E-9449-D3B25FBD492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3" name="テキスト ボックス 582">
          <a:extLst>
            <a:ext uri="{FF2B5EF4-FFF2-40B4-BE49-F238E27FC236}">
              <a16:creationId xmlns:a16="http://schemas.microsoft.com/office/drawing/2014/main" xmlns="" id="{8960EEBF-1B92-4A5B-B62A-D969A70BC66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xmlns="" id="{D9D14045-1D0F-4391-831C-44108A9EB4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xmlns="" id="{1FD1EA5F-F243-48C2-BD62-2ABE4D33D11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児童館】&#10;有形固定資産減価償却率グラフ枠">
          <a:extLst>
            <a:ext uri="{FF2B5EF4-FFF2-40B4-BE49-F238E27FC236}">
              <a16:creationId xmlns:a16="http://schemas.microsoft.com/office/drawing/2014/main" xmlns="" id="{D529F9B9-4991-4EB4-B916-7BF61063B5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87" name="直線コネクタ 586">
          <a:extLst>
            <a:ext uri="{FF2B5EF4-FFF2-40B4-BE49-F238E27FC236}">
              <a16:creationId xmlns:a16="http://schemas.microsoft.com/office/drawing/2014/main" xmlns="" id="{FD26C8CB-A354-4B83-BB45-FF15026B4569}"/>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88" name="【児童館】&#10;有形固定資産減価償却率最小値テキスト">
          <a:extLst>
            <a:ext uri="{FF2B5EF4-FFF2-40B4-BE49-F238E27FC236}">
              <a16:creationId xmlns:a16="http://schemas.microsoft.com/office/drawing/2014/main" xmlns="" id="{CF76C5B6-2EC1-40E2-86CD-3B4CA625FF0E}"/>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89" name="直線コネクタ 588">
          <a:extLst>
            <a:ext uri="{FF2B5EF4-FFF2-40B4-BE49-F238E27FC236}">
              <a16:creationId xmlns:a16="http://schemas.microsoft.com/office/drawing/2014/main" xmlns="" id="{6EA0F3CE-CEB0-40B4-B4CB-FC57F28664A4}"/>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0" name="【児童館】&#10;有形固定資産減価償却率最大値テキスト">
          <a:extLst>
            <a:ext uri="{FF2B5EF4-FFF2-40B4-BE49-F238E27FC236}">
              <a16:creationId xmlns:a16="http://schemas.microsoft.com/office/drawing/2014/main" xmlns="" id="{F2B8E31E-3C6B-436C-883B-3042F07C3D32}"/>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1" name="直線コネクタ 590">
          <a:extLst>
            <a:ext uri="{FF2B5EF4-FFF2-40B4-BE49-F238E27FC236}">
              <a16:creationId xmlns:a16="http://schemas.microsoft.com/office/drawing/2014/main" xmlns="" id="{290ED74D-817F-4BF1-B1D3-66DC28A4046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592" name="【児童館】&#10;有形固定資産減価償却率平均値テキスト">
          <a:extLst>
            <a:ext uri="{FF2B5EF4-FFF2-40B4-BE49-F238E27FC236}">
              <a16:creationId xmlns:a16="http://schemas.microsoft.com/office/drawing/2014/main" xmlns="" id="{73D694E8-78A3-4190-A764-8C5AC0E8173A}"/>
            </a:ext>
          </a:extLst>
        </xdr:cNvPr>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93" name="フローチャート: 判断 592">
          <a:extLst>
            <a:ext uri="{FF2B5EF4-FFF2-40B4-BE49-F238E27FC236}">
              <a16:creationId xmlns:a16="http://schemas.microsoft.com/office/drawing/2014/main" xmlns="" id="{D783750F-7702-48C7-BC7D-3175B17E19E8}"/>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94" name="フローチャート: 判断 593">
          <a:extLst>
            <a:ext uri="{FF2B5EF4-FFF2-40B4-BE49-F238E27FC236}">
              <a16:creationId xmlns:a16="http://schemas.microsoft.com/office/drawing/2014/main" xmlns="" id="{29DEDD95-F49A-4150-A069-8752C1D2A31A}"/>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95" name="フローチャート: 判断 594">
          <a:extLst>
            <a:ext uri="{FF2B5EF4-FFF2-40B4-BE49-F238E27FC236}">
              <a16:creationId xmlns:a16="http://schemas.microsoft.com/office/drawing/2014/main" xmlns="" id="{F74A5A57-2B92-4880-B6B2-15791475D9CE}"/>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96" name="フローチャート: 判断 595">
          <a:extLst>
            <a:ext uri="{FF2B5EF4-FFF2-40B4-BE49-F238E27FC236}">
              <a16:creationId xmlns:a16="http://schemas.microsoft.com/office/drawing/2014/main" xmlns="" id="{16288B65-1B7E-46CC-9B55-2010ECAC46F2}"/>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7DAA86F0-618D-40B9-B1B6-5A02AA3C18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299CC20B-C03A-4F84-9F80-A4440A0297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2F634A6D-CEA0-48B4-9226-1C0D7F73BBC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70769C4C-75AB-4C21-B695-08DF7A0E94E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E5633EEA-4523-4F7F-B598-B44BF3BFAA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02" name="楕円 601">
          <a:extLst>
            <a:ext uri="{FF2B5EF4-FFF2-40B4-BE49-F238E27FC236}">
              <a16:creationId xmlns:a16="http://schemas.microsoft.com/office/drawing/2014/main" xmlns="" id="{02A39B13-3A12-4AC7-8629-284DB52D0BAB}"/>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03" name="【児童館】&#10;有形固定資産減価償却率該当値テキスト">
          <a:extLst>
            <a:ext uri="{FF2B5EF4-FFF2-40B4-BE49-F238E27FC236}">
              <a16:creationId xmlns:a16="http://schemas.microsoft.com/office/drawing/2014/main" xmlns="" id="{B5F1FAF0-DF1F-43E6-889F-E6E718A55323}"/>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04" name="楕円 603">
          <a:extLst>
            <a:ext uri="{FF2B5EF4-FFF2-40B4-BE49-F238E27FC236}">
              <a16:creationId xmlns:a16="http://schemas.microsoft.com/office/drawing/2014/main" xmlns="" id="{6EEE9283-30E1-40DA-B9D9-8DC91F8E5928}"/>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05" name="直線コネクタ 604">
          <a:extLst>
            <a:ext uri="{FF2B5EF4-FFF2-40B4-BE49-F238E27FC236}">
              <a16:creationId xmlns:a16="http://schemas.microsoft.com/office/drawing/2014/main" xmlns="" id="{6B9C274C-E393-4C6F-8DF1-82C8AE994543}"/>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06" name="楕円 605">
          <a:extLst>
            <a:ext uri="{FF2B5EF4-FFF2-40B4-BE49-F238E27FC236}">
              <a16:creationId xmlns:a16="http://schemas.microsoft.com/office/drawing/2014/main" xmlns="" id="{04AA60AE-6914-4006-B29B-0607D9F421F2}"/>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07" name="直線コネクタ 606">
          <a:extLst>
            <a:ext uri="{FF2B5EF4-FFF2-40B4-BE49-F238E27FC236}">
              <a16:creationId xmlns:a16="http://schemas.microsoft.com/office/drawing/2014/main" xmlns="" id="{95769FF9-DFB2-4743-8445-4D3DB39C058B}"/>
            </a:ext>
          </a:extLst>
        </xdr:cNvPr>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08" name="楕円 607">
          <a:extLst>
            <a:ext uri="{FF2B5EF4-FFF2-40B4-BE49-F238E27FC236}">
              <a16:creationId xmlns:a16="http://schemas.microsoft.com/office/drawing/2014/main" xmlns="" id="{F4D89C98-51C8-4435-9036-77F66ABA314A}"/>
            </a:ext>
          </a:extLst>
        </xdr:cNvPr>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09" name="直線コネクタ 608">
          <a:extLst>
            <a:ext uri="{FF2B5EF4-FFF2-40B4-BE49-F238E27FC236}">
              <a16:creationId xmlns:a16="http://schemas.microsoft.com/office/drawing/2014/main" xmlns="" id="{375AEEB5-7D7A-46E8-8AD2-08D026ECCC9C}"/>
            </a:ext>
          </a:extLst>
        </xdr:cNvPr>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10" name="n_1aveValue【児童館】&#10;有形固定資産減価償却率">
          <a:extLst>
            <a:ext uri="{FF2B5EF4-FFF2-40B4-BE49-F238E27FC236}">
              <a16:creationId xmlns:a16="http://schemas.microsoft.com/office/drawing/2014/main" xmlns="" id="{5FE834B6-3079-45BB-8CEA-297B996750D5}"/>
            </a:ext>
          </a:extLst>
        </xdr:cNvPr>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11" name="n_2aveValue【児童館】&#10;有形固定資産減価償却率">
          <a:extLst>
            <a:ext uri="{FF2B5EF4-FFF2-40B4-BE49-F238E27FC236}">
              <a16:creationId xmlns:a16="http://schemas.microsoft.com/office/drawing/2014/main" xmlns="" id="{CC16F2DB-5BAA-40D5-A2F5-FFF5EA1BEA5B}"/>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12" name="n_3aveValue【児童館】&#10;有形固定資産減価償却率">
          <a:extLst>
            <a:ext uri="{FF2B5EF4-FFF2-40B4-BE49-F238E27FC236}">
              <a16:creationId xmlns:a16="http://schemas.microsoft.com/office/drawing/2014/main" xmlns="" id="{1B1F84F4-25D2-47B8-A194-6F9D6668C1B8}"/>
            </a:ext>
          </a:extLst>
        </xdr:cNvPr>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13" name="n_1mainValue【児童館】&#10;有形固定資産減価償却率">
          <a:extLst>
            <a:ext uri="{FF2B5EF4-FFF2-40B4-BE49-F238E27FC236}">
              <a16:creationId xmlns:a16="http://schemas.microsoft.com/office/drawing/2014/main" xmlns="" id="{81802F59-D9F0-4653-832F-73B8258B9EF4}"/>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14" name="n_2mainValue【児童館】&#10;有形固定資産減価償却率">
          <a:extLst>
            <a:ext uri="{FF2B5EF4-FFF2-40B4-BE49-F238E27FC236}">
              <a16:creationId xmlns:a16="http://schemas.microsoft.com/office/drawing/2014/main" xmlns="" id="{85FFFCA9-7F64-4A25-A012-7F996F86FE76}"/>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15" name="n_3mainValue【児童館】&#10;有形固定資産減価償却率">
          <a:extLst>
            <a:ext uri="{FF2B5EF4-FFF2-40B4-BE49-F238E27FC236}">
              <a16:creationId xmlns:a16="http://schemas.microsoft.com/office/drawing/2014/main" xmlns="" id="{5C15B691-E0C7-41F6-9993-F38283D4EFC9}"/>
            </a:ext>
          </a:extLst>
        </xdr:cNvPr>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a:extLst>
            <a:ext uri="{FF2B5EF4-FFF2-40B4-BE49-F238E27FC236}">
              <a16:creationId xmlns:a16="http://schemas.microsoft.com/office/drawing/2014/main" xmlns="" id="{DF4B509C-B82C-4C7F-BFBC-6024B2A981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a:extLst>
            <a:ext uri="{FF2B5EF4-FFF2-40B4-BE49-F238E27FC236}">
              <a16:creationId xmlns:a16="http://schemas.microsoft.com/office/drawing/2014/main" xmlns="" id="{36D49C57-5AFA-4906-B911-427CBF434E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a:extLst>
            <a:ext uri="{FF2B5EF4-FFF2-40B4-BE49-F238E27FC236}">
              <a16:creationId xmlns:a16="http://schemas.microsoft.com/office/drawing/2014/main" xmlns="" id="{23681AC6-6F33-464D-A2E3-57382698A9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a:extLst>
            <a:ext uri="{FF2B5EF4-FFF2-40B4-BE49-F238E27FC236}">
              <a16:creationId xmlns:a16="http://schemas.microsoft.com/office/drawing/2014/main" xmlns="" id="{E3EBB310-83BA-4E3D-B6C2-3CA3B2A7F8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a:extLst>
            <a:ext uri="{FF2B5EF4-FFF2-40B4-BE49-F238E27FC236}">
              <a16:creationId xmlns:a16="http://schemas.microsoft.com/office/drawing/2014/main" xmlns="" id="{CE4423A7-1FCF-450C-B802-EEFE4CABF2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a:extLst>
            <a:ext uri="{FF2B5EF4-FFF2-40B4-BE49-F238E27FC236}">
              <a16:creationId xmlns:a16="http://schemas.microsoft.com/office/drawing/2014/main" xmlns="" id="{AEF16621-BDD1-4603-B93D-F3C6EE20F2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a:extLst>
            <a:ext uri="{FF2B5EF4-FFF2-40B4-BE49-F238E27FC236}">
              <a16:creationId xmlns:a16="http://schemas.microsoft.com/office/drawing/2014/main" xmlns="" id="{8EDC5B35-CFCF-44FF-B23C-60ADBAD2BD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a:extLst>
            <a:ext uri="{FF2B5EF4-FFF2-40B4-BE49-F238E27FC236}">
              <a16:creationId xmlns:a16="http://schemas.microsoft.com/office/drawing/2014/main" xmlns="" id="{03914C59-7124-4A89-8161-8F859E5B1B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a:extLst>
            <a:ext uri="{FF2B5EF4-FFF2-40B4-BE49-F238E27FC236}">
              <a16:creationId xmlns:a16="http://schemas.microsoft.com/office/drawing/2014/main" xmlns="" id="{25D36210-7811-4057-A214-1BD300D1EA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a:extLst>
            <a:ext uri="{FF2B5EF4-FFF2-40B4-BE49-F238E27FC236}">
              <a16:creationId xmlns:a16="http://schemas.microsoft.com/office/drawing/2014/main" xmlns="" id="{67D84C01-8D9B-47FD-AC55-BB5664CE53C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6" name="直線コネクタ 625">
          <a:extLst>
            <a:ext uri="{FF2B5EF4-FFF2-40B4-BE49-F238E27FC236}">
              <a16:creationId xmlns:a16="http://schemas.microsoft.com/office/drawing/2014/main" xmlns="" id="{3737FE0F-A5F6-4ADC-9A58-79ABE4D3A24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xmlns="" id="{BB33A3B3-C53C-4EF4-A6B8-6F15B3DA63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8" name="直線コネクタ 627">
          <a:extLst>
            <a:ext uri="{FF2B5EF4-FFF2-40B4-BE49-F238E27FC236}">
              <a16:creationId xmlns:a16="http://schemas.microsoft.com/office/drawing/2014/main" xmlns="" id="{6AAE0597-7D7B-4692-A554-B719D97A2D3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9" name="テキスト ボックス 628">
          <a:extLst>
            <a:ext uri="{FF2B5EF4-FFF2-40B4-BE49-F238E27FC236}">
              <a16:creationId xmlns:a16="http://schemas.microsoft.com/office/drawing/2014/main" xmlns="" id="{38B277DE-737A-48DA-90F7-E6EFE69F818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0" name="直線コネクタ 629">
          <a:extLst>
            <a:ext uri="{FF2B5EF4-FFF2-40B4-BE49-F238E27FC236}">
              <a16:creationId xmlns:a16="http://schemas.microsoft.com/office/drawing/2014/main" xmlns="" id="{43D69B7F-550A-4FAC-8428-A43A42E0032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1" name="テキスト ボックス 630">
          <a:extLst>
            <a:ext uri="{FF2B5EF4-FFF2-40B4-BE49-F238E27FC236}">
              <a16:creationId xmlns:a16="http://schemas.microsoft.com/office/drawing/2014/main" xmlns="" id="{26F5A14D-014E-4AA8-A53B-132208347C1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2" name="直線コネクタ 631">
          <a:extLst>
            <a:ext uri="{FF2B5EF4-FFF2-40B4-BE49-F238E27FC236}">
              <a16:creationId xmlns:a16="http://schemas.microsoft.com/office/drawing/2014/main" xmlns="" id="{C96425AC-AA1A-4494-85DC-C4A0057B78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3" name="テキスト ボックス 632">
          <a:extLst>
            <a:ext uri="{FF2B5EF4-FFF2-40B4-BE49-F238E27FC236}">
              <a16:creationId xmlns:a16="http://schemas.microsoft.com/office/drawing/2014/main" xmlns="" id="{C8FAC3A6-FE92-494E-B935-6E828B84615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4" name="直線コネクタ 633">
          <a:extLst>
            <a:ext uri="{FF2B5EF4-FFF2-40B4-BE49-F238E27FC236}">
              <a16:creationId xmlns:a16="http://schemas.microsoft.com/office/drawing/2014/main" xmlns="" id="{32454873-AC38-4DDE-B611-6C2549BD886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5" name="テキスト ボックス 634">
          <a:extLst>
            <a:ext uri="{FF2B5EF4-FFF2-40B4-BE49-F238E27FC236}">
              <a16:creationId xmlns:a16="http://schemas.microsoft.com/office/drawing/2014/main" xmlns="" id="{D4968F51-89E7-4828-A630-80D65198BD4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a:extLst>
            <a:ext uri="{FF2B5EF4-FFF2-40B4-BE49-F238E27FC236}">
              <a16:creationId xmlns:a16="http://schemas.microsoft.com/office/drawing/2014/main" xmlns="" id="{805A689E-6A4D-41D3-AC13-8B72415599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a:extLst>
            <a:ext uri="{FF2B5EF4-FFF2-40B4-BE49-F238E27FC236}">
              <a16:creationId xmlns:a16="http://schemas.microsoft.com/office/drawing/2014/main" xmlns="" id="{7BEC4DAB-0282-4EF6-B020-F7FBFDD0E1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a:extLst>
            <a:ext uri="{FF2B5EF4-FFF2-40B4-BE49-F238E27FC236}">
              <a16:creationId xmlns:a16="http://schemas.microsoft.com/office/drawing/2014/main" xmlns="" id="{AB33D45E-5B19-4584-B55B-323BA683F8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39" name="直線コネクタ 638">
          <a:extLst>
            <a:ext uri="{FF2B5EF4-FFF2-40B4-BE49-F238E27FC236}">
              <a16:creationId xmlns:a16="http://schemas.microsoft.com/office/drawing/2014/main" xmlns="" id="{40330950-A72E-495A-93D8-8E4D088EDFA3}"/>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40" name="【児童館】&#10;一人当たり面積最小値テキスト">
          <a:extLst>
            <a:ext uri="{FF2B5EF4-FFF2-40B4-BE49-F238E27FC236}">
              <a16:creationId xmlns:a16="http://schemas.microsoft.com/office/drawing/2014/main" xmlns="" id="{58291103-1307-4458-A1FD-6263560E7578}"/>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41" name="直線コネクタ 640">
          <a:extLst>
            <a:ext uri="{FF2B5EF4-FFF2-40B4-BE49-F238E27FC236}">
              <a16:creationId xmlns:a16="http://schemas.microsoft.com/office/drawing/2014/main" xmlns="" id="{5C1015F9-7F37-42AF-86D3-578867BF9169}"/>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42" name="【児童館】&#10;一人当たり面積最大値テキスト">
          <a:extLst>
            <a:ext uri="{FF2B5EF4-FFF2-40B4-BE49-F238E27FC236}">
              <a16:creationId xmlns:a16="http://schemas.microsoft.com/office/drawing/2014/main" xmlns="" id="{67176487-471B-4B92-8B79-9724C185C9D4}"/>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43" name="直線コネクタ 642">
          <a:extLst>
            <a:ext uri="{FF2B5EF4-FFF2-40B4-BE49-F238E27FC236}">
              <a16:creationId xmlns:a16="http://schemas.microsoft.com/office/drawing/2014/main" xmlns="" id="{E631589E-6D9A-45EF-BA42-50956A9D1EDB}"/>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44" name="【児童館】&#10;一人当たり面積平均値テキスト">
          <a:extLst>
            <a:ext uri="{FF2B5EF4-FFF2-40B4-BE49-F238E27FC236}">
              <a16:creationId xmlns:a16="http://schemas.microsoft.com/office/drawing/2014/main" xmlns="" id="{61229298-5BB7-428D-8D88-974B86B1C64C}"/>
            </a:ext>
          </a:extLst>
        </xdr:cNvPr>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45" name="フローチャート: 判断 644">
          <a:extLst>
            <a:ext uri="{FF2B5EF4-FFF2-40B4-BE49-F238E27FC236}">
              <a16:creationId xmlns:a16="http://schemas.microsoft.com/office/drawing/2014/main" xmlns="" id="{1BE51474-E692-4E06-B049-59E88276361E}"/>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46" name="フローチャート: 判断 645">
          <a:extLst>
            <a:ext uri="{FF2B5EF4-FFF2-40B4-BE49-F238E27FC236}">
              <a16:creationId xmlns:a16="http://schemas.microsoft.com/office/drawing/2014/main" xmlns="" id="{617335DC-2659-4A02-8CDC-D7A578619306}"/>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47" name="フローチャート: 判断 646">
          <a:extLst>
            <a:ext uri="{FF2B5EF4-FFF2-40B4-BE49-F238E27FC236}">
              <a16:creationId xmlns:a16="http://schemas.microsoft.com/office/drawing/2014/main" xmlns="" id="{AED702CB-780D-4676-A411-E937178FB551}"/>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48" name="フローチャート: 判断 647">
          <a:extLst>
            <a:ext uri="{FF2B5EF4-FFF2-40B4-BE49-F238E27FC236}">
              <a16:creationId xmlns:a16="http://schemas.microsoft.com/office/drawing/2014/main" xmlns="" id="{409765A2-6DD2-41F8-88AC-32B3CF7EA72A}"/>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C83714F9-6949-4C00-BA28-86E49F68CF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50B5CF2F-00AB-476F-9F46-CD1C9B32A4B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xmlns="" id="{C6E10F87-DB5C-4DA0-BA26-926ABB6E15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xmlns="" id="{38134890-7AF3-4D1F-84AB-D75E2FDD5C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7A222CE4-C89E-4124-8BC6-42EDC14FA8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54" name="楕円 653">
          <a:extLst>
            <a:ext uri="{FF2B5EF4-FFF2-40B4-BE49-F238E27FC236}">
              <a16:creationId xmlns:a16="http://schemas.microsoft.com/office/drawing/2014/main" xmlns="" id="{59138087-6EC1-42F3-BEB0-4119FB8E3F88}"/>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55" name="【児童館】&#10;一人当たり面積該当値テキスト">
          <a:extLst>
            <a:ext uri="{FF2B5EF4-FFF2-40B4-BE49-F238E27FC236}">
              <a16:creationId xmlns:a16="http://schemas.microsoft.com/office/drawing/2014/main" xmlns="" id="{17D95B1E-7C34-4456-9A1E-29D12290DADF}"/>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56" name="楕円 655">
          <a:extLst>
            <a:ext uri="{FF2B5EF4-FFF2-40B4-BE49-F238E27FC236}">
              <a16:creationId xmlns:a16="http://schemas.microsoft.com/office/drawing/2014/main" xmlns="" id="{A043A0DD-0505-49B9-910B-4B92AD18E29D}"/>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57" name="直線コネクタ 656">
          <a:extLst>
            <a:ext uri="{FF2B5EF4-FFF2-40B4-BE49-F238E27FC236}">
              <a16:creationId xmlns:a16="http://schemas.microsoft.com/office/drawing/2014/main" xmlns="" id="{7E79C1F6-8F89-46C3-AFD5-E55679C3F44F}"/>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58" name="楕円 657">
          <a:extLst>
            <a:ext uri="{FF2B5EF4-FFF2-40B4-BE49-F238E27FC236}">
              <a16:creationId xmlns:a16="http://schemas.microsoft.com/office/drawing/2014/main" xmlns="" id="{0BEDC604-C809-44E3-AD0F-C84EE3ED2D9F}"/>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59" name="直線コネクタ 658">
          <a:extLst>
            <a:ext uri="{FF2B5EF4-FFF2-40B4-BE49-F238E27FC236}">
              <a16:creationId xmlns:a16="http://schemas.microsoft.com/office/drawing/2014/main" xmlns="" id="{EC0B3B0C-F66E-4A21-A8E5-5A09BD19E6D3}"/>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660" name="楕円 659">
          <a:extLst>
            <a:ext uri="{FF2B5EF4-FFF2-40B4-BE49-F238E27FC236}">
              <a16:creationId xmlns:a16="http://schemas.microsoft.com/office/drawing/2014/main" xmlns="" id="{DF318549-D708-41E7-A0CA-EF019F469F04}"/>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41911</xdr:rowOff>
    </xdr:to>
    <xdr:cxnSp macro="">
      <xdr:nvCxnSpPr>
        <xdr:cNvPr id="661" name="直線コネクタ 660">
          <a:extLst>
            <a:ext uri="{FF2B5EF4-FFF2-40B4-BE49-F238E27FC236}">
              <a16:creationId xmlns:a16="http://schemas.microsoft.com/office/drawing/2014/main" xmlns="" id="{D7DAA4F9-1D06-4034-B82B-7764DDCF1543}"/>
            </a:ext>
          </a:extLst>
        </xdr:cNvPr>
        <xdr:cNvCxnSpPr/>
      </xdr:nvCxnSpPr>
      <xdr:spPr>
        <a:xfrm flipV="1">
          <a:off x="19545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62" name="n_1aveValue【児童館】&#10;一人当たり面積">
          <a:extLst>
            <a:ext uri="{FF2B5EF4-FFF2-40B4-BE49-F238E27FC236}">
              <a16:creationId xmlns:a16="http://schemas.microsoft.com/office/drawing/2014/main" xmlns="" id="{EA722AF9-DA7C-46AA-8F21-023121FC8738}"/>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63" name="n_2aveValue【児童館】&#10;一人当たり面積">
          <a:extLst>
            <a:ext uri="{FF2B5EF4-FFF2-40B4-BE49-F238E27FC236}">
              <a16:creationId xmlns:a16="http://schemas.microsoft.com/office/drawing/2014/main" xmlns="" id="{CD94478A-AEB5-4D68-B6DA-A155CDEB0FCF}"/>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64" name="n_3aveValue【児童館】&#10;一人当たり面積">
          <a:extLst>
            <a:ext uri="{FF2B5EF4-FFF2-40B4-BE49-F238E27FC236}">
              <a16:creationId xmlns:a16="http://schemas.microsoft.com/office/drawing/2014/main" xmlns="" id="{61CA006F-3934-4578-8575-E69086F0C8C7}"/>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65" name="n_1mainValue【児童館】&#10;一人当たり面積">
          <a:extLst>
            <a:ext uri="{FF2B5EF4-FFF2-40B4-BE49-F238E27FC236}">
              <a16:creationId xmlns:a16="http://schemas.microsoft.com/office/drawing/2014/main" xmlns="" id="{55FCF2E4-F3DA-4114-9045-FB961F20C19D}"/>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66" name="n_2mainValue【児童館】&#10;一人当たり面積">
          <a:extLst>
            <a:ext uri="{FF2B5EF4-FFF2-40B4-BE49-F238E27FC236}">
              <a16:creationId xmlns:a16="http://schemas.microsoft.com/office/drawing/2014/main" xmlns="" id="{91B827DB-89A2-45A9-A593-7382CAE6C167}"/>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667" name="n_3mainValue【児童館】&#10;一人当たり面積">
          <a:extLst>
            <a:ext uri="{FF2B5EF4-FFF2-40B4-BE49-F238E27FC236}">
              <a16:creationId xmlns:a16="http://schemas.microsoft.com/office/drawing/2014/main" xmlns="" id="{BE8918D3-FB4F-4DDD-9197-831021A119FB}"/>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xmlns="" id="{C0646835-32BB-43F5-A5FA-0BA8A76A82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xmlns="" id="{B5354FA1-3B8E-4348-9C1E-AF9C3F19E6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xmlns="" id="{1EEE3534-56F0-479F-AF8D-FA855AFB62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xmlns="" id="{D600277D-457B-4519-B964-25F72FFAD7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xmlns="" id="{52321DAA-8A5A-407A-A5C4-997B3B1BD0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xmlns="" id="{7307A5DE-6543-432C-91D3-C97485BC4D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xmlns="" id="{C9A66756-8456-4F00-83D3-59EFD26CC87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xmlns="" id="{9A90EC42-C264-44ED-AEB0-4D023E7FE2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a:extLst>
            <a:ext uri="{FF2B5EF4-FFF2-40B4-BE49-F238E27FC236}">
              <a16:creationId xmlns:a16="http://schemas.microsoft.com/office/drawing/2014/main" xmlns="" id="{DFC38D76-F859-4187-8F84-94B9B652C5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a:extLst>
            <a:ext uri="{FF2B5EF4-FFF2-40B4-BE49-F238E27FC236}">
              <a16:creationId xmlns:a16="http://schemas.microsoft.com/office/drawing/2014/main" xmlns="" id="{20308F17-F7CC-4464-91DD-3299138EAD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a:extLst>
            <a:ext uri="{FF2B5EF4-FFF2-40B4-BE49-F238E27FC236}">
              <a16:creationId xmlns:a16="http://schemas.microsoft.com/office/drawing/2014/main" xmlns="" id="{F08A3D62-ECE3-4498-9A3B-8D72B3EA00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9" name="テキスト ボックス 678">
          <a:extLst>
            <a:ext uri="{FF2B5EF4-FFF2-40B4-BE49-F238E27FC236}">
              <a16:creationId xmlns:a16="http://schemas.microsoft.com/office/drawing/2014/main" xmlns="" id="{4F2EBAC4-1122-4FEF-B5FA-1E6C4B0285E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a:extLst>
            <a:ext uri="{FF2B5EF4-FFF2-40B4-BE49-F238E27FC236}">
              <a16:creationId xmlns:a16="http://schemas.microsoft.com/office/drawing/2014/main" xmlns="" id="{7972225A-195C-4262-931E-C174E660A19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a:extLst>
            <a:ext uri="{FF2B5EF4-FFF2-40B4-BE49-F238E27FC236}">
              <a16:creationId xmlns:a16="http://schemas.microsoft.com/office/drawing/2014/main" xmlns="" id="{ADDA9474-A06B-4D92-B42F-4D3EB0BE14D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a:extLst>
            <a:ext uri="{FF2B5EF4-FFF2-40B4-BE49-F238E27FC236}">
              <a16:creationId xmlns:a16="http://schemas.microsoft.com/office/drawing/2014/main" xmlns="" id="{FF6D371B-0202-4205-A578-367F36CE21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a:extLst>
            <a:ext uri="{FF2B5EF4-FFF2-40B4-BE49-F238E27FC236}">
              <a16:creationId xmlns:a16="http://schemas.microsoft.com/office/drawing/2014/main" xmlns="" id="{F8DC1A44-A40F-4C2C-9B8B-DBB50B5520F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a:extLst>
            <a:ext uri="{FF2B5EF4-FFF2-40B4-BE49-F238E27FC236}">
              <a16:creationId xmlns:a16="http://schemas.microsoft.com/office/drawing/2014/main" xmlns="" id="{546BFC89-0376-4FC9-82D6-883241A4D4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a:extLst>
            <a:ext uri="{FF2B5EF4-FFF2-40B4-BE49-F238E27FC236}">
              <a16:creationId xmlns:a16="http://schemas.microsoft.com/office/drawing/2014/main" xmlns="" id="{AD0640B8-4948-4755-85CF-6700298FB86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a:extLst>
            <a:ext uri="{FF2B5EF4-FFF2-40B4-BE49-F238E27FC236}">
              <a16:creationId xmlns:a16="http://schemas.microsoft.com/office/drawing/2014/main" xmlns="" id="{823C06D0-3398-4FC6-AA5E-225C2AC912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a:extLst>
            <a:ext uri="{FF2B5EF4-FFF2-40B4-BE49-F238E27FC236}">
              <a16:creationId xmlns:a16="http://schemas.microsoft.com/office/drawing/2014/main" xmlns="" id="{CBEBC7B1-5D7A-499C-B6C5-0027516C9C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a:extLst>
            <a:ext uri="{FF2B5EF4-FFF2-40B4-BE49-F238E27FC236}">
              <a16:creationId xmlns:a16="http://schemas.microsoft.com/office/drawing/2014/main" xmlns="" id="{60B59182-CFB5-4389-A0C9-D44164DDAA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xmlns="" id="{8F35F26F-1E14-434E-8026-52217C6B144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xmlns="" id="{7036C2E6-5D90-4E63-8781-A365A1F93A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xmlns="" id="{7CEEA47C-64B1-4D0A-ADD7-EA188D67112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xmlns="" id="{36C7F085-ED81-4157-9539-30233E983F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93" name="直線コネクタ 692">
          <a:extLst>
            <a:ext uri="{FF2B5EF4-FFF2-40B4-BE49-F238E27FC236}">
              <a16:creationId xmlns:a16="http://schemas.microsoft.com/office/drawing/2014/main" xmlns="" id="{FA795D01-1A3F-45C6-B129-46049D87B377}"/>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94" name="【公民館】&#10;有形固定資産減価償却率最小値テキスト">
          <a:extLst>
            <a:ext uri="{FF2B5EF4-FFF2-40B4-BE49-F238E27FC236}">
              <a16:creationId xmlns:a16="http://schemas.microsoft.com/office/drawing/2014/main" xmlns="" id="{C792B390-E28F-4431-965C-2D16FEEE9724}"/>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95" name="直線コネクタ 694">
          <a:extLst>
            <a:ext uri="{FF2B5EF4-FFF2-40B4-BE49-F238E27FC236}">
              <a16:creationId xmlns:a16="http://schemas.microsoft.com/office/drawing/2014/main" xmlns="" id="{422A1B37-7F16-48AB-8A7B-A5F7971E57D9}"/>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6" name="【公民館】&#10;有形固定資産減価償却率最大値テキスト">
          <a:extLst>
            <a:ext uri="{FF2B5EF4-FFF2-40B4-BE49-F238E27FC236}">
              <a16:creationId xmlns:a16="http://schemas.microsoft.com/office/drawing/2014/main" xmlns="" id="{8D02831B-E6C2-4320-97B7-ACF11EFE356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7" name="直線コネクタ 696">
          <a:extLst>
            <a:ext uri="{FF2B5EF4-FFF2-40B4-BE49-F238E27FC236}">
              <a16:creationId xmlns:a16="http://schemas.microsoft.com/office/drawing/2014/main" xmlns="" id="{E5E05D89-F063-415F-8AEA-921EAA43558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698" name="【公民館】&#10;有形固定資産減価償却率平均値テキスト">
          <a:extLst>
            <a:ext uri="{FF2B5EF4-FFF2-40B4-BE49-F238E27FC236}">
              <a16:creationId xmlns:a16="http://schemas.microsoft.com/office/drawing/2014/main" xmlns="" id="{1E835050-C503-46BA-B264-80A254B2CADD}"/>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99" name="フローチャート: 判断 698">
          <a:extLst>
            <a:ext uri="{FF2B5EF4-FFF2-40B4-BE49-F238E27FC236}">
              <a16:creationId xmlns:a16="http://schemas.microsoft.com/office/drawing/2014/main" xmlns="" id="{03CA1C5B-3888-4238-9ECD-190C63E6668F}"/>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00" name="フローチャート: 判断 699">
          <a:extLst>
            <a:ext uri="{FF2B5EF4-FFF2-40B4-BE49-F238E27FC236}">
              <a16:creationId xmlns:a16="http://schemas.microsoft.com/office/drawing/2014/main" xmlns="" id="{551E360E-3AE4-4B90-8811-23C2A2170F39}"/>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01" name="フローチャート: 判断 700">
          <a:extLst>
            <a:ext uri="{FF2B5EF4-FFF2-40B4-BE49-F238E27FC236}">
              <a16:creationId xmlns:a16="http://schemas.microsoft.com/office/drawing/2014/main" xmlns="" id="{3A158F77-C2C7-4A6D-9EE4-6CB6D01B7E41}"/>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02" name="フローチャート: 判断 701">
          <a:extLst>
            <a:ext uri="{FF2B5EF4-FFF2-40B4-BE49-F238E27FC236}">
              <a16:creationId xmlns:a16="http://schemas.microsoft.com/office/drawing/2014/main" xmlns="" id="{9035A502-A0A1-4858-BD12-4ABE4B12E272}"/>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6DAF89D7-CEEE-4CB3-B771-337956EA5E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C8027D1E-7280-4C3C-A647-B7A02BB0AC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A6B2A95C-4441-4917-9944-2828697B32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A5E2F47D-35D4-4BEB-A4B3-8E7500396D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465B368F-F85B-4F58-B724-AB3386917F7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708" name="楕円 707">
          <a:extLst>
            <a:ext uri="{FF2B5EF4-FFF2-40B4-BE49-F238E27FC236}">
              <a16:creationId xmlns:a16="http://schemas.microsoft.com/office/drawing/2014/main" xmlns="" id="{B50BF679-B080-49CD-BBB3-4941265781B0}"/>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709" name="【公民館】&#10;有形固定資産減価償却率該当値テキスト">
          <a:extLst>
            <a:ext uri="{FF2B5EF4-FFF2-40B4-BE49-F238E27FC236}">
              <a16:creationId xmlns:a16="http://schemas.microsoft.com/office/drawing/2014/main" xmlns="" id="{047FD762-4B6D-4C32-83C4-13C479FE1CD5}"/>
            </a:ext>
          </a:extLst>
        </xdr:cNvPr>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710" name="楕円 709">
          <a:extLst>
            <a:ext uri="{FF2B5EF4-FFF2-40B4-BE49-F238E27FC236}">
              <a16:creationId xmlns:a16="http://schemas.microsoft.com/office/drawing/2014/main" xmlns="" id="{AEE1CC3B-1B1A-4312-9709-7295549F75BF}"/>
            </a:ext>
          </a:extLst>
        </xdr:cNvPr>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2721</xdr:rowOff>
    </xdr:to>
    <xdr:cxnSp macro="">
      <xdr:nvCxnSpPr>
        <xdr:cNvPr id="711" name="直線コネクタ 710">
          <a:extLst>
            <a:ext uri="{FF2B5EF4-FFF2-40B4-BE49-F238E27FC236}">
              <a16:creationId xmlns:a16="http://schemas.microsoft.com/office/drawing/2014/main" xmlns="" id="{D18B9579-0F95-48ED-B9DB-0F8731F066A9}"/>
            </a:ext>
          </a:extLst>
        </xdr:cNvPr>
        <xdr:cNvCxnSpPr/>
      </xdr:nvCxnSpPr>
      <xdr:spPr>
        <a:xfrm flipV="1">
          <a:off x="15481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712" name="楕円 711">
          <a:extLst>
            <a:ext uri="{FF2B5EF4-FFF2-40B4-BE49-F238E27FC236}">
              <a16:creationId xmlns:a16="http://schemas.microsoft.com/office/drawing/2014/main" xmlns="" id="{5CFA6665-6F21-4ED5-9D70-4B5947C4946A}"/>
            </a:ext>
          </a:extLst>
        </xdr:cNvPr>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35379</xdr:rowOff>
    </xdr:to>
    <xdr:cxnSp macro="">
      <xdr:nvCxnSpPr>
        <xdr:cNvPr id="713" name="直線コネクタ 712">
          <a:extLst>
            <a:ext uri="{FF2B5EF4-FFF2-40B4-BE49-F238E27FC236}">
              <a16:creationId xmlns:a16="http://schemas.microsoft.com/office/drawing/2014/main" xmlns="" id="{D394CBED-08AF-4497-8039-9E7329C9666C}"/>
            </a:ext>
          </a:extLst>
        </xdr:cNvPr>
        <xdr:cNvCxnSpPr/>
      </xdr:nvCxnSpPr>
      <xdr:spPr>
        <a:xfrm flipV="1">
          <a:off x="14592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714" name="楕円 713">
          <a:extLst>
            <a:ext uri="{FF2B5EF4-FFF2-40B4-BE49-F238E27FC236}">
              <a16:creationId xmlns:a16="http://schemas.microsoft.com/office/drawing/2014/main" xmlns="" id="{E3B6DE33-5650-49B8-9216-899754FD0A6A}"/>
            </a:ext>
          </a:extLst>
        </xdr:cNvPr>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101</xdr:row>
      <xdr:rowOff>68036</xdr:rowOff>
    </xdr:to>
    <xdr:cxnSp macro="">
      <xdr:nvCxnSpPr>
        <xdr:cNvPr id="715" name="直線コネクタ 714">
          <a:extLst>
            <a:ext uri="{FF2B5EF4-FFF2-40B4-BE49-F238E27FC236}">
              <a16:creationId xmlns:a16="http://schemas.microsoft.com/office/drawing/2014/main" xmlns="" id="{09FCC107-5AC0-4E46-A8E5-BB7EB8FBF029}"/>
            </a:ext>
          </a:extLst>
        </xdr:cNvPr>
        <xdr:cNvCxnSpPr/>
      </xdr:nvCxnSpPr>
      <xdr:spPr>
        <a:xfrm flipV="1">
          <a:off x="13703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716" name="n_1aveValue【公民館】&#10;有形固定資産減価償却率">
          <a:extLst>
            <a:ext uri="{FF2B5EF4-FFF2-40B4-BE49-F238E27FC236}">
              <a16:creationId xmlns:a16="http://schemas.microsoft.com/office/drawing/2014/main" xmlns="" id="{71D62152-7AC9-48E4-A921-4A84905DE134}"/>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717" name="n_2aveValue【公民館】&#10;有形固定資産減価償却率">
          <a:extLst>
            <a:ext uri="{FF2B5EF4-FFF2-40B4-BE49-F238E27FC236}">
              <a16:creationId xmlns:a16="http://schemas.microsoft.com/office/drawing/2014/main" xmlns="" id="{84C62EFC-0F6A-441F-8261-E13CF3303AF4}"/>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718" name="n_3aveValue【公民館】&#10;有形固定資産減価償却率">
          <a:extLst>
            <a:ext uri="{FF2B5EF4-FFF2-40B4-BE49-F238E27FC236}">
              <a16:creationId xmlns:a16="http://schemas.microsoft.com/office/drawing/2014/main" xmlns="" id="{14408030-6C81-4AE5-BE49-EE30BF853BE4}"/>
            </a:ext>
          </a:extLst>
        </xdr:cNvPr>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719" name="n_1mainValue【公民館】&#10;有形固定資産減価償却率">
          <a:extLst>
            <a:ext uri="{FF2B5EF4-FFF2-40B4-BE49-F238E27FC236}">
              <a16:creationId xmlns:a16="http://schemas.microsoft.com/office/drawing/2014/main" xmlns="" id="{17A3B0AA-94F0-4522-A94F-E8E952B027DA}"/>
            </a:ext>
          </a:extLst>
        </xdr:cNvPr>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720" name="n_2mainValue【公民館】&#10;有形固定資産減価償却率">
          <a:extLst>
            <a:ext uri="{FF2B5EF4-FFF2-40B4-BE49-F238E27FC236}">
              <a16:creationId xmlns:a16="http://schemas.microsoft.com/office/drawing/2014/main" xmlns="" id="{92A378CD-1AB8-43E6-B0F8-A2B1CC0AF254}"/>
            </a:ext>
          </a:extLst>
        </xdr:cNvPr>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721" name="n_3mainValue【公民館】&#10;有形固定資産減価償却率">
          <a:extLst>
            <a:ext uri="{FF2B5EF4-FFF2-40B4-BE49-F238E27FC236}">
              <a16:creationId xmlns:a16="http://schemas.microsoft.com/office/drawing/2014/main" xmlns="" id="{81F2BA95-8E37-41DF-886C-D3CB72EA1934}"/>
            </a:ext>
          </a:extLst>
        </xdr:cNvPr>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xmlns="" id="{32CEAAD4-DC91-4468-ACA4-776916CC79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xmlns="" id="{1793030E-505B-41F4-A927-B30CE19F1C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xmlns="" id="{C03D6F53-B539-489D-9574-2D8E3310AE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xmlns="" id="{5A061656-1F25-4700-AC21-C8BD5DD1059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xmlns="" id="{33463BB1-720C-4E14-AFB9-0A1AD340E3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xmlns="" id="{F8B6C3F0-A2A4-4043-A74B-7A3E6025A6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xmlns="" id="{DA3F84B4-D30C-4621-9E1A-A04083DA59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xmlns="" id="{29CD6EB8-1A87-450C-838D-01F723109C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xmlns="" id="{D408D06E-BD79-4606-83DC-0297A89B05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xmlns="" id="{9AED2907-A0C9-4D07-BAB2-163798BD46D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a:extLst>
            <a:ext uri="{FF2B5EF4-FFF2-40B4-BE49-F238E27FC236}">
              <a16:creationId xmlns:a16="http://schemas.microsoft.com/office/drawing/2014/main" xmlns="" id="{D72426E3-68BF-4E2F-9E3D-B911286F0BB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xmlns="" id="{B6A54929-2502-4170-86E9-6C003645FDB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a:extLst>
            <a:ext uri="{FF2B5EF4-FFF2-40B4-BE49-F238E27FC236}">
              <a16:creationId xmlns:a16="http://schemas.microsoft.com/office/drawing/2014/main" xmlns="" id="{4CDA3657-68F8-4786-A92E-56887411329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a:extLst>
            <a:ext uri="{FF2B5EF4-FFF2-40B4-BE49-F238E27FC236}">
              <a16:creationId xmlns:a16="http://schemas.microsoft.com/office/drawing/2014/main" xmlns="" id="{EE7FBC2D-6547-4288-8856-7587BB15ADE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a:extLst>
            <a:ext uri="{FF2B5EF4-FFF2-40B4-BE49-F238E27FC236}">
              <a16:creationId xmlns:a16="http://schemas.microsoft.com/office/drawing/2014/main" xmlns="" id="{BC0C98DB-B5AB-433E-AF7A-14C26A7513E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a:extLst>
            <a:ext uri="{FF2B5EF4-FFF2-40B4-BE49-F238E27FC236}">
              <a16:creationId xmlns:a16="http://schemas.microsoft.com/office/drawing/2014/main" xmlns="" id="{014D4E5A-EC06-4D93-9CD2-5E3500C7B4C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a:extLst>
            <a:ext uri="{FF2B5EF4-FFF2-40B4-BE49-F238E27FC236}">
              <a16:creationId xmlns:a16="http://schemas.microsoft.com/office/drawing/2014/main" xmlns="" id="{49FE62C9-B1EB-478E-9E5C-D56B9B590C4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a:extLst>
            <a:ext uri="{FF2B5EF4-FFF2-40B4-BE49-F238E27FC236}">
              <a16:creationId xmlns:a16="http://schemas.microsoft.com/office/drawing/2014/main" xmlns="" id="{EDE22A15-AAD7-4BC1-9540-F83519C080B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a:extLst>
            <a:ext uri="{FF2B5EF4-FFF2-40B4-BE49-F238E27FC236}">
              <a16:creationId xmlns:a16="http://schemas.microsoft.com/office/drawing/2014/main" xmlns="" id="{5A6852E2-4D21-4E3A-811A-182ABBAC282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a:extLst>
            <a:ext uri="{FF2B5EF4-FFF2-40B4-BE49-F238E27FC236}">
              <a16:creationId xmlns:a16="http://schemas.microsoft.com/office/drawing/2014/main" xmlns="" id="{53274C2B-C010-4DD6-AC1C-0A0E92D2C52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a:extLst>
            <a:ext uri="{FF2B5EF4-FFF2-40B4-BE49-F238E27FC236}">
              <a16:creationId xmlns:a16="http://schemas.microsoft.com/office/drawing/2014/main" xmlns="" id="{71AE28F2-A30E-4C2C-8F54-771C497077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xmlns="" id="{7C442C37-0F52-4F91-A61D-E7E90A0736F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a:extLst>
            <a:ext uri="{FF2B5EF4-FFF2-40B4-BE49-F238E27FC236}">
              <a16:creationId xmlns:a16="http://schemas.microsoft.com/office/drawing/2014/main" xmlns="" id="{C4D64E7A-FEA5-46CC-9584-DC6209F4B0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xmlns="" id="{6DBD7140-EC9C-4B39-BE1C-FD125093DD4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公民館】&#10;一人当たり面積グラフ枠">
          <a:extLst>
            <a:ext uri="{FF2B5EF4-FFF2-40B4-BE49-F238E27FC236}">
              <a16:creationId xmlns:a16="http://schemas.microsoft.com/office/drawing/2014/main" xmlns="" id="{9BE93304-E875-4AA2-B85D-869640E02C0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47" name="直線コネクタ 746">
          <a:extLst>
            <a:ext uri="{FF2B5EF4-FFF2-40B4-BE49-F238E27FC236}">
              <a16:creationId xmlns:a16="http://schemas.microsoft.com/office/drawing/2014/main" xmlns="" id="{1FBB6272-1421-4941-A4CD-74F0E84B77C4}"/>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48" name="【公民館】&#10;一人当たり面積最小値テキスト">
          <a:extLst>
            <a:ext uri="{FF2B5EF4-FFF2-40B4-BE49-F238E27FC236}">
              <a16:creationId xmlns:a16="http://schemas.microsoft.com/office/drawing/2014/main" xmlns="" id="{E984A675-1EF7-4807-ABD8-8D4B449FA73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49" name="直線コネクタ 748">
          <a:extLst>
            <a:ext uri="{FF2B5EF4-FFF2-40B4-BE49-F238E27FC236}">
              <a16:creationId xmlns:a16="http://schemas.microsoft.com/office/drawing/2014/main" xmlns="" id="{67D9EF0A-9FE1-434F-8C01-9569FCEC695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50" name="【公民館】&#10;一人当たり面積最大値テキスト">
          <a:extLst>
            <a:ext uri="{FF2B5EF4-FFF2-40B4-BE49-F238E27FC236}">
              <a16:creationId xmlns:a16="http://schemas.microsoft.com/office/drawing/2014/main" xmlns="" id="{7FE39449-769C-4B9A-90D7-66454DAD55CF}"/>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51" name="直線コネクタ 750">
          <a:extLst>
            <a:ext uri="{FF2B5EF4-FFF2-40B4-BE49-F238E27FC236}">
              <a16:creationId xmlns:a16="http://schemas.microsoft.com/office/drawing/2014/main" xmlns="" id="{C6AA1949-6023-420A-935B-83AA198531BC}"/>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52" name="【公民館】&#10;一人当たり面積平均値テキスト">
          <a:extLst>
            <a:ext uri="{FF2B5EF4-FFF2-40B4-BE49-F238E27FC236}">
              <a16:creationId xmlns:a16="http://schemas.microsoft.com/office/drawing/2014/main" xmlns="" id="{35160526-ED48-4959-B7CC-BCCAF38CE009}"/>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53" name="フローチャート: 判断 752">
          <a:extLst>
            <a:ext uri="{FF2B5EF4-FFF2-40B4-BE49-F238E27FC236}">
              <a16:creationId xmlns:a16="http://schemas.microsoft.com/office/drawing/2014/main" xmlns="" id="{588317E8-4DED-47F0-AC78-01CC5B230F67}"/>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54" name="フローチャート: 判断 753">
          <a:extLst>
            <a:ext uri="{FF2B5EF4-FFF2-40B4-BE49-F238E27FC236}">
              <a16:creationId xmlns:a16="http://schemas.microsoft.com/office/drawing/2014/main" xmlns="" id="{55BEDDCA-94FA-4821-8943-77360F66E837}"/>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55" name="フローチャート: 判断 754">
          <a:extLst>
            <a:ext uri="{FF2B5EF4-FFF2-40B4-BE49-F238E27FC236}">
              <a16:creationId xmlns:a16="http://schemas.microsoft.com/office/drawing/2014/main" xmlns="" id="{1DF8163B-9071-42FE-8D8A-1C72500A7AB5}"/>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56" name="フローチャート: 判断 755">
          <a:extLst>
            <a:ext uri="{FF2B5EF4-FFF2-40B4-BE49-F238E27FC236}">
              <a16:creationId xmlns:a16="http://schemas.microsoft.com/office/drawing/2014/main" xmlns="" id="{5DC92BE6-1D40-47AD-AB23-DE618F80F13A}"/>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xmlns="" id="{064E37A1-92ED-44CD-BE19-C237757604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xmlns="" id="{BA2E1BFA-1AA3-42E4-83ED-15787C07ED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xmlns="" id="{92769AA0-3B58-4E2B-88D8-0C3662B1A4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xmlns="" id="{21C92010-F5A7-4F57-8EB3-1E5EF3A6D3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xmlns="" id="{37E1614E-177C-4A66-88D0-98A3DF9207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762" name="楕円 761">
          <a:extLst>
            <a:ext uri="{FF2B5EF4-FFF2-40B4-BE49-F238E27FC236}">
              <a16:creationId xmlns:a16="http://schemas.microsoft.com/office/drawing/2014/main" xmlns="" id="{9969D28F-BF4B-464B-95F5-6EB33D90FD22}"/>
            </a:ext>
          </a:extLst>
        </xdr:cNvPr>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763" name="【公民館】&#10;一人当たり面積該当値テキスト">
          <a:extLst>
            <a:ext uri="{FF2B5EF4-FFF2-40B4-BE49-F238E27FC236}">
              <a16:creationId xmlns:a16="http://schemas.microsoft.com/office/drawing/2014/main" xmlns="" id="{9DF4D7E9-94A7-4660-A16A-AD11D22D7C57}"/>
            </a:ext>
          </a:extLst>
        </xdr:cNvPr>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764" name="楕円 763">
          <a:extLst>
            <a:ext uri="{FF2B5EF4-FFF2-40B4-BE49-F238E27FC236}">
              <a16:creationId xmlns:a16="http://schemas.microsoft.com/office/drawing/2014/main" xmlns="" id="{1D78B7B3-12A2-4C73-B634-8B9515F3290F}"/>
            </a:ext>
          </a:extLst>
        </xdr:cNvPr>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134982</xdr:rowOff>
    </xdr:to>
    <xdr:cxnSp macro="">
      <xdr:nvCxnSpPr>
        <xdr:cNvPr id="765" name="直線コネクタ 764">
          <a:extLst>
            <a:ext uri="{FF2B5EF4-FFF2-40B4-BE49-F238E27FC236}">
              <a16:creationId xmlns:a16="http://schemas.microsoft.com/office/drawing/2014/main" xmlns="" id="{A6478F76-77E0-496E-9BC6-266F2A221506}"/>
            </a:ext>
          </a:extLst>
        </xdr:cNvPr>
        <xdr:cNvCxnSpPr/>
      </xdr:nvCxnSpPr>
      <xdr:spPr>
        <a:xfrm flipV="1">
          <a:off x="21323300" y="18475234"/>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66" name="楕円 765">
          <a:extLst>
            <a:ext uri="{FF2B5EF4-FFF2-40B4-BE49-F238E27FC236}">
              <a16:creationId xmlns:a16="http://schemas.microsoft.com/office/drawing/2014/main" xmlns="" id="{3A27A4A6-F3AE-4153-9222-0E7EF6891B5A}"/>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139881</xdr:rowOff>
    </xdr:to>
    <xdr:cxnSp macro="">
      <xdr:nvCxnSpPr>
        <xdr:cNvPr id="767" name="直線コネクタ 766">
          <a:extLst>
            <a:ext uri="{FF2B5EF4-FFF2-40B4-BE49-F238E27FC236}">
              <a16:creationId xmlns:a16="http://schemas.microsoft.com/office/drawing/2014/main" xmlns="" id="{0EBE162E-0A3F-422A-9A11-010D61EC8419}"/>
            </a:ext>
          </a:extLst>
        </xdr:cNvPr>
        <xdr:cNvCxnSpPr/>
      </xdr:nvCxnSpPr>
      <xdr:spPr>
        <a:xfrm flipV="1">
          <a:off x="20434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768" name="楕円 767">
          <a:extLst>
            <a:ext uri="{FF2B5EF4-FFF2-40B4-BE49-F238E27FC236}">
              <a16:creationId xmlns:a16="http://schemas.microsoft.com/office/drawing/2014/main" xmlns="" id="{D67522CB-F32D-4BB3-8F3F-73F9F9CEDE25}"/>
            </a:ext>
          </a:extLst>
        </xdr:cNvPr>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144780</xdr:rowOff>
    </xdr:to>
    <xdr:cxnSp macro="">
      <xdr:nvCxnSpPr>
        <xdr:cNvPr id="769" name="直線コネクタ 768">
          <a:extLst>
            <a:ext uri="{FF2B5EF4-FFF2-40B4-BE49-F238E27FC236}">
              <a16:creationId xmlns:a16="http://schemas.microsoft.com/office/drawing/2014/main" xmlns="" id="{3F285243-AF19-4F7D-BA97-78E402BACCB7}"/>
            </a:ext>
          </a:extLst>
        </xdr:cNvPr>
        <xdr:cNvCxnSpPr/>
      </xdr:nvCxnSpPr>
      <xdr:spPr>
        <a:xfrm flipV="1">
          <a:off x="19545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70" name="n_1aveValue【公民館】&#10;一人当たり面積">
          <a:extLst>
            <a:ext uri="{FF2B5EF4-FFF2-40B4-BE49-F238E27FC236}">
              <a16:creationId xmlns:a16="http://schemas.microsoft.com/office/drawing/2014/main" xmlns="" id="{B760D452-D5DD-4684-8FF8-F7CD2D2D091C}"/>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71" name="n_2aveValue【公民館】&#10;一人当たり面積">
          <a:extLst>
            <a:ext uri="{FF2B5EF4-FFF2-40B4-BE49-F238E27FC236}">
              <a16:creationId xmlns:a16="http://schemas.microsoft.com/office/drawing/2014/main" xmlns="" id="{BDCA622D-5B6B-47CF-8E6D-346E813F63C3}"/>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72" name="n_3aveValue【公民館】&#10;一人当たり面積">
          <a:extLst>
            <a:ext uri="{FF2B5EF4-FFF2-40B4-BE49-F238E27FC236}">
              <a16:creationId xmlns:a16="http://schemas.microsoft.com/office/drawing/2014/main" xmlns="" id="{86C25DC3-DBC8-4C27-A7FA-8147ACC0E010}"/>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5459</xdr:rowOff>
    </xdr:from>
    <xdr:ext cx="469744" cy="259045"/>
    <xdr:sp macro="" textlink="">
      <xdr:nvSpPr>
        <xdr:cNvPr id="773" name="n_1mainValue【公民館】&#10;一人当たり面積">
          <a:extLst>
            <a:ext uri="{FF2B5EF4-FFF2-40B4-BE49-F238E27FC236}">
              <a16:creationId xmlns:a16="http://schemas.microsoft.com/office/drawing/2014/main" xmlns="" id="{77449045-5022-474E-8F74-424870EB3DC4}"/>
            </a:ext>
          </a:extLst>
        </xdr:cNvPr>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74" name="n_2mainValue【公民館】&#10;一人当たり面積">
          <a:extLst>
            <a:ext uri="{FF2B5EF4-FFF2-40B4-BE49-F238E27FC236}">
              <a16:creationId xmlns:a16="http://schemas.microsoft.com/office/drawing/2014/main" xmlns="" id="{C8A6F213-DBB6-4CA0-85E7-9D1A701963CF}"/>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775" name="n_3mainValue【公民館】&#10;一人当たり面積">
          <a:extLst>
            <a:ext uri="{FF2B5EF4-FFF2-40B4-BE49-F238E27FC236}">
              <a16:creationId xmlns:a16="http://schemas.microsoft.com/office/drawing/2014/main" xmlns="" id="{45A90F14-57F3-425A-8315-74257FAE36C1}"/>
            </a:ext>
          </a:extLst>
        </xdr:cNvPr>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a:extLst>
            <a:ext uri="{FF2B5EF4-FFF2-40B4-BE49-F238E27FC236}">
              <a16:creationId xmlns:a16="http://schemas.microsoft.com/office/drawing/2014/main" xmlns="" id="{BEBD2A1C-2276-4EFA-9CC4-73E26F222B7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a:extLst>
            <a:ext uri="{FF2B5EF4-FFF2-40B4-BE49-F238E27FC236}">
              <a16:creationId xmlns:a16="http://schemas.microsoft.com/office/drawing/2014/main" xmlns="" id="{9BECD10D-DFBE-4616-A49A-175F2D993F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a:extLst>
            <a:ext uri="{FF2B5EF4-FFF2-40B4-BE49-F238E27FC236}">
              <a16:creationId xmlns:a16="http://schemas.microsoft.com/office/drawing/2014/main" xmlns="" id="{C827C17F-5584-42E7-B2A0-B7BED7786A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却率が高くなっている施設の中で、中央公民館については役場庁舎と複合化し新しい施設となることから今後の有形固定資産減価償却率全体の圧縮につながると見込まれる。</a:t>
          </a:r>
        </a:p>
        <a:p>
          <a:r>
            <a:rPr kumimoji="1" lang="ja-JP" altLang="en-US" sz="1300">
              <a:latin typeface="ＭＳ Ｐゴシック" panose="020B0600070205080204" pitchFamily="50" charset="-128"/>
              <a:ea typeface="ＭＳ Ｐゴシック" panose="020B0600070205080204" pitchFamily="50" charset="-128"/>
            </a:rPr>
            <a:t>　道路をはじめとするその他の施設については、公共施設等総合管理計画等に基づき施設総量の縮減化や計画的な長寿命化を実施していくこととしており、維持管理費の抑制と財政負担の平準化を図っていく。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F50F5F2D-9905-464B-B65D-8A16064160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E2CF194-88B0-4145-AF00-D59417596C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6B8F9E2-8C3A-485F-9793-BFABAA7E2F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152FB31-3CF2-4366-9569-023D3CD517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8E32922-7C0A-4FBD-869D-98E3BFA7D6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1303BB8-D259-47A1-A33F-803BE99E3A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F0CD7AD-16F9-4F7F-9FAE-EA9F348D16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FC03703-36B1-4416-9266-20A74C59C4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83C2E6C-68CF-4127-91A9-975A5FA6BE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36ECEBB-8C66-4828-96B1-38321F6906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EFE88CA-2ED1-4D86-BF13-6609142FA1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1CC07C5-1287-4D1E-B1C7-AA03FF198E7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91CD6BD-E700-4DDE-95FC-C0D3E4930C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EEA0E7A-D1FD-4C2B-9774-6E854EB75F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256B292-62F7-447B-80ED-F579A4F120A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A348D8F-A1FF-4A76-8FDC-B4A6D9666E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88C3D4F-530F-4497-9FE1-71D0304A7C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2906D68-96D8-46FA-9DBE-CDBB239A7D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0BD2A69-4187-4D44-A206-A761CC57AE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DDEDA3D-799B-4EE9-9874-DC64C9E105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1B6949F-31CD-498E-B250-573E01A8D7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F5B19A1-8CFA-4305-BC66-23BE24F05B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1CCBBE5-F985-4B6C-81AD-80A67D3C3C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D3E09FE-09F6-438D-BF51-E10DBF2B16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CD6DD8C-B043-4497-9D0D-7877AE0DAB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16039FC-828F-41DF-893A-D21BE9A69A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F8FB406-CB86-4A29-B2AA-FC34D643AC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01DFA72-7D31-4363-8465-2CB8D1DADD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931EE0B-9347-4619-A543-8C097AAE68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59393DE-D0BB-466A-9EED-65CF6286D0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353413DC-A26C-437A-948B-C747A53D8C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59D8C5B-E756-431E-AFC4-C6376501F9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5313370F-B518-444B-A072-C3EEF76898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80AB049F-9121-472D-8E93-C37576BF4B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584BAA3-E09D-4525-A115-22D680F481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FCFA7F38-BA56-4437-84AE-E1DA433DAD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9D1054F-3FEE-4E5B-93A2-82A5DD1895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EEA44979-142F-45F3-80BC-9F47F789389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FAB56907-7422-4CF4-9CD2-7A875C5179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EC71462F-FD5E-4D37-A363-7614F0F5F2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FED6A73C-778A-435A-A1C2-7B9B687D6E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782B46F7-8F05-46FC-99D3-F1FF5AF41A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97120064-89B5-4FEE-A4B9-F59B3CE02A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71F9B089-62EE-4B48-B323-9330D928A2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97A94D27-7D1E-4201-A7C4-1FC2CE08D1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11FAAEF0-DE2C-41D3-B6A4-D5DCFCA512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8" name="テキスト ボックス 47">
          <a:extLst>
            <a:ext uri="{FF2B5EF4-FFF2-40B4-BE49-F238E27FC236}">
              <a16:creationId xmlns:a16="http://schemas.microsoft.com/office/drawing/2014/main" xmlns="" id="{68982409-F2C8-45AB-87EA-2DB9173CA2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a:extLst>
            <a:ext uri="{FF2B5EF4-FFF2-40B4-BE49-F238E27FC236}">
              <a16:creationId xmlns:a16="http://schemas.microsoft.com/office/drawing/2014/main" xmlns="" id="{0DF0BB84-ADD5-4A47-B953-EF9DD54E61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50" name="直線コネクタ 49">
          <a:extLst>
            <a:ext uri="{FF2B5EF4-FFF2-40B4-BE49-F238E27FC236}">
              <a16:creationId xmlns:a16="http://schemas.microsoft.com/office/drawing/2014/main" xmlns="" id="{8A325552-6C88-4CB6-8AB6-ED23AFF63A1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51" name="テキスト ボックス 50">
          <a:extLst>
            <a:ext uri="{FF2B5EF4-FFF2-40B4-BE49-F238E27FC236}">
              <a16:creationId xmlns:a16="http://schemas.microsoft.com/office/drawing/2014/main" xmlns="" id="{4E0B1B40-3CEC-44B1-9EE6-EE63BF5C98D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52" name="直線コネクタ 51">
          <a:extLst>
            <a:ext uri="{FF2B5EF4-FFF2-40B4-BE49-F238E27FC236}">
              <a16:creationId xmlns:a16="http://schemas.microsoft.com/office/drawing/2014/main" xmlns="" id="{9478802B-7E68-4A31-ABA7-EC65C63D24D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53" name="テキスト ボックス 52">
          <a:extLst>
            <a:ext uri="{FF2B5EF4-FFF2-40B4-BE49-F238E27FC236}">
              <a16:creationId xmlns:a16="http://schemas.microsoft.com/office/drawing/2014/main" xmlns="" id="{5F7E0E52-88E1-49F8-B320-6472E2FBD56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54" name="直線コネクタ 53">
          <a:extLst>
            <a:ext uri="{FF2B5EF4-FFF2-40B4-BE49-F238E27FC236}">
              <a16:creationId xmlns:a16="http://schemas.microsoft.com/office/drawing/2014/main" xmlns="" id="{1B22DBAF-F804-4048-B245-276EB3BE0BF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55" name="テキスト ボックス 54">
          <a:extLst>
            <a:ext uri="{FF2B5EF4-FFF2-40B4-BE49-F238E27FC236}">
              <a16:creationId xmlns:a16="http://schemas.microsoft.com/office/drawing/2014/main" xmlns="" id="{3B488B79-165B-403D-9B75-38522C17421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56" name="直線コネクタ 55">
          <a:extLst>
            <a:ext uri="{FF2B5EF4-FFF2-40B4-BE49-F238E27FC236}">
              <a16:creationId xmlns:a16="http://schemas.microsoft.com/office/drawing/2014/main" xmlns="" id="{EF36BF6A-7C4A-443A-871A-E00B1825666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57" name="テキスト ボックス 56">
          <a:extLst>
            <a:ext uri="{FF2B5EF4-FFF2-40B4-BE49-F238E27FC236}">
              <a16:creationId xmlns:a16="http://schemas.microsoft.com/office/drawing/2014/main" xmlns="" id="{CCAD2793-9EE4-4316-ADC8-0D3B43B6CF6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58" name="直線コネクタ 57">
          <a:extLst>
            <a:ext uri="{FF2B5EF4-FFF2-40B4-BE49-F238E27FC236}">
              <a16:creationId xmlns:a16="http://schemas.microsoft.com/office/drawing/2014/main" xmlns="" id="{763440AC-718F-461D-BC21-509DF2CABBF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59" name="テキスト ボックス 58">
          <a:extLst>
            <a:ext uri="{FF2B5EF4-FFF2-40B4-BE49-F238E27FC236}">
              <a16:creationId xmlns:a16="http://schemas.microsoft.com/office/drawing/2014/main" xmlns="" id="{02C6EE6C-E760-4C62-B85D-F0DAAC78887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60" name="直線コネクタ 59">
          <a:extLst>
            <a:ext uri="{FF2B5EF4-FFF2-40B4-BE49-F238E27FC236}">
              <a16:creationId xmlns:a16="http://schemas.microsoft.com/office/drawing/2014/main" xmlns="" id="{3E4326B6-8E16-4DC4-8C54-D81A2531D94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61" name="テキスト ボックス 60">
          <a:extLst>
            <a:ext uri="{FF2B5EF4-FFF2-40B4-BE49-F238E27FC236}">
              <a16:creationId xmlns:a16="http://schemas.microsoft.com/office/drawing/2014/main" xmlns="" id="{7FA69BC1-417A-4F41-BD55-4DB7371C9C6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2" name="直線コネクタ 61">
          <a:extLst>
            <a:ext uri="{FF2B5EF4-FFF2-40B4-BE49-F238E27FC236}">
              <a16:creationId xmlns:a16="http://schemas.microsoft.com/office/drawing/2014/main" xmlns="" id="{CEA74B79-8431-409B-B43F-90881CA6EB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3" name="テキスト ボックス 62">
          <a:extLst>
            <a:ext uri="{FF2B5EF4-FFF2-40B4-BE49-F238E27FC236}">
              <a16:creationId xmlns:a16="http://schemas.microsoft.com/office/drawing/2014/main" xmlns="" id="{CD7617B1-DCAE-4634-9C8C-80C0B21A573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4" name="【図書館】&#10;一人当たり面積グラフ枠">
          <a:extLst>
            <a:ext uri="{FF2B5EF4-FFF2-40B4-BE49-F238E27FC236}">
              <a16:creationId xmlns:a16="http://schemas.microsoft.com/office/drawing/2014/main" xmlns="" id="{3FDF8AEC-8FC3-4D4D-AA6A-3AD67FD14A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65" name="直線コネクタ 64">
          <a:extLst>
            <a:ext uri="{FF2B5EF4-FFF2-40B4-BE49-F238E27FC236}">
              <a16:creationId xmlns:a16="http://schemas.microsoft.com/office/drawing/2014/main" xmlns="" id="{55BE9F95-894C-4C86-BFAF-7771A2EB5383}"/>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66" name="【図書館】&#10;一人当たり面積最小値テキスト">
          <a:extLst>
            <a:ext uri="{FF2B5EF4-FFF2-40B4-BE49-F238E27FC236}">
              <a16:creationId xmlns:a16="http://schemas.microsoft.com/office/drawing/2014/main" xmlns="" id="{E6815E8B-407D-4BFA-9A52-0645430318A1}"/>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67" name="直線コネクタ 66">
          <a:extLst>
            <a:ext uri="{FF2B5EF4-FFF2-40B4-BE49-F238E27FC236}">
              <a16:creationId xmlns:a16="http://schemas.microsoft.com/office/drawing/2014/main" xmlns="" id="{AA381237-EE47-45D7-9AFB-BEBF8BE1B95A}"/>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68" name="【図書館】&#10;一人当たり面積最大値テキスト">
          <a:extLst>
            <a:ext uri="{FF2B5EF4-FFF2-40B4-BE49-F238E27FC236}">
              <a16:creationId xmlns:a16="http://schemas.microsoft.com/office/drawing/2014/main" xmlns="" id="{B4FFD3A8-F6C0-43B7-AE14-35CF6550CC92}"/>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69" name="直線コネクタ 68">
          <a:extLst>
            <a:ext uri="{FF2B5EF4-FFF2-40B4-BE49-F238E27FC236}">
              <a16:creationId xmlns:a16="http://schemas.microsoft.com/office/drawing/2014/main" xmlns="" id="{DEEF44D4-5892-45DE-BAC4-27FC14F09378}"/>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70" name="【図書館】&#10;一人当たり面積平均値テキスト">
          <a:extLst>
            <a:ext uri="{FF2B5EF4-FFF2-40B4-BE49-F238E27FC236}">
              <a16:creationId xmlns:a16="http://schemas.microsoft.com/office/drawing/2014/main" xmlns="" id="{AEC9227D-4228-4E22-B9D7-FFA73F5160F0}"/>
            </a:ext>
          </a:extLst>
        </xdr:cNvPr>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71" name="フローチャート: 判断 70">
          <a:extLst>
            <a:ext uri="{FF2B5EF4-FFF2-40B4-BE49-F238E27FC236}">
              <a16:creationId xmlns:a16="http://schemas.microsoft.com/office/drawing/2014/main" xmlns="" id="{00E54C66-51A9-4214-AA52-6C0726D86635}"/>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72" name="フローチャート: 判断 71">
          <a:extLst>
            <a:ext uri="{FF2B5EF4-FFF2-40B4-BE49-F238E27FC236}">
              <a16:creationId xmlns:a16="http://schemas.microsoft.com/office/drawing/2014/main" xmlns="" id="{FA9F830D-061A-4965-B788-DB528953FA1B}"/>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136996</xdr:rowOff>
    </xdr:from>
    <xdr:ext cx="469744" cy="259045"/>
    <xdr:sp macro="" textlink="">
      <xdr:nvSpPr>
        <xdr:cNvPr id="73" name="n_1aveValue【図書館】&#10;一人当たり面積">
          <a:extLst>
            <a:ext uri="{FF2B5EF4-FFF2-40B4-BE49-F238E27FC236}">
              <a16:creationId xmlns:a16="http://schemas.microsoft.com/office/drawing/2014/main" xmlns="" id="{496FF878-3B2E-49F7-BC83-E577D4810B58}"/>
            </a:ext>
          </a:extLst>
        </xdr:cNvPr>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74" name="フローチャート: 判断 73">
          <a:extLst>
            <a:ext uri="{FF2B5EF4-FFF2-40B4-BE49-F238E27FC236}">
              <a16:creationId xmlns:a16="http://schemas.microsoft.com/office/drawing/2014/main" xmlns="" id="{62FF8706-924E-4537-8B58-73B23E179FBE}"/>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75" name="n_2aveValue【図書館】&#10;一人当たり面積">
          <a:extLst>
            <a:ext uri="{FF2B5EF4-FFF2-40B4-BE49-F238E27FC236}">
              <a16:creationId xmlns:a16="http://schemas.microsoft.com/office/drawing/2014/main" xmlns="" id="{903E0716-911C-4736-9BFB-4EC6FD5F13EE}"/>
            </a:ext>
          </a:extLst>
        </xdr:cNvPr>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76" name="フローチャート: 判断 75">
          <a:extLst>
            <a:ext uri="{FF2B5EF4-FFF2-40B4-BE49-F238E27FC236}">
              <a16:creationId xmlns:a16="http://schemas.microsoft.com/office/drawing/2014/main" xmlns="" id="{37EA613A-AD98-4A53-8F9C-C78D8932070C}"/>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77" name="n_3aveValue【図書館】&#10;一人当たり面積">
          <a:extLst>
            <a:ext uri="{FF2B5EF4-FFF2-40B4-BE49-F238E27FC236}">
              <a16:creationId xmlns:a16="http://schemas.microsoft.com/office/drawing/2014/main" xmlns="" id="{D3CC40E3-0D59-4648-9D91-69ED1CB206F9}"/>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78" name="テキスト ボックス 77">
          <a:extLst>
            <a:ext uri="{FF2B5EF4-FFF2-40B4-BE49-F238E27FC236}">
              <a16:creationId xmlns:a16="http://schemas.microsoft.com/office/drawing/2014/main" xmlns="" id="{692184CE-53F0-406D-A980-D13667AE5F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xmlns="" id="{A9B15CB6-8574-4309-A236-6EA7C27CB8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0" name="テキスト ボックス 79">
          <a:extLst>
            <a:ext uri="{FF2B5EF4-FFF2-40B4-BE49-F238E27FC236}">
              <a16:creationId xmlns:a16="http://schemas.microsoft.com/office/drawing/2014/main" xmlns="" id="{2463BDA9-F6B3-4763-8037-567C4B6011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1" name="テキスト ボックス 80">
          <a:extLst>
            <a:ext uri="{FF2B5EF4-FFF2-40B4-BE49-F238E27FC236}">
              <a16:creationId xmlns:a16="http://schemas.microsoft.com/office/drawing/2014/main" xmlns="" id="{727830F9-00A0-41DA-9B94-16779D44C5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2" name="テキスト ボックス 81">
          <a:extLst>
            <a:ext uri="{FF2B5EF4-FFF2-40B4-BE49-F238E27FC236}">
              <a16:creationId xmlns:a16="http://schemas.microsoft.com/office/drawing/2014/main" xmlns="" id="{EB200B79-BCAC-4D9C-8E14-F3BB6F7CB6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5806</xdr:rowOff>
    </xdr:from>
    <xdr:to>
      <xdr:col>55</xdr:col>
      <xdr:colOff>50800</xdr:colOff>
      <xdr:row>42</xdr:row>
      <xdr:rowOff>107406</xdr:rowOff>
    </xdr:to>
    <xdr:sp macro="" textlink="">
      <xdr:nvSpPr>
        <xdr:cNvPr id="83" name="楕円 82">
          <a:extLst>
            <a:ext uri="{FF2B5EF4-FFF2-40B4-BE49-F238E27FC236}">
              <a16:creationId xmlns:a16="http://schemas.microsoft.com/office/drawing/2014/main" xmlns="" id="{0F1FC0DE-A200-412A-952A-F8B964327A6B}"/>
            </a:ext>
          </a:extLst>
        </xdr:cNvPr>
        <xdr:cNvSpPr/>
      </xdr:nvSpPr>
      <xdr:spPr>
        <a:xfrm>
          <a:off x="10426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92183</xdr:rowOff>
    </xdr:from>
    <xdr:ext cx="469744" cy="259045"/>
    <xdr:sp macro="" textlink="">
      <xdr:nvSpPr>
        <xdr:cNvPr id="84" name="【図書館】&#10;一人当たり面積該当値テキスト">
          <a:extLst>
            <a:ext uri="{FF2B5EF4-FFF2-40B4-BE49-F238E27FC236}">
              <a16:creationId xmlns:a16="http://schemas.microsoft.com/office/drawing/2014/main" xmlns="" id="{22945DBC-C25C-4002-BE47-7071E7CC9B5A}"/>
            </a:ext>
          </a:extLst>
        </xdr:cNvPr>
        <xdr:cNvSpPr txBox="1"/>
      </xdr:nvSpPr>
      <xdr:spPr>
        <a:xfrm>
          <a:off x="10515600" y="712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9072</xdr:rowOff>
    </xdr:from>
    <xdr:to>
      <xdr:col>50</xdr:col>
      <xdr:colOff>165100</xdr:colOff>
      <xdr:row>42</xdr:row>
      <xdr:rowOff>110672</xdr:rowOff>
    </xdr:to>
    <xdr:sp macro="" textlink="">
      <xdr:nvSpPr>
        <xdr:cNvPr id="85" name="楕円 84">
          <a:extLst>
            <a:ext uri="{FF2B5EF4-FFF2-40B4-BE49-F238E27FC236}">
              <a16:creationId xmlns:a16="http://schemas.microsoft.com/office/drawing/2014/main" xmlns="" id="{D03D4BDF-18CB-4D26-B37E-8161F32E7CE0}"/>
            </a:ext>
          </a:extLst>
        </xdr:cNvPr>
        <xdr:cNvSpPr/>
      </xdr:nvSpPr>
      <xdr:spPr>
        <a:xfrm>
          <a:off x="958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56606</xdr:rowOff>
    </xdr:from>
    <xdr:to>
      <xdr:col>55</xdr:col>
      <xdr:colOff>0</xdr:colOff>
      <xdr:row>42</xdr:row>
      <xdr:rowOff>59872</xdr:rowOff>
    </xdr:to>
    <xdr:cxnSp macro="">
      <xdr:nvCxnSpPr>
        <xdr:cNvPr id="86" name="直線コネクタ 85">
          <a:extLst>
            <a:ext uri="{FF2B5EF4-FFF2-40B4-BE49-F238E27FC236}">
              <a16:creationId xmlns:a16="http://schemas.microsoft.com/office/drawing/2014/main" xmlns="" id="{9C553727-379B-478F-9229-F202D741F20F}"/>
            </a:ext>
          </a:extLst>
        </xdr:cNvPr>
        <xdr:cNvCxnSpPr/>
      </xdr:nvCxnSpPr>
      <xdr:spPr>
        <a:xfrm flipV="1">
          <a:off x="9639300" y="72575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9072</xdr:rowOff>
    </xdr:from>
    <xdr:to>
      <xdr:col>46</xdr:col>
      <xdr:colOff>38100</xdr:colOff>
      <xdr:row>42</xdr:row>
      <xdr:rowOff>110672</xdr:rowOff>
    </xdr:to>
    <xdr:sp macro="" textlink="">
      <xdr:nvSpPr>
        <xdr:cNvPr id="87" name="楕円 86">
          <a:extLst>
            <a:ext uri="{FF2B5EF4-FFF2-40B4-BE49-F238E27FC236}">
              <a16:creationId xmlns:a16="http://schemas.microsoft.com/office/drawing/2014/main" xmlns="" id="{29EF183A-1DE5-4302-AF60-A8541F8956E1}"/>
            </a:ext>
          </a:extLst>
        </xdr:cNvPr>
        <xdr:cNvSpPr/>
      </xdr:nvSpPr>
      <xdr:spPr>
        <a:xfrm>
          <a:off x="8699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59872</xdr:rowOff>
    </xdr:from>
    <xdr:to>
      <xdr:col>50</xdr:col>
      <xdr:colOff>114300</xdr:colOff>
      <xdr:row>42</xdr:row>
      <xdr:rowOff>59872</xdr:rowOff>
    </xdr:to>
    <xdr:cxnSp macro="">
      <xdr:nvCxnSpPr>
        <xdr:cNvPr id="88" name="直線コネクタ 87">
          <a:extLst>
            <a:ext uri="{FF2B5EF4-FFF2-40B4-BE49-F238E27FC236}">
              <a16:creationId xmlns:a16="http://schemas.microsoft.com/office/drawing/2014/main" xmlns="" id="{DBBCDB35-AD7C-4336-B900-82CE5E576B3D}"/>
            </a:ext>
          </a:extLst>
        </xdr:cNvPr>
        <xdr:cNvCxnSpPr/>
      </xdr:nvCxnSpPr>
      <xdr:spPr>
        <a:xfrm>
          <a:off x="8750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9072</xdr:rowOff>
    </xdr:from>
    <xdr:to>
      <xdr:col>41</xdr:col>
      <xdr:colOff>101600</xdr:colOff>
      <xdr:row>42</xdr:row>
      <xdr:rowOff>110672</xdr:rowOff>
    </xdr:to>
    <xdr:sp macro="" textlink="">
      <xdr:nvSpPr>
        <xdr:cNvPr id="89" name="楕円 88">
          <a:extLst>
            <a:ext uri="{FF2B5EF4-FFF2-40B4-BE49-F238E27FC236}">
              <a16:creationId xmlns:a16="http://schemas.microsoft.com/office/drawing/2014/main" xmlns="" id="{2569C523-FA9F-4D6C-8794-AFF15D62AFEC}"/>
            </a:ext>
          </a:extLst>
        </xdr:cNvPr>
        <xdr:cNvSpPr/>
      </xdr:nvSpPr>
      <xdr:spPr>
        <a:xfrm>
          <a:off x="781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59872</xdr:rowOff>
    </xdr:from>
    <xdr:to>
      <xdr:col>45</xdr:col>
      <xdr:colOff>177800</xdr:colOff>
      <xdr:row>42</xdr:row>
      <xdr:rowOff>59872</xdr:rowOff>
    </xdr:to>
    <xdr:cxnSp macro="">
      <xdr:nvCxnSpPr>
        <xdr:cNvPr id="90" name="直線コネクタ 89">
          <a:extLst>
            <a:ext uri="{FF2B5EF4-FFF2-40B4-BE49-F238E27FC236}">
              <a16:creationId xmlns:a16="http://schemas.microsoft.com/office/drawing/2014/main" xmlns="" id="{5C97FCA8-69BC-4F5E-A3DC-9860D10D4F44}"/>
            </a:ext>
          </a:extLst>
        </xdr:cNvPr>
        <xdr:cNvCxnSpPr/>
      </xdr:nvCxnSpPr>
      <xdr:spPr>
        <a:xfrm>
          <a:off x="78613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101799</xdr:rowOff>
    </xdr:from>
    <xdr:ext cx="469744" cy="259045"/>
    <xdr:sp macro="" textlink="">
      <xdr:nvSpPr>
        <xdr:cNvPr id="91" name="n_1mainValue【図書館】&#10;一人当たり面積">
          <a:extLst>
            <a:ext uri="{FF2B5EF4-FFF2-40B4-BE49-F238E27FC236}">
              <a16:creationId xmlns:a16="http://schemas.microsoft.com/office/drawing/2014/main" xmlns="" id="{32A10B22-D52C-41B5-928E-364E4C208FE8}"/>
            </a:ext>
          </a:extLst>
        </xdr:cNvPr>
        <xdr:cNvSpPr txBox="1"/>
      </xdr:nvSpPr>
      <xdr:spPr>
        <a:xfrm>
          <a:off x="93917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101799</xdr:rowOff>
    </xdr:from>
    <xdr:ext cx="469744" cy="259045"/>
    <xdr:sp macro="" textlink="">
      <xdr:nvSpPr>
        <xdr:cNvPr id="92" name="n_2mainValue【図書館】&#10;一人当たり面積">
          <a:extLst>
            <a:ext uri="{FF2B5EF4-FFF2-40B4-BE49-F238E27FC236}">
              <a16:creationId xmlns:a16="http://schemas.microsoft.com/office/drawing/2014/main" xmlns="" id="{B69DBE2B-ACFC-44DE-8525-EB2BA7558C00}"/>
            </a:ext>
          </a:extLst>
        </xdr:cNvPr>
        <xdr:cNvSpPr txBox="1"/>
      </xdr:nvSpPr>
      <xdr:spPr>
        <a:xfrm>
          <a:off x="8515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101799</xdr:rowOff>
    </xdr:from>
    <xdr:ext cx="469744" cy="259045"/>
    <xdr:sp macro="" textlink="">
      <xdr:nvSpPr>
        <xdr:cNvPr id="93" name="n_3mainValue【図書館】&#10;一人当たり面積">
          <a:extLst>
            <a:ext uri="{FF2B5EF4-FFF2-40B4-BE49-F238E27FC236}">
              <a16:creationId xmlns:a16="http://schemas.microsoft.com/office/drawing/2014/main" xmlns="" id="{A37AA77F-8E26-484C-BE28-2E51ADC8696C}"/>
            </a:ext>
          </a:extLst>
        </xdr:cNvPr>
        <xdr:cNvSpPr txBox="1"/>
      </xdr:nvSpPr>
      <xdr:spPr>
        <a:xfrm>
          <a:off x="7626427" y="73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a:extLst>
            <a:ext uri="{FF2B5EF4-FFF2-40B4-BE49-F238E27FC236}">
              <a16:creationId xmlns:a16="http://schemas.microsoft.com/office/drawing/2014/main" xmlns="" id="{9D847836-5910-4EB6-AB39-C020D45D48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5" name="正方形/長方形 94">
          <a:extLst>
            <a:ext uri="{FF2B5EF4-FFF2-40B4-BE49-F238E27FC236}">
              <a16:creationId xmlns:a16="http://schemas.microsoft.com/office/drawing/2014/main" xmlns="" id="{77539D2E-ACC2-4E67-B1FD-5A52E4E629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6" name="正方形/長方形 95">
          <a:extLst>
            <a:ext uri="{FF2B5EF4-FFF2-40B4-BE49-F238E27FC236}">
              <a16:creationId xmlns:a16="http://schemas.microsoft.com/office/drawing/2014/main" xmlns="" id="{AB43CA38-50E5-42BE-853A-C8942134764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7" name="正方形/長方形 96">
          <a:extLst>
            <a:ext uri="{FF2B5EF4-FFF2-40B4-BE49-F238E27FC236}">
              <a16:creationId xmlns:a16="http://schemas.microsoft.com/office/drawing/2014/main" xmlns="" id="{011E4AFF-7CA7-4DB6-9761-90142A2A7E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8" name="正方形/長方形 97">
          <a:extLst>
            <a:ext uri="{FF2B5EF4-FFF2-40B4-BE49-F238E27FC236}">
              <a16:creationId xmlns:a16="http://schemas.microsoft.com/office/drawing/2014/main" xmlns="" id="{C498ED13-E204-41BC-A240-9D26254CD7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9" name="正方形/長方形 98">
          <a:extLst>
            <a:ext uri="{FF2B5EF4-FFF2-40B4-BE49-F238E27FC236}">
              <a16:creationId xmlns:a16="http://schemas.microsoft.com/office/drawing/2014/main" xmlns="" id="{78A719B6-9281-4C98-B2A5-5B537E7A9F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 name="正方形/長方形 99">
          <a:extLst>
            <a:ext uri="{FF2B5EF4-FFF2-40B4-BE49-F238E27FC236}">
              <a16:creationId xmlns:a16="http://schemas.microsoft.com/office/drawing/2014/main" xmlns="" id="{BABCD5C3-D8AB-4F51-8017-22F0BCDE54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1" name="正方形/長方形 100">
          <a:extLst>
            <a:ext uri="{FF2B5EF4-FFF2-40B4-BE49-F238E27FC236}">
              <a16:creationId xmlns:a16="http://schemas.microsoft.com/office/drawing/2014/main" xmlns="" id="{DDC492AA-680B-4508-A882-F1B5737BB8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2" name="テキスト ボックス 101">
          <a:extLst>
            <a:ext uri="{FF2B5EF4-FFF2-40B4-BE49-F238E27FC236}">
              <a16:creationId xmlns:a16="http://schemas.microsoft.com/office/drawing/2014/main" xmlns="" id="{0074F415-70C0-45F8-8E4B-E90191541B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3" name="直線コネクタ 102">
          <a:extLst>
            <a:ext uri="{FF2B5EF4-FFF2-40B4-BE49-F238E27FC236}">
              <a16:creationId xmlns:a16="http://schemas.microsoft.com/office/drawing/2014/main" xmlns="" id="{3129866B-BFC7-42FF-A432-97986ECA78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04" name="テキスト ボックス 103">
          <a:extLst>
            <a:ext uri="{FF2B5EF4-FFF2-40B4-BE49-F238E27FC236}">
              <a16:creationId xmlns:a16="http://schemas.microsoft.com/office/drawing/2014/main" xmlns="" id="{9FE12D82-A9F9-4CE1-B8E6-461204F3C4B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5" name="直線コネクタ 104">
          <a:extLst>
            <a:ext uri="{FF2B5EF4-FFF2-40B4-BE49-F238E27FC236}">
              <a16:creationId xmlns:a16="http://schemas.microsoft.com/office/drawing/2014/main" xmlns="" id="{6C99A812-9F6F-41DE-B9B9-BFFBF50B5F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6" name="テキスト ボックス 105">
          <a:extLst>
            <a:ext uri="{FF2B5EF4-FFF2-40B4-BE49-F238E27FC236}">
              <a16:creationId xmlns:a16="http://schemas.microsoft.com/office/drawing/2014/main" xmlns="" id="{8CD337C5-CE1D-4B65-A22F-BBBB48AC56A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7" name="直線コネクタ 106">
          <a:extLst>
            <a:ext uri="{FF2B5EF4-FFF2-40B4-BE49-F238E27FC236}">
              <a16:creationId xmlns:a16="http://schemas.microsoft.com/office/drawing/2014/main" xmlns="" id="{A6C417B8-6EC3-4258-AA8A-8F9572A9252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8" name="テキスト ボックス 107">
          <a:extLst>
            <a:ext uri="{FF2B5EF4-FFF2-40B4-BE49-F238E27FC236}">
              <a16:creationId xmlns:a16="http://schemas.microsoft.com/office/drawing/2014/main" xmlns="" id="{8C31A30B-1CF8-49C2-9AB0-F890DC6E224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9" name="直線コネクタ 108">
          <a:extLst>
            <a:ext uri="{FF2B5EF4-FFF2-40B4-BE49-F238E27FC236}">
              <a16:creationId xmlns:a16="http://schemas.microsoft.com/office/drawing/2014/main" xmlns="" id="{BCAF2DA6-7D62-43C0-962F-21A4B91C45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0" name="テキスト ボックス 109">
          <a:extLst>
            <a:ext uri="{FF2B5EF4-FFF2-40B4-BE49-F238E27FC236}">
              <a16:creationId xmlns:a16="http://schemas.microsoft.com/office/drawing/2014/main" xmlns="" id="{ECFF2F73-C7C8-4843-94AC-0091C858A8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1" name="直線コネクタ 110">
          <a:extLst>
            <a:ext uri="{FF2B5EF4-FFF2-40B4-BE49-F238E27FC236}">
              <a16:creationId xmlns:a16="http://schemas.microsoft.com/office/drawing/2014/main" xmlns="" id="{867E6648-B324-4B07-B02B-60CD8FA714B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2" name="テキスト ボックス 111">
          <a:extLst>
            <a:ext uri="{FF2B5EF4-FFF2-40B4-BE49-F238E27FC236}">
              <a16:creationId xmlns:a16="http://schemas.microsoft.com/office/drawing/2014/main" xmlns="" id="{3B7B4739-3C85-47F4-88A5-D8E9BE114E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3" name="直線コネクタ 112">
          <a:extLst>
            <a:ext uri="{FF2B5EF4-FFF2-40B4-BE49-F238E27FC236}">
              <a16:creationId xmlns:a16="http://schemas.microsoft.com/office/drawing/2014/main" xmlns="" id="{0DC100CA-3F91-4730-A8A9-C842DAE6E8E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14" name="テキスト ボックス 113">
          <a:extLst>
            <a:ext uri="{FF2B5EF4-FFF2-40B4-BE49-F238E27FC236}">
              <a16:creationId xmlns:a16="http://schemas.microsoft.com/office/drawing/2014/main" xmlns="" id="{BA06C4B0-6B82-4BCD-AED5-C1530B8ACA0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a:extLst>
            <a:ext uri="{FF2B5EF4-FFF2-40B4-BE49-F238E27FC236}">
              <a16:creationId xmlns:a16="http://schemas.microsoft.com/office/drawing/2014/main" xmlns="" id="{0097BD1A-C11B-4635-AAA2-9AEBCA3BB6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xmlns="" id="{8C04CF0E-C478-4190-8AA4-ECA52CEBBD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体育館・プール】&#10;有形固定資産減価償却率グラフ枠">
          <a:extLst>
            <a:ext uri="{FF2B5EF4-FFF2-40B4-BE49-F238E27FC236}">
              <a16:creationId xmlns:a16="http://schemas.microsoft.com/office/drawing/2014/main" xmlns="" id="{1E6AF679-1D8D-46F5-AA72-2794BD0CEE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18" name="直線コネクタ 117">
          <a:extLst>
            <a:ext uri="{FF2B5EF4-FFF2-40B4-BE49-F238E27FC236}">
              <a16:creationId xmlns:a16="http://schemas.microsoft.com/office/drawing/2014/main" xmlns="" id="{C54E3F7F-6AF8-45F7-A026-F76EA3169D4D}"/>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19" name="【体育館・プール】&#10;有形固定資産減価償却率最小値テキスト">
          <a:extLst>
            <a:ext uri="{FF2B5EF4-FFF2-40B4-BE49-F238E27FC236}">
              <a16:creationId xmlns:a16="http://schemas.microsoft.com/office/drawing/2014/main" xmlns="" id="{CF77FF34-9D5B-419B-BFE2-A784735CC4EB}"/>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20" name="直線コネクタ 119">
          <a:extLst>
            <a:ext uri="{FF2B5EF4-FFF2-40B4-BE49-F238E27FC236}">
              <a16:creationId xmlns:a16="http://schemas.microsoft.com/office/drawing/2014/main" xmlns="" id="{C4B5F1FA-F48E-48BB-9722-B15085E96865}"/>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21" name="【体育館・プール】&#10;有形固定資産減価償却率最大値テキスト">
          <a:extLst>
            <a:ext uri="{FF2B5EF4-FFF2-40B4-BE49-F238E27FC236}">
              <a16:creationId xmlns:a16="http://schemas.microsoft.com/office/drawing/2014/main" xmlns="" id="{A2A9AD86-3964-4132-986D-9F3C7398710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22" name="直線コネクタ 121">
          <a:extLst>
            <a:ext uri="{FF2B5EF4-FFF2-40B4-BE49-F238E27FC236}">
              <a16:creationId xmlns:a16="http://schemas.microsoft.com/office/drawing/2014/main" xmlns="" id="{59DC5537-C159-4CBF-B89B-43A5CF6C656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23" name="【体育館・プール】&#10;有形固定資産減価償却率平均値テキスト">
          <a:extLst>
            <a:ext uri="{FF2B5EF4-FFF2-40B4-BE49-F238E27FC236}">
              <a16:creationId xmlns:a16="http://schemas.microsoft.com/office/drawing/2014/main" xmlns="" id="{75746B4F-A5AC-406B-BD34-1D547882DD36}"/>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24" name="フローチャート: 判断 123">
          <a:extLst>
            <a:ext uri="{FF2B5EF4-FFF2-40B4-BE49-F238E27FC236}">
              <a16:creationId xmlns:a16="http://schemas.microsoft.com/office/drawing/2014/main" xmlns="" id="{3879CE57-B266-43AB-9D17-FC82A16B744C}"/>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25" name="フローチャート: 判断 124">
          <a:extLst>
            <a:ext uri="{FF2B5EF4-FFF2-40B4-BE49-F238E27FC236}">
              <a16:creationId xmlns:a16="http://schemas.microsoft.com/office/drawing/2014/main" xmlns="" id="{A3C685A1-9183-40E3-B7D7-0E5C257299F8}"/>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26" name="n_1aveValue【体育館・プール】&#10;有形固定資産減価償却率">
          <a:extLst>
            <a:ext uri="{FF2B5EF4-FFF2-40B4-BE49-F238E27FC236}">
              <a16:creationId xmlns:a16="http://schemas.microsoft.com/office/drawing/2014/main" xmlns="" id="{46744C20-C50B-4125-BF04-E4FC0AD74DDE}"/>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27" name="フローチャート: 判断 126">
          <a:extLst>
            <a:ext uri="{FF2B5EF4-FFF2-40B4-BE49-F238E27FC236}">
              <a16:creationId xmlns:a16="http://schemas.microsoft.com/office/drawing/2014/main" xmlns="" id="{E7FEE021-C74C-4D7D-9146-D6B47CA13012}"/>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macro="" textlink="">
      <xdr:nvSpPr>
        <xdr:cNvPr id="128" name="n_2aveValue【体育館・プール】&#10;有形固定資産減価償却率">
          <a:extLst>
            <a:ext uri="{FF2B5EF4-FFF2-40B4-BE49-F238E27FC236}">
              <a16:creationId xmlns:a16="http://schemas.microsoft.com/office/drawing/2014/main" xmlns="" id="{CB92F5DE-D18D-4D82-AC1E-08F364DE724D}"/>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29" name="フローチャート: 判断 128">
          <a:extLst>
            <a:ext uri="{FF2B5EF4-FFF2-40B4-BE49-F238E27FC236}">
              <a16:creationId xmlns:a16="http://schemas.microsoft.com/office/drawing/2014/main" xmlns="" id="{211DA76A-77A1-4C42-AAD1-E91BC5D716E3}"/>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130" name="n_3aveValue【体育館・プール】&#10;有形固定資産減価償却率">
          <a:extLst>
            <a:ext uri="{FF2B5EF4-FFF2-40B4-BE49-F238E27FC236}">
              <a16:creationId xmlns:a16="http://schemas.microsoft.com/office/drawing/2014/main" xmlns="" id="{8F436AF8-4D00-4895-BBFF-4EC66A8A73ED}"/>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E2F1785C-37F0-423C-ACB7-04925F70431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DEBDF2E2-C5B1-4DE3-A420-55287D057B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96268617-1B9B-4A7F-AD90-27D4280E94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xmlns="" id="{8A40642C-EB08-4957-B2E5-4E9E817265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xmlns="" id="{832118F5-6BF7-4D10-94C4-133AE5D95D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36" name="楕円 135">
          <a:extLst>
            <a:ext uri="{FF2B5EF4-FFF2-40B4-BE49-F238E27FC236}">
              <a16:creationId xmlns:a16="http://schemas.microsoft.com/office/drawing/2014/main" xmlns="" id="{BE2FBE7C-4EB8-412D-B5C5-088DA90F3CB7}"/>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37" name="【体育館・プール】&#10;有形固定資産減価償却率該当値テキスト">
          <a:extLst>
            <a:ext uri="{FF2B5EF4-FFF2-40B4-BE49-F238E27FC236}">
              <a16:creationId xmlns:a16="http://schemas.microsoft.com/office/drawing/2014/main" xmlns="" id="{7DB760B2-273A-4750-BACA-8DCB3C26EB04}"/>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38" name="楕円 137">
          <a:extLst>
            <a:ext uri="{FF2B5EF4-FFF2-40B4-BE49-F238E27FC236}">
              <a16:creationId xmlns:a16="http://schemas.microsoft.com/office/drawing/2014/main" xmlns="" id="{7B73F28E-D308-46F8-875F-C9BAE405FFBC}"/>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133350</xdr:rowOff>
    </xdr:to>
    <xdr:cxnSp macro="">
      <xdr:nvCxnSpPr>
        <xdr:cNvPr id="139" name="直線コネクタ 138">
          <a:extLst>
            <a:ext uri="{FF2B5EF4-FFF2-40B4-BE49-F238E27FC236}">
              <a16:creationId xmlns:a16="http://schemas.microsoft.com/office/drawing/2014/main" xmlns="" id="{C6E36E8F-547B-41D2-936F-DF743DFD374C}"/>
            </a:ext>
          </a:extLst>
        </xdr:cNvPr>
        <xdr:cNvCxnSpPr/>
      </xdr:nvCxnSpPr>
      <xdr:spPr>
        <a:xfrm flipV="1">
          <a:off x="3797300" y="105498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124460</xdr:rowOff>
    </xdr:from>
    <xdr:to>
      <xdr:col>15</xdr:col>
      <xdr:colOff>101600</xdr:colOff>
      <xdr:row>62</xdr:row>
      <xdr:rowOff>54610</xdr:rowOff>
    </xdr:to>
    <xdr:sp macro="" textlink="">
      <xdr:nvSpPr>
        <xdr:cNvPr id="140" name="楕円 139">
          <a:extLst>
            <a:ext uri="{FF2B5EF4-FFF2-40B4-BE49-F238E27FC236}">
              <a16:creationId xmlns:a16="http://schemas.microsoft.com/office/drawing/2014/main" xmlns="" id="{DF89BDF1-BFBE-4AE3-A347-4962706FE856}"/>
            </a:ext>
          </a:extLst>
        </xdr:cNvPr>
        <xdr:cNvSpPr/>
      </xdr:nvSpPr>
      <xdr:spPr>
        <a:xfrm>
          <a:off x="2857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3810</xdr:rowOff>
    </xdr:to>
    <xdr:cxnSp macro="">
      <xdr:nvCxnSpPr>
        <xdr:cNvPr id="141" name="直線コネクタ 140">
          <a:extLst>
            <a:ext uri="{FF2B5EF4-FFF2-40B4-BE49-F238E27FC236}">
              <a16:creationId xmlns:a16="http://schemas.microsoft.com/office/drawing/2014/main" xmlns="" id="{CA8514E1-6484-45F9-8CB9-47AF80D5D5A7}"/>
            </a:ext>
          </a:extLst>
        </xdr:cNvPr>
        <xdr:cNvCxnSpPr/>
      </xdr:nvCxnSpPr>
      <xdr:spPr>
        <a:xfrm flipV="1">
          <a:off x="2908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42" name="楕円 141">
          <a:extLst>
            <a:ext uri="{FF2B5EF4-FFF2-40B4-BE49-F238E27FC236}">
              <a16:creationId xmlns:a16="http://schemas.microsoft.com/office/drawing/2014/main" xmlns="" id="{441217EE-F392-4A2B-A739-06285C866078}"/>
            </a:ext>
          </a:extLst>
        </xdr:cNvPr>
        <xdr:cNvSpPr/>
      </xdr:nvSpPr>
      <xdr:spPr>
        <a:xfrm>
          <a:off x="196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45720</xdr:rowOff>
    </xdr:to>
    <xdr:cxnSp macro="">
      <xdr:nvCxnSpPr>
        <xdr:cNvPr id="143" name="直線コネクタ 142">
          <a:extLst>
            <a:ext uri="{FF2B5EF4-FFF2-40B4-BE49-F238E27FC236}">
              <a16:creationId xmlns:a16="http://schemas.microsoft.com/office/drawing/2014/main" xmlns="" id="{59485F69-9FE1-4E10-B241-6C3DC54A32C1}"/>
            </a:ext>
          </a:extLst>
        </xdr:cNvPr>
        <xdr:cNvCxnSpPr/>
      </xdr:nvCxnSpPr>
      <xdr:spPr>
        <a:xfrm flipV="1">
          <a:off x="2019300" y="10633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3827</xdr:rowOff>
    </xdr:from>
    <xdr:ext cx="405111" cy="259045"/>
    <xdr:sp macro="" textlink="">
      <xdr:nvSpPr>
        <xdr:cNvPr id="144" name="n_1mainValue【体育館・プール】&#10;有形固定資産減価償却率">
          <a:extLst>
            <a:ext uri="{FF2B5EF4-FFF2-40B4-BE49-F238E27FC236}">
              <a16:creationId xmlns:a16="http://schemas.microsoft.com/office/drawing/2014/main" xmlns="" id="{00A0B6D0-420A-4D2A-AC57-BB80768C9E7D}"/>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45" name="n_2mainValue【体育館・プール】&#10;有形固定資産減価償却率">
          <a:extLst>
            <a:ext uri="{FF2B5EF4-FFF2-40B4-BE49-F238E27FC236}">
              <a16:creationId xmlns:a16="http://schemas.microsoft.com/office/drawing/2014/main" xmlns="" id="{9E6F8FCB-E589-4C22-8223-1A19724DB4CA}"/>
            </a:ext>
          </a:extLst>
        </xdr:cNvPr>
        <xdr:cNvSpPr txBox="1"/>
      </xdr:nvSpPr>
      <xdr:spPr>
        <a:xfrm>
          <a:off x="2705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46" name="n_3mainValue【体育館・プール】&#10;有形固定資産減価償却率">
          <a:extLst>
            <a:ext uri="{FF2B5EF4-FFF2-40B4-BE49-F238E27FC236}">
              <a16:creationId xmlns:a16="http://schemas.microsoft.com/office/drawing/2014/main" xmlns="" id="{A88EA79C-C76F-4BB7-A578-A119D07BCDC3}"/>
            </a:ext>
          </a:extLst>
        </xdr:cNvPr>
        <xdr:cNvSpPr txBox="1"/>
      </xdr:nvSpPr>
      <xdr:spPr>
        <a:xfrm>
          <a:off x="1816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7" name="正方形/長方形 146">
          <a:extLst>
            <a:ext uri="{FF2B5EF4-FFF2-40B4-BE49-F238E27FC236}">
              <a16:creationId xmlns:a16="http://schemas.microsoft.com/office/drawing/2014/main" xmlns="" id="{2C286766-B844-4EB7-9A24-D2BA4E31B9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8" name="正方形/長方形 147">
          <a:extLst>
            <a:ext uri="{FF2B5EF4-FFF2-40B4-BE49-F238E27FC236}">
              <a16:creationId xmlns:a16="http://schemas.microsoft.com/office/drawing/2014/main" xmlns="" id="{73752F81-1D35-4942-A5E4-93BC93FB25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9" name="正方形/長方形 148">
          <a:extLst>
            <a:ext uri="{FF2B5EF4-FFF2-40B4-BE49-F238E27FC236}">
              <a16:creationId xmlns:a16="http://schemas.microsoft.com/office/drawing/2014/main" xmlns="" id="{9FF2F778-EE31-4175-847B-0391B59F09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0" name="正方形/長方形 149">
          <a:extLst>
            <a:ext uri="{FF2B5EF4-FFF2-40B4-BE49-F238E27FC236}">
              <a16:creationId xmlns:a16="http://schemas.microsoft.com/office/drawing/2014/main" xmlns="" id="{BA56A9AD-49E5-4F34-8632-4858F2DD1B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1" name="正方形/長方形 150">
          <a:extLst>
            <a:ext uri="{FF2B5EF4-FFF2-40B4-BE49-F238E27FC236}">
              <a16:creationId xmlns:a16="http://schemas.microsoft.com/office/drawing/2014/main" xmlns="" id="{AD5D32F6-65EB-4953-9F14-D0FC4CEDB9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2" name="正方形/長方形 151">
          <a:extLst>
            <a:ext uri="{FF2B5EF4-FFF2-40B4-BE49-F238E27FC236}">
              <a16:creationId xmlns:a16="http://schemas.microsoft.com/office/drawing/2014/main" xmlns="" id="{7E8A4440-BFB7-4DF8-96E8-95BBEA95E3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3" name="正方形/長方形 152">
          <a:extLst>
            <a:ext uri="{FF2B5EF4-FFF2-40B4-BE49-F238E27FC236}">
              <a16:creationId xmlns:a16="http://schemas.microsoft.com/office/drawing/2014/main" xmlns="" id="{B0B56592-41D2-416A-9090-848AB03A62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4" name="正方形/長方形 153">
          <a:extLst>
            <a:ext uri="{FF2B5EF4-FFF2-40B4-BE49-F238E27FC236}">
              <a16:creationId xmlns:a16="http://schemas.microsoft.com/office/drawing/2014/main" xmlns="" id="{FE93DFDC-6C6F-4AFC-B53F-0C77937C16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5" name="テキスト ボックス 154">
          <a:extLst>
            <a:ext uri="{FF2B5EF4-FFF2-40B4-BE49-F238E27FC236}">
              <a16:creationId xmlns:a16="http://schemas.microsoft.com/office/drawing/2014/main" xmlns="" id="{E12BE5DA-C0D9-413F-8BC4-14AD2839C9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6" name="直線コネクタ 155">
          <a:extLst>
            <a:ext uri="{FF2B5EF4-FFF2-40B4-BE49-F238E27FC236}">
              <a16:creationId xmlns:a16="http://schemas.microsoft.com/office/drawing/2014/main" xmlns="" id="{144418B0-EDF7-4805-B9F6-745C16CBB8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57" name="直線コネクタ 156">
          <a:extLst>
            <a:ext uri="{FF2B5EF4-FFF2-40B4-BE49-F238E27FC236}">
              <a16:creationId xmlns:a16="http://schemas.microsoft.com/office/drawing/2014/main" xmlns="" id="{8AFF01DC-A292-4CF0-9F2D-3ADE97A9320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3F909F7A-F2C7-443F-A5B6-1A26A04F0DA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9" name="直線コネクタ 158">
          <a:extLst>
            <a:ext uri="{FF2B5EF4-FFF2-40B4-BE49-F238E27FC236}">
              <a16:creationId xmlns:a16="http://schemas.microsoft.com/office/drawing/2014/main" xmlns="" id="{E60EDCAC-C511-4622-AC8A-94FF593CCED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0" name="テキスト ボックス 159">
          <a:extLst>
            <a:ext uri="{FF2B5EF4-FFF2-40B4-BE49-F238E27FC236}">
              <a16:creationId xmlns:a16="http://schemas.microsoft.com/office/drawing/2014/main" xmlns="" id="{64861382-7992-4D21-946F-A6693067288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1" name="直線コネクタ 160">
          <a:extLst>
            <a:ext uri="{FF2B5EF4-FFF2-40B4-BE49-F238E27FC236}">
              <a16:creationId xmlns:a16="http://schemas.microsoft.com/office/drawing/2014/main" xmlns="" id="{CBC73B6A-5B19-4CA2-BF62-B54891847A8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2" name="テキスト ボックス 161">
          <a:extLst>
            <a:ext uri="{FF2B5EF4-FFF2-40B4-BE49-F238E27FC236}">
              <a16:creationId xmlns:a16="http://schemas.microsoft.com/office/drawing/2014/main" xmlns="" id="{6E550290-AD3D-493C-A1D4-1675493BB41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3" name="直線コネクタ 162">
          <a:extLst>
            <a:ext uri="{FF2B5EF4-FFF2-40B4-BE49-F238E27FC236}">
              <a16:creationId xmlns:a16="http://schemas.microsoft.com/office/drawing/2014/main" xmlns="" id="{4A9868DE-DDC3-4353-AEA8-A07188267AB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4" name="テキスト ボックス 163">
          <a:extLst>
            <a:ext uri="{FF2B5EF4-FFF2-40B4-BE49-F238E27FC236}">
              <a16:creationId xmlns:a16="http://schemas.microsoft.com/office/drawing/2014/main" xmlns="" id="{EBBFDD80-3567-4072-8F32-6E806E6F5E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65" name="直線コネクタ 164">
          <a:extLst>
            <a:ext uri="{FF2B5EF4-FFF2-40B4-BE49-F238E27FC236}">
              <a16:creationId xmlns:a16="http://schemas.microsoft.com/office/drawing/2014/main" xmlns="" id="{B8869CF1-75FB-4389-8050-6758340370B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6" name="テキスト ボックス 165">
          <a:extLst>
            <a:ext uri="{FF2B5EF4-FFF2-40B4-BE49-F238E27FC236}">
              <a16:creationId xmlns:a16="http://schemas.microsoft.com/office/drawing/2014/main" xmlns="" id="{7FF59792-8106-42CC-BB6F-965128004DF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7" name="直線コネクタ 166">
          <a:extLst>
            <a:ext uri="{FF2B5EF4-FFF2-40B4-BE49-F238E27FC236}">
              <a16:creationId xmlns:a16="http://schemas.microsoft.com/office/drawing/2014/main" xmlns="" id="{8EBC71BD-63C5-4F1F-9BDA-29C0ADA2B5B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8" name="テキスト ボックス 167">
          <a:extLst>
            <a:ext uri="{FF2B5EF4-FFF2-40B4-BE49-F238E27FC236}">
              <a16:creationId xmlns:a16="http://schemas.microsoft.com/office/drawing/2014/main" xmlns="" id="{2A56E4BF-A985-43DF-B2F2-951C7EBC873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9" name="直線コネクタ 168">
          <a:extLst>
            <a:ext uri="{FF2B5EF4-FFF2-40B4-BE49-F238E27FC236}">
              <a16:creationId xmlns:a16="http://schemas.microsoft.com/office/drawing/2014/main" xmlns="" id="{26F8D8C5-1396-4E36-AA47-D40D7672A9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0" name="テキスト ボックス 169">
          <a:extLst>
            <a:ext uri="{FF2B5EF4-FFF2-40B4-BE49-F238E27FC236}">
              <a16:creationId xmlns:a16="http://schemas.microsoft.com/office/drawing/2014/main" xmlns="" id="{02AD24BB-B0A3-48A1-96FC-44A7FC360DA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1" name="【体育館・プール】&#10;一人当たり面積グラフ枠">
          <a:extLst>
            <a:ext uri="{FF2B5EF4-FFF2-40B4-BE49-F238E27FC236}">
              <a16:creationId xmlns:a16="http://schemas.microsoft.com/office/drawing/2014/main" xmlns="" id="{8AED6362-B07E-420A-BF2A-41694CA70F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72" name="直線コネクタ 171">
          <a:extLst>
            <a:ext uri="{FF2B5EF4-FFF2-40B4-BE49-F238E27FC236}">
              <a16:creationId xmlns:a16="http://schemas.microsoft.com/office/drawing/2014/main" xmlns="" id="{F24B7D37-966D-495E-87AC-690F215FE4BA}"/>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73" name="【体育館・プール】&#10;一人当たり面積最小値テキスト">
          <a:extLst>
            <a:ext uri="{FF2B5EF4-FFF2-40B4-BE49-F238E27FC236}">
              <a16:creationId xmlns:a16="http://schemas.microsoft.com/office/drawing/2014/main" xmlns="" id="{4A049B4A-28D4-497A-B806-3C2FE16ADA27}"/>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74" name="直線コネクタ 173">
          <a:extLst>
            <a:ext uri="{FF2B5EF4-FFF2-40B4-BE49-F238E27FC236}">
              <a16:creationId xmlns:a16="http://schemas.microsoft.com/office/drawing/2014/main" xmlns="" id="{66C42290-9BDB-474B-885F-E4BC531074A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75" name="【体育館・プール】&#10;一人当たり面積最大値テキスト">
          <a:extLst>
            <a:ext uri="{FF2B5EF4-FFF2-40B4-BE49-F238E27FC236}">
              <a16:creationId xmlns:a16="http://schemas.microsoft.com/office/drawing/2014/main" xmlns="" id="{02FFE511-B133-4454-8640-C4AA319A47A9}"/>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76" name="直線コネクタ 175">
          <a:extLst>
            <a:ext uri="{FF2B5EF4-FFF2-40B4-BE49-F238E27FC236}">
              <a16:creationId xmlns:a16="http://schemas.microsoft.com/office/drawing/2014/main" xmlns="" id="{ADE89063-1D19-491E-B220-7AA7617A71D7}"/>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77" name="【体育館・プール】&#10;一人当たり面積平均値テキスト">
          <a:extLst>
            <a:ext uri="{FF2B5EF4-FFF2-40B4-BE49-F238E27FC236}">
              <a16:creationId xmlns:a16="http://schemas.microsoft.com/office/drawing/2014/main" xmlns="" id="{6AD8C8E3-A696-4B94-8B9A-4617A2483744}"/>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78" name="フローチャート: 判断 177">
          <a:extLst>
            <a:ext uri="{FF2B5EF4-FFF2-40B4-BE49-F238E27FC236}">
              <a16:creationId xmlns:a16="http://schemas.microsoft.com/office/drawing/2014/main" xmlns="" id="{1997EAD6-D150-4304-A1CF-11DCFB1B2827}"/>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79" name="フローチャート: 判断 178">
          <a:extLst>
            <a:ext uri="{FF2B5EF4-FFF2-40B4-BE49-F238E27FC236}">
              <a16:creationId xmlns:a16="http://schemas.microsoft.com/office/drawing/2014/main" xmlns="" id="{5122112A-E1E3-41C0-9089-90A6F104D321}"/>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80" name="n_1aveValue【体育館・プール】&#10;一人当たり面積">
          <a:extLst>
            <a:ext uri="{FF2B5EF4-FFF2-40B4-BE49-F238E27FC236}">
              <a16:creationId xmlns:a16="http://schemas.microsoft.com/office/drawing/2014/main" xmlns="" id="{5C854D19-E733-4D65-AEF1-9D068549D288}"/>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81" name="フローチャート: 判断 180">
          <a:extLst>
            <a:ext uri="{FF2B5EF4-FFF2-40B4-BE49-F238E27FC236}">
              <a16:creationId xmlns:a16="http://schemas.microsoft.com/office/drawing/2014/main" xmlns="" id="{5F81CCC8-B034-4392-832E-FB7A1316D01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82" name="n_2aveValue【体育館・プール】&#10;一人当たり面積">
          <a:extLst>
            <a:ext uri="{FF2B5EF4-FFF2-40B4-BE49-F238E27FC236}">
              <a16:creationId xmlns:a16="http://schemas.microsoft.com/office/drawing/2014/main" xmlns="" id="{F2678A0C-B4D5-457B-8617-5B323714217A}"/>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83" name="フローチャート: 判断 182">
          <a:extLst>
            <a:ext uri="{FF2B5EF4-FFF2-40B4-BE49-F238E27FC236}">
              <a16:creationId xmlns:a16="http://schemas.microsoft.com/office/drawing/2014/main" xmlns="" id="{3A4B98F0-492B-4FE8-BC18-4C7EA2723C02}"/>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84" name="n_3aveValue【体育館・プール】&#10;一人当たり面積">
          <a:extLst>
            <a:ext uri="{FF2B5EF4-FFF2-40B4-BE49-F238E27FC236}">
              <a16:creationId xmlns:a16="http://schemas.microsoft.com/office/drawing/2014/main" xmlns="" id="{8C4B8546-0EE8-4F47-BBBC-D66B3821836A}"/>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495A5F8-5905-42B2-93D5-E65610E1E7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298389B-1434-4878-9090-75CB207B0B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9482CB4D-8FDF-4449-8517-1D5A3688BF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4BF6C6F-234C-486C-9FA3-60A806F941B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8A8B3EFC-D565-4B66-B887-F59F7A8C97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xdr:rowOff>
    </xdr:from>
    <xdr:to>
      <xdr:col>55</xdr:col>
      <xdr:colOff>50800</xdr:colOff>
      <xdr:row>64</xdr:row>
      <xdr:rowOff>105228</xdr:rowOff>
    </xdr:to>
    <xdr:sp macro="" textlink="">
      <xdr:nvSpPr>
        <xdr:cNvPr id="190" name="楕円 189">
          <a:extLst>
            <a:ext uri="{FF2B5EF4-FFF2-40B4-BE49-F238E27FC236}">
              <a16:creationId xmlns:a16="http://schemas.microsoft.com/office/drawing/2014/main" xmlns="" id="{F4075775-5845-4962-8BB4-C079EAC04918}"/>
            </a:ext>
          </a:extLst>
        </xdr:cNvPr>
        <xdr:cNvSpPr/>
      </xdr:nvSpPr>
      <xdr:spPr>
        <a:xfrm>
          <a:off x="104267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90005</xdr:rowOff>
    </xdr:from>
    <xdr:ext cx="469744" cy="259045"/>
    <xdr:sp macro="" textlink="">
      <xdr:nvSpPr>
        <xdr:cNvPr id="191" name="【体育館・プール】&#10;一人当たり面積該当値テキスト">
          <a:extLst>
            <a:ext uri="{FF2B5EF4-FFF2-40B4-BE49-F238E27FC236}">
              <a16:creationId xmlns:a16="http://schemas.microsoft.com/office/drawing/2014/main" xmlns="" id="{2097DABF-6F6A-4E43-9C0B-86552FD8F35E}"/>
            </a:ext>
          </a:extLst>
        </xdr:cNvPr>
        <xdr:cNvSpPr txBox="1"/>
      </xdr:nvSpPr>
      <xdr:spPr>
        <a:xfrm>
          <a:off x="10515600" y="108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5806</xdr:rowOff>
    </xdr:from>
    <xdr:to>
      <xdr:col>50</xdr:col>
      <xdr:colOff>165100</xdr:colOff>
      <xdr:row>64</xdr:row>
      <xdr:rowOff>107406</xdr:rowOff>
    </xdr:to>
    <xdr:sp macro="" textlink="">
      <xdr:nvSpPr>
        <xdr:cNvPr id="192" name="楕円 191">
          <a:extLst>
            <a:ext uri="{FF2B5EF4-FFF2-40B4-BE49-F238E27FC236}">
              <a16:creationId xmlns:a16="http://schemas.microsoft.com/office/drawing/2014/main" xmlns="" id="{3481DF8D-EDC0-46DB-80FC-9E64C1B36B70}"/>
            </a:ext>
          </a:extLst>
        </xdr:cNvPr>
        <xdr:cNvSpPr/>
      </xdr:nvSpPr>
      <xdr:spPr>
        <a:xfrm>
          <a:off x="95885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54428</xdr:rowOff>
    </xdr:from>
    <xdr:to>
      <xdr:col>55</xdr:col>
      <xdr:colOff>0</xdr:colOff>
      <xdr:row>64</xdr:row>
      <xdr:rowOff>56606</xdr:rowOff>
    </xdr:to>
    <xdr:cxnSp macro="">
      <xdr:nvCxnSpPr>
        <xdr:cNvPr id="193" name="直線コネクタ 192">
          <a:extLst>
            <a:ext uri="{FF2B5EF4-FFF2-40B4-BE49-F238E27FC236}">
              <a16:creationId xmlns:a16="http://schemas.microsoft.com/office/drawing/2014/main" xmlns="" id="{099E200A-C12B-41F3-9AE8-1AA4653B5AB4}"/>
            </a:ext>
          </a:extLst>
        </xdr:cNvPr>
        <xdr:cNvCxnSpPr/>
      </xdr:nvCxnSpPr>
      <xdr:spPr>
        <a:xfrm flipV="1">
          <a:off x="9639300" y="110272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6894</xdr:rowOff>
    </xdr:from>
    <xdr:to>
      <xdr:col>46</xdr:col>
      <xdr:colOff>38100</xdr:colOff>
      <xdr:row>64</xdr:row>
      <xdr:rowOff>108494</xdr:rowOff>
    </xdr:to>
    <xdr:sp macro="" textlink="">
      <xdr:nvSpPr>
        <xdr:cNvPr id="194" name="楕円 193">
          <a:extLst>
            <a:ext uri="{FF2B5EF4-FFF2-40B4-BE49-F238E27FC236}">
              <a16:creationId xmlns:a16="http://schemas.microsoft.com/office/drawing/2014/main" xmlns="" id="{04DCE5A4-03FA-4D47-A64A-FB1EBBFF3251}"/>
            </a:ext>
          </a:extLst>
        </xdr:cNvPr>
        <xdr:cNvSpPr/>
      </xdr:nvSpPr>
      <xdr:spPr>
        <a:xfrm>
          <a:off x="8699500" y="109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56606</xdr:rowOff>
    </xdr:from>
    <xdr:to>
      <xdr:col>50</xdr:col>
      <xdr:colOff>114300</xdr:colOff>
      <xdr:row>64</xdr:row>
      <xdr:rowOff>57694</xdr:rowOff>
    </xdr:to>
    <xdr:cxnSp macro="">
      <xdr:nvCxnSpPr>
        <xdr:cNvPr id="195" name="直線コネクタ 194">
          <a:extLst>
            <a:ext uri="{FF2B5EF4-FFF2-40B4-BE49-F238E27FC236}">
              <a16:creationId xmlns:a16="http://schemas.microsoft.com/office/drawing/2014/main" xmlns="" id="{4F90E7ED-25E3-4C9F-A3BB-5A69D8E67505}"/>
            </a:ext>
          </a:extLst>
        </xdr:cNvPr>
        <xdr:cNvCxnSpPr/>
      </xdr:nvCxnSpPr>
      <xdr:spPr>
        <a:xfrm flipV="1">
          <a:off x="8750300" y="11029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9072</xdr:rowOff>
    </xdr:from>
    <xdr:to>
      <xdr:col>41</xdr:col>
      <xdr:colOff>101600</xdr:colOff>
      <xdr:row>64</xdr:row>
      <xdr:rowOff>110672</xdr:rowOff>
    </xdr:to>
    <xdr:sp macro="" textlink="">
      <xdr:nvSpPr>
        <xdr:cNvPr id="196" name="楕円 195">
          <a:extLst>
            <a:ext uri="{FF2B5EF4-FFF2-40B4-BE49-F238E27FC236}">
              <a16:creationId xmlns:a16="http://schemas.microsoft.com/office/drawing/2014/main" xmlns="" id="{0A7F40BA-64E0-41CA-91A0-687EBB55C080}"/>
            </a:ext>
          </a:extLst>
        </xdr:cNvPr>
        <xdr:cNvSpPr/>
      </xdr:nvSpPr>
      <xdr:spPr>
        <a:xfrm>
          <a:off x="7810500" y="109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57694</xdr:rowOff>
    </xdr:from>
    <xdr:to>
      <xdr:col>45</xdr:col>
      <xdr:colOff>177800</xdr:colOff>
      <xdr:row>64</xdr:row>
      <xdr:rowOff>59872</xdr:rowOff>
    </xdr:to>
    <xdr:cxnSp macro="">
      <xdr:nvCxnSpPr>
        <xdr:cNvPr id="197" name="直線コネクタ 196">
          <a:extLst>
            <a:ext uri="{FF2B5EF4-FFF2-40B4-BE49-F238E27FC236}">
              <a16:creationId xmlns:a16="http://schemas.microsoft.com/office/drawing/2014/main" xmlns="" id="{9B430DD8-4FFC-4F46-9225-A170EF9DD72B}"/>
            </a:ext>
          </a:extLst>
        </xdr:cNvPr>
        <xdr:cNvCxnSpPr/>
      </xdr:nvCxnSpPr>
      <xdr:spPr>
        <a:xfrm flipV="1">
          <a:off x="7861300" y="1103049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98533</xdr:rowOff>
    </xdr:from>
    <xdr:ext cx="469744" cy="259045"/>
    <xdr:sp macro="" textlink="">
      <xdr:nvSpPr>
        <xdr:cNvPr id="198" name="n_1mainValue【体育館・プール】&#10;一人当たり面積">
          <a:extLst>
            <a:ext uri="{FF2B5EF4-FFF2-40B4-BE49-F238E27FC236}">
              <a16:creationId xmlns:a16="http://schemas.microsoft.com/office/drawing/2014/main" xmlns="" id="{73F113F0-0A83-4535-9028-85415091CDAF}"/>
            </a:ext>
          </a:extLst>
        </xdr:cNvPr>
        <xdr:cNvSpPr txBox="1"/>
      </xdr:nvSpPr>
      <xdr:spPr>
        <a:xfrm>
          <a:off x="9391727" y="110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99621</xdr:rowOff>
    </xdr:from>
    <xdr:ext cx="469744" cy="259045"/>
    <xdr:sp macro="" textlink="">
      <xdr:nvSpPr>
        <xdr:cNvPr id="199" name="n_2mainValue【体育館・プール】&#10;一人当たり面積">
          <a:extLst>
            <a:ext uri="{FF2B5EF4-FFF2-40B4-BE49-F238E27FC236}">
              <a16:creationId xmlns:a16="http://schemas.microsoft.com/office/drawing/2014/main" xmlns="" id="{2F127B33-F50F-49F7-A1DA-7C7C13266762}"/>
            </a:ext>
          </a:extLst>
        </xdr:cNvPr>
        <xdr:cNvSpPr txBox="1"/>
      </xdr:nvSpPr>
      <xdr:spPr>
        <a:xfrm>
          <a:off x="8515427" y="110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101799</xdr:rowOff>
    </xdr:from>
    <xdr:ext cx="469744" cy="259045"/>
    <xdr:sp macro="" textlink="">
      <xdr:nvSpPr>
        <xdr:cNvPr id="200" name="n_3mainValue【体育館・プール】&#10;一人当たり面積">
          <a:extLst>
            <a:ext uri="{FF2B5EF4-FFF2-40B4-BE49-F238E27FC236}">
              <a16:creationId xmlns:a16="http://schemas.microsoft.com/office/drawing/2014/main" xmlns="" id="{E4581773-82DB-46D7-AB80-90E712E17234}"/>
            </a:ext>
          </a:extLst>
        </xdr:cNvPr>
        <xdr:cNvSpPr txBox="1"/>
      </xdr:nvSpPr>
      <xdr:spPr>
        <a:xfrm>
          <a:off x="7626427"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a:extLst>
            <a:ext uri="{FF2B5EF4-FFF2-40B4-BE49-F238E27FC236}">
              <a16:creationId xmlns:a16="http://schemas.microsoft.com/office/drawing/2014/main" xmlns="" id="{B2C0B96F-F06A-4B04-8DC4-B9D649D517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a:extLst>
            <a:ext uri="{FF2B5EF4-FFF2-40B4-BE49-F238E27FC236}">
              <a16:creationId xmlns:a16="http://schemas.microsoft.com/office/drawing/2014/main" xmlns="" id="{58BE1F39-C2BB-40BF-AA93-02B024DBF48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a:extLst>
            <a:ext uri="{FF2B5EF4-FFF2-40B4-BE49-F238E27FC236}">
              <a16:creationId xmlns:a16="http://schemas.microsoft.com/office/drawing/2014/main" xmlns="" id="{95B9D729-81E9-4586-B21B-D72DA945FF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a:extLst>
            <a:ext uri="{FF2B5EF4-FFF2-40B4-BE49-F238E27FC236}">
              <a16:creationId xmlns:a16="http://schemas.microsoft.com/office/drawing/2014/main" xmlns="" id="{59A54448-31F9-4A84-B2DC-398B68D2D4D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a:extLst>
            <a:ext uri="{FF2B5EF4-FFF2-40B4-BE49-F238E27FC236}">
              <a16:creationId xmlns:a16="http://schemas.microsoft.com/office/drawing/2014/main" xmlns="" id="{A639808E-F625-4044-8CA6-160D07DCD0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a:extLst>
            <a:ext uri="{FF2B5EF4-FFF2-40B4-BE49-F238E27FC236}">
              <a16:creationId xmlns:a16="http://schemas.microsoft.com/office/drawing/2014/main" xmlns="" id="{38EBF273-BB28-4900-AC92-5B09E5CAD07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a:extLst>
            <a:ext uri="{FF2B5EF4-FFF2-40B4-BE49-F238E27FC236}">
              <a16:creationId xmlns:a16="http://schemas.microsoft.com/office/drawing/2014/main" xmlns="" id="{7AAE5E27-7029-413C-8E6C-24A6E70B3B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a:extLst>
            <a:ext uri="{FF2B5EF4-FFF2-40B4-BE49-F238E27FC236}">
              <a16:creationId xmlns:a16="http://schemas.microsoft.com/office/drawing/2014/main" xmlns="" id="{9DED2AC9-3195-4898-BB95-4A0A5DA3585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xmlns="" id="{6F0A47BE-D8F7-4FF4-AF97-D5C6BC9BC0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xmlns="" id="{248243E2-958D-4D51-BC0E-490BEFD9F1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xmlns="" id="{D4DA2C52-150D-485A-BC4B-3EFC5DD00B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xmlns="" id="{A3B9111B-07BE-4E69-B288-6E5D7F7C7D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xmlns="" id="{BB0BAA23-9895-4DC7-87DF-A37CD73CEA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xmlns="" id="{170CECB2-D7E1-412C-B289-1BC2D4089D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xmlns="" id="{3354DCD5-F7A8-48D3-9BA0-910EC1454A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xmlns="" id="{D6A1BFEF-D20A-4695-A6BB-195E8752B71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a:extLst>
            <a:ext uri="{FF2B5EF4-FFF2-40B4-BE49-F238E27FC236}">
              <a16:creationId xmlns:a16="http://schemas.microsoft.com/office/drawing/2014/main" xmlns="" id="{A23FA910-40C3-4CBE-BE47-C6E5DEC048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a:extLst>
            <a:ext uri="{FF2B5EF4-FFF2-40B4-BE49-F238E27FC236}">
              <a16:creationId xmlns:a16="http://schemas.microsoft.com/office/drawing/2014/main" xmlns="" id="{E8E56D30-1B6A-4B7B-AC2A-4AB8A916EC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a:extLst>
            <a:ext uri="{FF2B5EF4-FFF2-40B4-BE49-F238E27FC236}">
              <a16:creationId xmlns:a16="http://schemas.microsoft.com/office/drawing/2014/main" xmlns="" id="{76AAA524-2A8F-43AC-99F5-68BBBE5618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a:extLst>
            <a:ext uri="{FF2B5EF4-FFF2-40B4-BE49-F238E27FC236}">
              <a16:creationId xmlns:a16="http://schemas.microsoft.com/office/drawing/2014/main" xmlns="" id="{D977EF2D-AE16-4F6D-A5FE-B688450B09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a:extLst>
            <a:ext uri="{FF2B5EF4-FFF2-40B4-BE49-F238E27FC236}">
              <a16:creationId xmlns:a16="http://schemas.microsoft.com/office/drawing/2014/main" xmlns="" id="{1E7B4ECF-EC7F-454B-823F-41D9197FD5B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a:extLst>
            <a:ext uri="{FF2B5EF4-FFF2-40B4-BE49-F238E27FC236}">
              <a16:creationId xmlns:a16="http://schemas.microsoft.com/office/drawing/2014/main" xmlns="" id="{703D9D9F-7C29-42AC-97E8-40E1FA91C1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a:extLst>
            <a:ext uri="{FF2B5EF4-FFF2-40B4-BE49-F238E27FC236}">
              <a16:creationId xmlns:a16="http://schemas.microsoft.com/office/drawing/2014/main" xmlns="" id="{7C2DF68A-0AD4-4AA1-882E-349A410672A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a:extLst>
            <a:ext uri="{FF2B5EF4-FFF2-40B4-BE49-F238E27FC236}">
              <a16:creationId xmlns:a16="http://schemas.microsoft.com/office/drawing/2014/main" xmlns="" id="{64383B92-F9BC-42E9-9E68-1D064F74622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a:extLst>
            <a:ext uri="{FF2B5EF4-FFF2-40B4-BE49-F238E27FC236}">
              <a16:creationId xmlns:a16="http://schemas.microsoft.com/office/drawing/2014/main" xmlns="" id="{68132400-5C9A-4366-9A84-DDA2FEA52D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a:extLst>
            <a:ext uri="{FF2B5EF4-FFF2-40B4-BE49-F238E27FC236}">
              <a16:creationId xmlns:a16="http://schemas.microsoft.com/office/drawing/2014/main" xmlns="" id="{D5951055-4A4A-424E-B8B8-202B59E443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a:extLst>
            <a:ext uri="{FF2B5EF4-FFF2-40B4-BE49-F238E27FC236}">
              <a16:creationId xmlns:a16="http://schemas.microsoft.com/office/drawing/2014/main" xmlns="" id="{63DBED31-0553-4CC6-9F6C-66F4D1C320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a:extLst>
            <a:ext uri="{FF2B5EF4-FFF2-40B4-BE49-F238E27FC236}">
              <a16:creationId xmlns:a16="http://schemas.microsoft.com/office/drawing/2014/main" xmlns="" id="{23FA6D66-C92C-4C8E-8284-4F7C0C7F87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a:extLst>
            <a:ext uri="{FF2B5EF4-FFF2-40B4-BE49-F238E27FC236}">
              <a16:creationId xmlns:a16="http://schemas.microsoft.com/office/drawing/2014/main" xmlns="" id="{C3CEB450-B73F-42BB-9D14-DC988A8998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a:extLst>
            <a:ext uri="{FF2B5EF4-FFF2-40B4-BE49-F238E27FC236}">
              <a16:creationId xmlns:a16="http://schemas.microsoft.com/office/drawing/2014/main" xmlns="" id="{994AF874-72D8-4BE3-BFA3-3C32E4624F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a:extLst>
            <a:ext uri="{FF2B5EF4-FFF2-40B4-BE49-F238E27FC236}">
              <a16:creationId xmlns:a16="http://schemas.microsoft.com/office/drawing/2014/main" xmlns="" id="{21AC70C8-F385-451C-86D0-E99FFDE6F8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a:extLst>
            <a:ext uri="{FF2B5EF4-FFF2-40B4-BE49-F238E27FC236}">
              <a16:creationId xmlns:a16="http://schemas.microsoft.com/office/drawing/2014/main" xmlns="" id="{7BC78090-5142-4EA7-BE5E-99E6D9881B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a:extLst>
            <a:ext uri="{FF2B5EF4-FFF2-40B4-BE49-F238E27FC236}">
              <a16:creationId xmlns:a16="http://schemas.microsoft.com/office/drawing/2014/main" xmlns="" id="{B6F0E556-C14C-426E-8584-5A1D7D6653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a:extLst>
            <a:ext uri="{FF2B5EF4-FFF2-40B4-BE49-F238E27FC236}">
              <a16:creationId xmlns:a16="http://schemas.microsoft.com/office/drawing/2014/main" xmlns="" id="{D0EA16DD-3198-4CE7-930E-14F18F3CA7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a:extLst>
            <a:ext uri="{FF2B5EF4-FFF2-40B4-BE49-F238E27FC236}">
              <a16:creationId xmlns:a16="http://schemas.microsoft.com/office/drawing/2014/main" xmlns="" id="{E463C91A-48A3-45B6-B9BC-22DA5EC98F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a:extLst>
            <a:ext uri="{FF2B5EF4-FFF2-40B4-BE49-F238E27FC236}">
              <a16:creationId xmlns:a16="http://schemas.microsoft.com/office/drawing/2014/main" xmlns="" id="{C8EED13F-069A-40A1-9D35-70D3F8CAE1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a:extLst>
            <a:ext uri="{FF2B5EF4-FFF2-40B4-BE49-F238E27FC236}">
              <a16:creationId xmlns:a16="http://schemas.microsoft.com/office/drawing/2014/main" xmlns="" id="{BE4B2D15-800C-4EFB-BFA9-8BA52021E9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a:extLst>
            <a:ext uri="{FF2B5EF4-FFF2-40B4-BE49-F238E27FC236}">
              <a16:creationId xmlns:a16="http://schemas.microsoft.com/office/drawing/2014/main" xmlns="" id="{ECAB7ED2-0DCF-4791-B2BC-2430CC8854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a:extLst>
            <a:ext uri="{FF2B5EF4-FFF2-40B4-BE49-F238E27FC236}">
              <a16:creationId xmlns:a16="http://schemas.microsoft.com/office/drawing/2014/main" xmlns="" id="{B15616D0-2465-46DF-B610-0A9F025701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a:extLst>
            <a:ext uri="{FF2B5EF4-FFF2-40B4-BE49-F238E27FC236}">
              <a16:creationId xmlns:a16="http://schemas.microsoft.com/office/drawing/2014/main" xmlns="" id="{52EFCB4C-08E3-4A97-958F-071EFF86F5D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1" name="正方形/長方形 240">
          <a:extLst>
            <a:ext uri="{FF2B5EF4-FFF2-40B4-BE49-F238E27FC236}">
              <a16:creationId xmlns:a16="http://schemas.microsoft.com/office/drawing/2014/main" xmlns="" id="{675EBCD4-488B-4FFA-B084-96AD308735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2" name="正方形/長方形 241">
          <a:extLst>
            <a:ext uri="{FF2B5EF4-FFF2-40B4-BE49-F238E27FC236}">
              <a16:creationId xmlns:a16="http://schemas.microsoft.com/office/drawing/2014/main" xmlns="" id="{975444D0-A574-49B5-91F1-9B3D3E8C09C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3" name="正方形/長方形 242">
          <a:extLst>
            <a:ext uri="{FF2B5EF4-FFF2-40B4-BE49-F238E27FC236}">
              <a16:creationId xmlns:a16="http://schemas.microsoft.com/office/drawing/2014/main" xmlns="" id="{1D3F49C3-EFD2-4B76-B812-99A0D7EC12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4" name="正方形/長方形 243">
          <a:extLst>
            <a:ext uri="{FF2B5EF4-FFF2-40B4-BE49-F238E27FC236}">
              <a16:creationId xmlns:a16="http://schemas.microsoft.com/office/drawing/2014/main" xmlns="" id="{2334EC14-94F7-451F-AF71-2317AFB33B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5" name="正方形/長方形 244">
          <a:extLst>
            <a:ext uri="{FF2B5EF4-FFF2-40B4-BE49-F238E27FC236}">
              <a16:creationId xmlns:a16="http://schemas.microsoft.com/office/drawing/2014/main" xmlns="" id="{76A628D3-3F53-4B85-A439-45CA15CB55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6" name="正方形/長方形 245">
          <a:extLst>
            <a:ext uri="{FF2B5EF4-FFF2-40B4-BE49-F238E27FC236}">
              <a16:creationId xmlns:a16="http://schemas.microsoft.com/office/drawing/2014/main" xmlns="" id="{92E9F365-99BD-4BB8-9E0E-4195DA5990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7" name="正方形/長方形 246">
          <a:extLst>
            <a:ext uri="{FF2B5EF4-FFF2-40B4-BE49-F238E27FC236}">
              <a16:creationId xmlns:a16="http://schemas.microsoft.com/office/drawing/2014/main" xmlns="" id="{B84D6032-282B-4392-8A27-97B606D15A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8" name="正方形/長方形 247">
          <a:extLst>
            <a:ext uri="{FF2B5EF4-FFF2-40B4-BE49-F238E27FC236}">
              <a16:creationId xmlns:a16="http://schemas.microsoft.com/office/drawing/2014/main" xmlns="" id="{724031A1-9258-44DF-B5D3-D80776A742C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9" name="正方形/長方形 248">
          <a:extLst>
            <a:ext uri="{FF2B5EF4-FFF2-40B4-BE49-F238E27FC236}">
              <a16:creationId xmlns:a16="http://schemas.microsoft.com/office/drawing/2014/main" xmlns="" id="{1F645503-AE3B-4FA6-A6CE-7360F22459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0" name="正方形/長方形 249">
          <a:extLst>
            <a:ext uri="{FF2B5EF4-FFF2-40B4-BE49-F238E27FC236}">
              <a16:creationId xmlns:a16="http://schemas.microsoft.com/office/drawing/2014/main" xmlns="" id="{256091AF-C206-4E2A-B3A6-B75ACE1EDC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1" name="正方形/長方形 250">
          <a:extLst>
            <a:ext uri="{FF2B5EF4-FFF2-40B4-BE49-F238E27FC236}">
              <a16:creationId xmlns:a16="http://schemas.microsoft.com/office/drawing/2014/main" xmlns="" id="{2EB90CF0-22CD-4857-BC74-27A72A4BF5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2" name="正方形/長方形 251">
          <a:extLst>
            <a:ext uri="{FF2B5EF4-FFF2-40B4-BE49-F238E27FC236}">
              <a16:creationId xmlns:a16="http://schemas.microsoft.com/office/drawing/2014/main" xmlns="" id="{BDFF6BCD-BEEC-408F-8055-4BBCE7C8BB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3" name="正方形/長方形 252">
          <a:extLst>
            <a:ext uri="{FF2B5EF4-FFF2-40B4-BE49-F238E27FC236}">
              <a16:creationId xmlns:a16="http://schemas.microsoft.com/office/drawing/2014/main" xmlns="" id="{953A87BD-7B14-4EF0-AE5E-4E7419D62D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4" name="正方形/長方形 253">
          <a:extLst>
            <a:ext uri="{FF2B5EF4-FFF2-40B4-BE49-F238E27FC236}">
              <a16:creationId xmlns:a16="http://schemas.microsoft.com/office/drawing/2014/main" xmlns="" id="{5B49E60A-0438-4D85-8B4B-59A449B9CE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5" name="正方形/長方形 254">
          <a:extLst>
            <a:ext uri="{FF2B5EF4-FFF2-40B4-BE49-F238E27FC236}">
              <a16:creationId xmlns:a16="http://schemas.microsoft.com/office/drawing/2014/main" xmlns="" id="{7EE65096-DAA8-4F2D-A471-ADD4C981F4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6" name="正方形/長方形 255">
          <a:extLst>
            <a:ext uri="{FF2B5EF4-FFF2-40B4-BE49-F238E27FC236}">
              <a16:creationId xmlns:a16="http://schemas.microsoft.com/office/drawing/2014/main" xmlns="" id="{FAF3A488-2364-42D4-BE68-A4A252052D3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7" name="正方形/長方形 256">
          <a:extLst>
            <a:ext uri="{FF2B5EF4-FFF2-40B4-BE49-F238E27FC236}">
              <a16:creationId xmlns:a16="http://schemas.microsoft.com/office/drawing/2014/main" xmlns="" id="{22812294-8352-4E5E-B7CD-E190D5809D5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8" name="正方形/長方形 257">
          <a:extLst>
            <a:ext uri="{FF2B5EF4-FFF2-40B4-BE49-F238E27FC236}">
              <a16:creationId xmlns:a16="http://schemas.microsoft.com/office/drawing/2014/main" xmlns="" id="{DBAEF9BB-2B06-4621-B9E9-EF27C23A83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9" name="正方形/長方形 258">
          <a:extLst>
            <a:ext uri="{FF2B5EF4-FFF2-40B4-BE49-F238E27FC236}">
              <a16:creationId xmlns:a16="http://schemas.microsoft.com/office/drawing/2014/main" xmlns="" id="{EA94D578-24C3-4237-9115-DF2C6FD661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0" name="正方形/長方形 259">
          <a:extLst>
            <a:ext uri="{FF2B5EF4-FFF2-40B4-BE49-F238E27FC236}">
              <a16:creationId xmlns:a16="http://schemas.microsoft.com/office/drawing/2014/main" xmlns="" id="{10B39766-6C9F-4537-8430-FA3141BA56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1" name="正方形/長方形 260">
          <a:extLst>
            <a:ext uri="{FF2B5EF4-FFF2-40B4-BE49-F238E27FC236}">
              <a16:creationId xmlns:a16="http://schemas.microsoft.com/office/drawing/2014/main" xmlns="" id="{3D03B979-FBAB-4A48-BCE6-0210968A9E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2" name="正方形/長方形 261">
          <a:extLst>
            <a:ext uri="{FF2B5EF4-FFF2-40B4-BE49-F238E27FC236}">
              <a16:creationId xmlns:a16="http://schemas.microsoft.com/office/drawing/2014/main" xmlns="" id="{4114F0D4-6464-4E95-9FE7-ACA1879492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3" name="正方形/長方形 262">
          <a:extLst>
            <a:ext uri="{FF2B5EF4-FFF2-40B4-BE49-F238E27FC236}">
              <a16:creationId xmlns:a16="http://schemas.microsoft.com/office/drawing/2014/main" xmlns="" id="{0ACE2C8E-59E7-4AF5-B09B-E1D1A8BD2D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4" name="正方形/長方形 263">
          <a:extLst>
            <a:ext uri="{FF2B5EF4-FFF2-40B4-BE49-F238E27FC236}">
              <a16:creationId xmlns:a16="http://schemas.microsoft.com/office/drawing/2014/main" xmlns="" id="{B17F07EB-E7BD-4A11-8BD0-D072A168C7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65" name="正方形/長方形 264">
          <a:extLst>
            <a:ext uri="{FF2B5EF4-FFF2-40B4-BE49-F238E27FC236}">
              <a16:creationId xmlns:a16="http://schemas.microsoft.com/office/drawing/2014/main" xmlns="" id="{24BB859E-2B78-48D1-B86D-35027DE2D4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6" name="正方形/長方形 265">
          <a:extLst>
            <a:ext uri="{FF2B5EF4-FFF2-40B4-BE49-F238E27FC236}">
              <a16:creationId xmlns:a16="http://schemas.microsoft.com/office/drawing/2014/main" xmlns="" id="{5D386AE9-1FDB-4222-92DF-4A875E4CB4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7" name="正方形/長方形 266">
          <a:extLst>
            <a:ext uri="{FF2B5EF4-FFF2-40B4-BE49-F238E27FC236}">
              <a16:creationId xmlns:a16="http://schemas.microsoft.com/office/drawing/2014/main" xmlns="" id="{AE802A49-0F53-40D9-BBCF-5A63D952ED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8" name="正方形/長方形 267">
          <a:extLst>
            <a:ext uri="{FF2B5EF4-FFF2-40B4-BE49-F238E27FC236}">
              <a16:creationId xmlns:a16="http://schemas.microsoft.com/office/drawing/2014/main" xmlns="" id="{7C9BA8A6-1EE5-4A49-9EA9-DDEB579D85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9" name="正方形/長方形 268">
          <a:extLst>
            <a:ext uri="{FF2B5EF4-FFF2-40B4-BE49-F238E27FC236}">
              <a16:creationId xmlns:a16="http://schemas.microsoft.com/office/drawing/2014/main" xmlns="" id="{037796A8-6200-4273-903A-5A61185DED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0" name="正方形/長方形 269">
          <a:extLst>
            <a:ext uri="{FF2B5EF4-FFF2-40B4-BE49-F238E27FC236}">
              <a16:creationId xmlns:a16="http://schemas.microsoft.com/office/drawing/2014/main" xmlns="" id="{AFC48B35-E23B-44AB-A8BA-50F3380E52A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1" name="正方形/長方形 270">
          <a:extLst>
            <a:ext uri="{FF2B5EF4-FFF2-40B4-BE49-F238E27FC236}">
              <a16:creationId xmlns:a16="http://schemas.microsoft.com/office/drawing/2014/main" xmlns="" id="{0BB5924F-8818-478E-902A-C71902A3C9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2" name="正方形/長方形 271">
          <a:extLst>
            <a:ext uri="{FF2B5EF4-FFF2-40B4-BE49-F238E27FC236}">
              <a16:creationId xmlns:a16="http://schemas.microsoft.com/office/drawing/2014/main" xmlns="" id="{EA2F290E-CF65-4381-9633-3ECE1663303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73" name="正方形/長方形 272">
          <a:extLst>
            <a:ext uri="{FF2B5EF4-FFF2-40B4-BE49-F238E27FC236}">
              <a16:creationId xmlns:a16="http://schemas.microsoft.com/office/drawing/2014/main" xmlns="" id="{61569DF0-9946-49EE-99AB-27109918C5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4" name="正方形/長方形 273">
          <a:extLst>
            <a:ext uri="{FF2B5EF4-FFF2-40B4-BE49-F238E27FC236}">
              <a16:creationId xmlns:a16="http://schemas.microsoft.com/office/drawing/2014/main" xmlns="" id="{DC3DE812-A6D6-4BF1-9962-3D5227B001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5" name="正方形/長方形 274">
          <a:extLst>
            <a:ext uri="{FF2B5EF4-FFF2-40B4-BE49-F238E27FC236}">
              <a16:creationId xmlns:a16="http://schemas.microsoft.com/office/drawing/2014/main" xmlns="" id="{D1FCBDE1-21DA-4783-9D7D-0D6626BDB5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6" name="正方形/長方形 275">
          <a:extLst>
            <a:ext uri="{FF2B5EF4-FFF2-40B4-BE49-F238E27FC236}">
              <a16:creationId xmlns:a16="http://schemas.microsoft.com/office/drawing/2014/main" xmlns="" id="{6F615730-3498-4FEB-8A00-892F02B337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7" name="正方形/長方形 276">
          <a:extLst>
            <a:ext uri="{FF2B5EF4-FFF2-40B4-BE49-F238E27FC236}">
              <a16:creationId xmlns:a16="http://schemas.microsoft.com/office/drawing/2014/main" xmlns="" id="{423ECDAD-59B1-4A2C-8449-3E7E5388CE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8" name="正方形/長方形 277">
          <a:extLst>
            <a:ext uri="{FF2B5EF4-FFF2-40B4-BE49-F238E27FC236}">
              <a16:creationId xmlns:a16="http://schemas.microsoft.com/office/drawing/2014/main" xmlns="" id="{B3DE3390-957D-4D3C-BF6B-E2F1AF6988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9" name="正方形/長方形 278">
          <a:extLst>
            <a:ext uri="{FF2B5EF4-FFF2-40B4-BE49-F238E27FC236}">
              <a16:creationId xmlns:a16="http://schemas.microsoft.com/office/drawing/2014/main" xmlns="" id="{CC21CDB4-4866-4775-BCF4-35BD5FBFA0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0" name="正方形/長方形 279">
          <a:extLst>
            <a:ext uri="{FF2B5EF4-FFF2-40B4-BE49-F238E27FC236}">
              <a16:creationId xmlns:a16="http://schemas.microsoft.com/office/drawing/2014/main" xmlns="" id="{0956574F-704B-4FED-99F2-5C5A88A33FF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81" name="正方形/長方形 280">
          <a:extLst>
            <a:ext uri="{FF2B5EF4-FFF2-40B4-BE49-F238E27FC236}">
              <a16:creationId xmlns:a16="http://schemas.microsoft.com/office/drawing/2014/main" xmlns="" id="{CAEC36E5-90EE-4E53-A303-FEAA480161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2" name="正方形/長方形 281">
          <a:extLst>
            <a:ext uri="{FF2B5EF4-FFF2-40B4-BE49-F238E27FC236}">
              <a16:creationId xmlns:a16="http://schemas.microsoft.com/office/drawing/2014/main" xmlns="" id="{DBA044B2-4BAD-4F32-8896-8A25CFE1F3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3" name="正方形/長方形 282">
          <a:extLst>
            <a:ext uri="{FF2B5EF4-FFF2-40B4-BE49-F238E27FC236}">
              <a16:creationId xmlns:a16="http://schemas.microsoft.com/office/drawing/2014/main" xmlns="" id="{15BE58D4-F413-4E5F-9EB9-69327F3D00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4" name="正方形/長方形 283">
          <a:extLst>
            <a:ext uri="{FF2B5EF4-FFF2-40B4-BE49-F238E27FC236}">
              <a16:creationId xmlns:a16="http://schemas.microsoft.com/office/drawing/2014/main" xmlns="" id="{033CFAF8-27BA-42E5-8913-100B1C3BAE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5" name="正方形/長方形 284">
          <a:extLst>
            <a:ext uri="{FF2B5EF4-FFF2-40B4-BE49-F238E27FC236}">
              <a16:creationId xmlns:a16="http://schemas.microsoft.com/office/drawing/2014/main" xmlns="" id="{1EE4C0A3-0707-448C-A5BE-7B26BA3377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6" name="正方形/長方形 285">
          <a:extLst>
            <a:ext uri="{FF2B5EF4-FFF2-40B4-BE49-F238E27FC236}">
              <a16:creationId xmlns:a16="http://schemas.microsoft.com/office/drawing/2014/main" xmlns="" id="{FC65F4C9-198F-4DE2-B2EE-1F74E4F8FE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7" name="正方形/長方形 286">
          <a:extLst>
            <a:ext uri="{FF2B5EF4-FFF2-40B4-BE49-F238E27FC236}">
              <a16:creationId xmlns:a16="http://schemas.microsoft.com/office/drawing/2014/main" xmlns="" id="{D493CB5F-96AB-418E-AF54-2C61CBF04F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8" name="正方形/長方形 287">
          <a:extLst>
            <a:ext uri="{FF2B5EF4-FFF2-40B4-BE49-F238E27FC236}">
              <a16:creationId xmlns:a16="http://schemas.microsoft.com/office/drawing/2014/main" xmlns="" id="{BD16CBA3-CE00-49F7-8BFA-29430FB1B4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xmlns="" id="{415EE3D3-3D5C-4D99-9607-B1B2239A65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0" name="直線コネクタ 289">
          <a:extLst>
            <a:ext uri="{FF2B5EF4-FFF2-40B4-BE49-F238E27FC236}">
              <a16:creationId xmlns:a16="http://schemas.microsoft.com/office/drawing/2014/main" xmlns="" id="{BA17723D-DAA2-40C8-9C70-FFCC9C2C36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1" name="直線コネクタ 290">
          <a:extLst>
            <a:ext uri="{FF2B5EF4-FFF2-40B4-BE49-F238E27FC236}">
              <a16:creationId xmlns:a16="http://schemas.microsoft.com/office/drawing/2014/main" xmlns="" id="{523FD551-CE58-4DF3-9840-C93A96A68EB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2" name="テキスト ボックス 291">
          <a:extLst>
            <a:ext uri="{FF2B5EF4-FFF2-40B4-BE49-F238E27FC236}">
              <a16:creationId xmlns:a16="http://schemas.microsoft.com/office/drawing/2014/main" xmlns="" id="{8E9E955C-CF58-41E2-A849-F7380611B64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3" name="直線コネクタ 292">
          <a:extLst>
            <a:ext uri="{FF2B5EF4-FFF2-40B4-BE49-F238E27FC236}">
              <a16:creationId xmlns:a16="http://schemas.microsoft.com/office/drawing/2014/main" xmlns="" id="{513EED80-3662-4833-A702-70515B9F6C2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xmlns="" id="{7AA95739-642C-4B93-9602-2BEFF334AB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5" name="直線コネクタ 294">
          <a:extLst>
            <a:ext uri="{FF2B5EF4-FFF2-40B4-BE49-F238E27FC236}">
              <a16:creationId xmlns:a16="http://schemas.microsoft.com/office/drawing/2014/main" xmlns="" id="{F5864A8D-CE3D-4EE5-A66D-2D94E993F3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xmlns="" id="{15ADC24D-EFA4-471A-A26B-F53A4CDA50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7" name="直線コネクタ 296">
          <a:extLst>
            <a:ext uri="{FF2B5EF4-FFF2-40B4-BE49-F238E27FC236}">
              <a16:creationId xmlns:a16="http://schemas.microsoft.com/office/drawing/2014/main" xmlns="" id="{936A56A7-D891-42B7-829A-AC8FFCD13C1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xmlns="" id="{0C155182-5A7E-4E91-941B-1D63294EC59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9" name="直線コネクタ 298">
          <a:extLst>
            <a:ext uri="{FF2B5EF4-FFF2-40B4-BE49-F238E27FC236}">
              <a16:creationId xmlns:a16="http://schemas.microsoft.com/office/drawing/2014/main" xmlns="" id="{9C5A5488-175F-483A-BC08-03B64C0BAA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xmlns="" id="{DF4ECD69-5CEB-43F6-AB32-97B56C4E92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1" name="直線コネクタ 300">
          <a:extLst>
            <a:ext uri="{FF2B5EF4-FFF2-40B4-BE49-F238E27FC236}">
              <a16:creationId xmlns:a16="http://schemas.microsoft.com/office/drawing/2014/main" xmlns="" id="{16D56F60-23A1-45B8-9643-C4FEB8E30F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2" name="テキスト ボックス 301">
          <a:extLst>
            <a:ext uri="{FF2B5EF4-FFF2-40B4-BE49-F238E27FC236}">
              <a16:creationId xmlns:a16="http://schemas.microsoft.com/office/drawing/2014/main" xmlns="" id="{A3D92882-85AF-41C7-9648-076458ED649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3" name="直線コネクタ 302">
          <a:extLst>
            <a:ext uri="{FF2B5EF4-FFF2-40B4-BE49-F238E27FC236}">
              <a16:creationId xmlns:a16="http://schemas.microsoft.com/office/drawing/2014/main" xmlns="" id="{2FE7EEF9-BB5E-4AC2-881C-2D72152785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4" name="テキスト ボックス 303">
          <a:extLst>
            <a:ext uri="{FF2B5EF4-FFF2-40B4-BE49-F238E27FC236}">
              <a16:creationId xmlns:a16="http://schemas.microsoft.com/office/drawing/2014/main" xmlns="" id="{099E871E-52CB-4367-B84B-7EF01FB1A32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5" name="【庁舎】&#10;有形固定資産減価償却率グラフ枠">
          <a:extLst>
            <a:ext uri="{FF2B5EF4-FFF2-40B4-BE49-F238E27FC236}">
              <a16:creationId xmlns:a16="http://schemas.microsoft.com/office/drawing/2014/main" xmlns="" id="{617F3EFF-B108-49C3-B42D-E78FD7FBB7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306" name="直線コネクタ 305">
          <a:extLst>
            <a:ext uri="{FF2B5EF4-FFF2-40B4-BE49-F238E27FC236}">
              <a16:creationId xmlns:a16="http://schemas.microsoft.com/office/drawing/2014/main" xmlns="" id="{E486D307-C0F8-45DA-9EF5-C1A5067FD5BD}"/>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307" name="【庁舎】&#10;有形固定資産減価償却率最小値テキスト">
          <a:extLst>
            <a:ext uri="{FF2B5EF4-FFF2-40B4-BE49-F238E27FC236}">
              <a16:creationId xmlns:a16="http://schemas.microsoft.com/office/drawing/2014/main" xmlns="" id="{2C835097-4789-4C95-AB81-CB05F1C90A4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308" name="直線コネクタ 307">
          <a:extLst>
            <a:ext uri="{FF2B5EF4-FFF2-40B4-BE49-F238E27FC236}">
              <a16:creationId xmlns:a16="http://schemas.microsoft.com/office/drawing/2014/main" xmlns="" id="{A1711160-DFBB-4E0D-8D8C-BB6562270D7A}"/>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09" name="【庁舎】&#10;有形固定資産減価償却率最大値テキスト">
          <a:extLst>
            <a:ext uri="{FF2B5EF4-FFF2-40B4-BE49-F238E27FC236}">
              <a16:creationId xmlns:a16="http://schemas.microsoft.com/office/drawing/2014/main" xmlns="" id="{CA62A160-F160-4AF9-9893-2E057DF873A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10" name="直線コネクタ 309">
          <a:extLst>
            <a:ext uri="{FF2B5EF4-FFF2-40B4-BE49-F238E27FC236}">
              <a16:creationId xmlns:a16="http://schemas.microsoft.com/office/drawing/2014/main" xmlns="" id="{EC6D6282-0766-43BA-A823-2B7E7B3652E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311" name="【庁舎】&#10;有形固定資産減価償却率平均値テキスト">
          <a:extLst>
            <a:ext uri="{FF2B5EF4-FFF2-40B4-BE49-F238E27FC236}">
              <a16:creationId xmlns:a16="http://schemas.microsoft.com/office/drawing/2014/main" xmlns="" id="{B314FC8E-8281-4DBC-9486-5A1FE26C9050}"/>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312" name="フローチャート: 判断 311">
          <a:extLst>
            <a:ext uri="{FF2B5EF4-FFF2-40B4-BE49-F238E27FC236}">
              <a16:creationId xmlns:a16="http://schemas.microsoft.com/office/drawing/2014/main" xmlns="" id="{DA1FE05D-D1C6-4A87-AA4B-17624F46F7A9}"/>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13" name="フローチャート: 判断 312">
          <a:extLst>
            <a:ext uri="{FF2B5EF4-FFF2-40B4-BE49-F238E27FC236}">
              <a16:creationId xmlns:a16="http://schemas.microsoft.com/office/drawing/2014/main" xmlns="" id="{EAA3EE7D-0005-4E5B-97DA-7C8264262DBC}"/>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14" name="n_1aveValue【庁舎】&#10;有形固定資産減価償却率">
          <a:extLst>
            <a:ext uri="{FF2B5EF4-FFF2-40B4-BE49-F238E27FC236}">
              <a16:creationId xmlns:a16="http://schemas.microsoft.com/office/drawing/2014/main" xmlns="" id="{CA620D39-C8D3-4BE0-8B0D-1D98DBFB0339}"/>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315" name="フローチャート: 判断 314">
          <a:extLst>
            <a:ext uri="{FF2B5EF4-FFF2-40B4-BE49-F238E27FC236}">
              <a16:creationId xmlns:a16="http://schemas.microsoft.com/office/drawing/2014/main" xmlns="" id="{1EA3EE77-4F0F-4CA1-9E23-6ED451A3BDDF}"/>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316" name="n_2aveValue【庁舎】&#10;有形固定資産減価償却率">
          <a:extLst>
            <a:ext uri="{FF2B5EF4-FFF2-40B4-BE49-F238E27FC236}">
              <a16:creationId xmlns:a16="http://schemas.microsoft.com/office/drawing/2014/main" xmlns="" id="{D13741FE-00C4-4C06-9199-6BE2921BD970}"/>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317" name="フローチャート: 判断 316">
          <a:extLst>
            <a:ext uri="{FF2B5EF4-FFF2-40B4-BE49-F238E27FC236}">
              <a16:creationId xmlns:a16="http://schemas.microsoft.com/office/drawing/2014/main" xmlns="" id="{DF1FB287-0B01-4A59-830B-B4E0FE6CDFB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318" name="n_3aveValue【庁舎】&#10;有形固定資産減価償却率">
          <a:extLst>
            <a:ext uri="{FF2B5EF4-FFF2-40B4-BE49-F238E27FC236}">
              <a16:creationId xmlns:a16="http://schemas.microsoft.com/office/drawing/2014/main" xmlns="" id="{EE87EA61-1894-4473-954C-A75923A8CA8E}"/>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A917DB01-E7C0-48C6-8796-AADA9276B7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FCCC96A0-5B4C-4E62-A36E-0109F985D7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6574C9CA-95D9-4D72-A39C-C44555F2C7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xmlns="" id="{A361AE32-FBB6-4A12-B6CE-02401973C1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xmlns="" id="{8F3E03C4-476F-4E66-A30B-875F01ACC3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324" name="楕円 323">
          <a:extLst>
            <a:ext uri="{FF2B5EF4-FFF2-40B4-BE49-F238E27FC236}">
              <a16:creationId xmlns:a16="http://schemas.microsoft.com/office/drawing/2014/main" xmlns="" id="{9E24C1E4-0998-4655-8314-F5ECC8779471}"/>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325" name="【庁舎】&#10;有形固定資産減価償却率該当値テキスト">
          <a:extLst>
            <a:ext uri="{FF2B5EF4-FFF2-40B4-BE49-F238E27FC236}">
              <a16:creationId xmlns:a16="http://schemas.microsoft.com/office/drawing/2014/main" xmlns="" id="{2E7C2AA9-4F7A-4FA7-BD0D-D89578C954DB}"/>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326" name="楕円 325">
          <a:extLst>
            <a:ext uri="{FF2B5EF4-FFF2-40B4-BE49-F238E27FC236}">
              <a16:creationId xmlns:a16="http://schemas.microsoft.com/office/drawing/2014/main" xmlns="" id="{D0F124C9-34FA-4134-B1E7-D41B0A7F8633}"/>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327" name="直線コネクタ 326">
          <a:extLst>
            <a:ext uri="{FF2B5EF4-FFF2-40B4-BE49-F238E27FC236}">
              <a16:creationId xmlns:a16="http://schemas.microsoft.com/office/drawing/2014/main" xmlns="" id="{B8B31871-6301-4766-885C-9DAA89594DAB}"/>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23768</xdr:rowOff>
    </xdr:from>
    <xdr:to>
      <xdr:col>76</xdr:col>
      <xdr:colOff>165100</xdr:colOff>
      <xdr:row>100</xdr:row>
      <xdr:rowOff>125368</xdr:rowOff>
    </xdr:to>
    <xdr:sp macro="" textlink="">
      <xdr:nvSpPr>
        <xdr:cNvPr id="328" name="楕円 327">
          <a:extLst>
            <a:ext uri="{FF2B5EF4-FFF2-40B4-BE49-F238E27FC236}">
              <a16:creationId xmlns:a16="http://schemas.microsoft.com/office/drawing/2014/main" xmlns="" id="{9F2F1BE6-DE47-4862-8BF7-431AD89069CE}"/>
            </a:ext>
          </a:extLst>
        </xdr:cNvPr>
        <xdr:cNvSpPr/>
      </xdr:nvSpPr>
      <xdr:spPr>
        <a:xfrm>
          <a:off x="14541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100</xdr:row>
      <xdr:rowOff>74568</xdr:rowOff>
    </xdr:to>
    <xdr:cxnSp macro="">
      <xdr:nvCxnSpPr>
        <xdr:cNvPr id="329" name="直線コネクタ 328">
          <a:extLst>
            <a:ext uri="{FF2B5EF4-FFF2-40B4-BE49-F238E27FC236}">
              <a16:creationId xmlns:a16="http://schemas.microsoft.com/office/drawing/2014/main" xmlns="" id="{EDFA0960-CA64-4920-9C56-37DB80042D0F}"/>
            </a:ext>
          </a:extLst>
        </xdr:cNvPr>
        <xdr:cNvCxnSpPr/>
      </xdr:nvCxnSpPr>
      <xdr:spPr>
        <a:xfrm flipV="1">
          <a:off x="14592300" y="17090571"/>
          <a:ext cx="8890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30299</xdr:rowOff>
    </xdr:from>
    <xdr:to>
      <xdr:col>72</xdr:col>
      <xdr:colOff>38100</xdr:colOff>
      <xdr:row>100</xdr:row>
      <xdr:rowOff>131899</xdr:rowOff>
    </xdr:to>
    <xdr:sp macro="" textlink="">
      <xdr:nvSpPr>
        <xdr:cNvPr id="330" name="楕円 329">
          <a:extLst>
            <a:ext uri="{FF2B5EF4-FFF2-40B4-BE49-F238E27FC236}">
              <a16:creationId xmlns:a16="http://schemas.microsoft.com/office/drawing/2014/main" xmlns="" id="{FAF89702-42DB-4E54-B148-AC615A397834}"/>
            </a:ext>
          </a:extLst>
        </xdr:cNvPr>
        <xdr:cNvSpPr/>
      </xdr:nvSpPr>
      <xdr:spPr>
        <a:xfrm>
          <a:off x="13652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74568</xdr:rowOff>
    </xdr:from>
    <xdr:to>
      <xdr:col>76</xdr:col>
      <xdr:colOff>114300</xdr:colOff>
      <xdr:row>100</xdr:row>
      <xdr:rowOff>81099</xdr:rowOff>
    </xdr:to>
    <xdr:cxnSp macro="">
      <xdr:nvCxnSpPr>
        <xdr:cNvPr id="331" name="直線コネクタ 330">
          <a:extLst>
            <a:ext uri="{FF2B5EF4-FFF2-40B4-BE49-F238E27FC236}">
              <a16:creationId xmlns:a16="http://schemas.microsoft.com/office/drawing/2014/main" xmlns="" id="{BC2ED5D5-2751-4E8A-8797-9021CFFDDA11}"/>
            </a:ext>
          </a:extLst>
        </xdr:cNvPr>
        <xdr:cNvCxnSpPr/>
      </xdr:nvCxnSpPr>
      <xdr:spPr>
        <a:xfrm flipV="1">
          <a:off x="13703300" y="172195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332" name="n_1mainValue【庁舎】&#10;有形固定資産減価償却率">
          <a:extLst>
            <a:ext uri="{FF2B5EF4-FFF2-40B4-BE49-F238E27FC236}">
              <a16:creationId xmlns:a16="http://schemas.microsoft.com/office/drawing/2014/main" xmlns="" id="{EEA21CA8-A6AA-4D87-9FD4-68136204CA11}"/>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141895</xdr:rowOff>
    </xdr:from>
    <xdr:ext cx="405111" cy="259045"/>
    <xdr:sp macro="" textlink="">
      <xdr:nvSpPr>
        <xdr:cNvPr id="333" name="n_2mainValue【庁舎】&#10;有形固定資産減価償却率">
          <a:extLst>
            <a:ext uri="{FF2B5EF4-FFF2-40B4-BE49-F238E27FC236}">
              <a16:creationId xmlns:a16="http://schemas.microsoft.com/office/drawing/2014/main" xmlns="" id="{118FC5AB-F120-437B-964E-4E4927FFC3C2}"/>
            </a:ext>
          </a:extLst>
        </xdr:cNvPr>
        <xdr:cNvSpPr txBox="1"/>
      </xdr:nvSpPr>
      <xdr:spPr>
        <a:xfrm>
          <a:off x="143897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148426</xdr:rowOff>
    </xdr:from>
    <xdr:ext cx="405111" cy="259045"/>
    <xdr:sp macro="" textlink="">
      <xdr:nvSpPr>
        <xdr:cNvPr id="334" name="n_3mainValue【庁舎】&#10;有形固定資産減価償却率">
          <a:extLst>
            <a:ext uri="{FF2B5EF4-FFF2-40B4-BE49-F238E27FC236}">
              <a16:creationId xmlns:a16="http://schemas.microsoft.com/office/drawing/2014/main" xmlns="" id="{440466EB-B881-4927-A801-F7966FCAA029}"/>
            </a:ext>
          </a:extLst>
        </xdr:cNvPr>
        <xdr:cNvSpPr txBox="1"/>
      </xdr:nvSpPr>
      <xdr:spPr>
        <a:xfrm>
          <a:off x="13500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5" name="正方形/長方形 334">
          <a:extLst>
            <a:ext uri="{FF2B5EF4-FFF2-40B4-BE49-F238E27FC236}">
              <a16:creationId xmlns:a16="http://schemas.microsoft.com/office/drawing/2014/main" xmlns="" id="{F0514802-E04B-459D-B425-FA95C1CFDF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6" name="正方形/長方形 335">
          <a:extLst>
            <a:ext uri="{FF2B5EF4-FFF2-40B4-BE49-F238E27FC236}">
              <a16:creationId xmlns:a16="http://schemas.microsoft.com/office/drawing/2014/main" xmlns="" id="{78DA7A5D-92E6-4127-ADB6-2C556B0F8A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7" name="正方形/長方形 336">
          <a:extLst>
            <a:ext uri="{FF2B5EF4-FFF2-40B4-BE49-F238E27FC236}">
              <a16:creationId xmlns:a16="http://schemas.microsoft.com/office/drawing/2014/main" xmlns="" id="{90FD24E5-4584-4F50-8E2C-97AAF9A4FD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8" name="正方形/長方形 337">
          <a:extLst>
            <a:ext uri="{FF2B5EF4-FFF2-40B4-BE49-F238E27FC236}">
              <a16:creationId xmlns:a16="http://schemas.microsoft.com/office/drawing/2014/main" xmlns="" id="{B8EBDF04-3DF8-4836-9FD8-7AED8AB5E3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9" name="正方形/長方形 338">
          <a:extLst>
            <a:ext uri="{FF2B5EF4-FFF2-40B4-BE49-F238E27FC236}">
              <a16:creationId xmlns:a16="http://schemas.microsoft.com/office/drawing/2014/main" xmlns="" id="{81D01706-FE66-4E46-B843-BB5BFF356A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0" name="正方形/長方形 339">
          <a:extLst>
            <a:ext uri="{FF2B5EF4-FFF2-40B4-BE49-F238E27FC236}">
              <a16:creationId xmlns:a16="http://schemas.microsoft.com/office/drawing/2014/main" xmlns="" id="{4EEC0702-8AE2-4584-B4D7-F5D2DA239D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1" name="正方形/長方形 340">
          <a:extLst>
            <a:ext uri="{FF2B5EF4-FFF2-40B4-BE49-F238E27FC236}">
              <a16:creationId xmlns:a16="http://schemas.microsoft.com/office/drawing/2014/main" xmlns="" id="{A337248B-C2EE-4CC7-8D8D-DE92F31FB1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2" name="正方形/長方形 341">
          <a:extLst>
            <a:ext uri="{FF2B5EF4-FFF2-40B4-BE49-F238E27FC236}">
              <a16:creationId xmlns:a16="http://schemas.microsoft.com/office/drawing/2014/main" xmlns="" id="{509848E6-5504-4CD8-A235-510CE6770C8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xmlns="" id="{3076974C-0CAC-4111-BB38-D14C665392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4" name="直線コネクタ 343">
          <a:extLst>
            <a:ext uri="{FF2B5EF4-FFF2-40B4-BE49-F238E27FC236}">
              <a16:creationId xmlns:a16="http://schemas.microsoft.com/office/drawing/2014/main" xmlns="" id="{A8B933B1-2B74-4C6F-BF14-F67782C43A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45" name="直線コネクタ 344">
          <a:extLst>
            <a:ext uri="{FF2B5EF4-FFF2-40B4-BE49-F238E27FC236}">
              <a16:creationId xmlns:a16="http://schemas.microsoft.com/office/drawing/2014/main" xmlns="" id="{A270591C-7B6E-4372-BB09-3B58B1162A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xmlns="" id="{45732C49-DA36-49B3-9C22-5DEF0A0D61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47" name="直線コネクタ 346">
          <a:extLst>
            <a:ext uri="{FF2B5EF4-FFF2-40B4-BE49-F238E27FC236}">
              <a16:creationId xmlns:a16="http://schemas.microsoft.com/office/drawing/2014/main" xmlns="" id="{C6797038-EEA1-4FD7-9A0E-79D30FFC474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xmlns="" id="{77DEEF75-AE7D-4DD1-BB7C-186CC0F179A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49" name="直線コネクタ 348">
          <a:extLst>
            <a:ext uri="{FF2B5EF4-FFF2-40B4-BE49-F238E27FC236}">
              <a16:creationId xmlns:a16="http://schemas.microsoft.com/office/drawing/2014/main" xmlns="" id="{1B8F98B2-D0B8-40EE-AF77-FAFE90FAB6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xmlns="" id="{1AAF7CCC-C3F9-4B6B-A77E-B6FA86B3D2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51" name="直線コネクタ 350">
          <a:extLst>
            <a:ext uri="{FF2B5EF4-FFF2-40B4-BE49-F238E27FC236}">
              <a16:creationId xmlns:a16="http://schemas.microsoft.com/office/drawing/2014/main" xmlns="" id="{40D265AB-FCCC-4463-84E9-DAAACE4B08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xmlns="" id="{CD132215-C5C5-4424-80DC-6505F117E60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53" name="直線コネクタ 352">
          <a:extLst>
            <a:ext uri="{FF2B5EF4-FFF2-40B4-BE49-F238E27FC236}">
              <a16:creationId xmlns:a16="http://schemas.microsoft.com/office/drawing/2014/main" xmlns="" id="{2C130204-AB08-47CC-BD66-5DB8B752F8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xmlns="" id="{4F1646DA-6A2D-4309-93BC-D8404FC54C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5" name="直線コネクタ 354">
          <a:extLst>
            <a:ext uri="{FF2B5EF4-FFF2-40B4-BE49-F238E27FC236}">
              <a16:creationId xmlns:a16="http://schemas.microsoft.com/office/drawing/2014/main" xmlns="" id="{20CC0A08-E5A3-44B9-9CE7-4C7550562D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xmlns="" id="{4C21B9F8-6734-445D-9624-2D1AF1BB24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7" name="【庁舎】&#10;一人当たり面積グラフ枠">
          <a:extLst>
            <a:ext uri="{FF2B5EF4-FFF2-40B4-BE49-F238E27FC236}">
              <a16:creationId xmlns:a16="http://schemas.microsoft.com/office/drawing/2014/main" xmlns="" id="{F0859067-4359-4586-9161-B6CB6AE8E8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358" name="直線コネクタ 357">
          <a:extLst>
            <a:ext uri="{FF2B5EF4-FFF2-40B4-BE49-F238E27FC236}">
              <a16:creationId xmlns:a16="http://schemas.microsoft.com/office/drawing/2014/main" xmlns="" id="{B409A84A-78F0-4ACF-AAC8-5A29FEE63DFA}"/>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359" name="【庁舎】&#10;一人当たり面積最小値テキスト">
          <a:extLst>
            <a:ext uri="{FF2B5EF4-FFF2-40B4-BE49-F238E27FC236}">
              <a16:creationId xmlns:a16="http://schemas.microsoft.com/office/drawing/2014/main" xmlns="" id="{8C0525B5-755A-4009-AB39-2AE955994C3E}"/>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360" name="直線コネクタ 359">
          <a:extLst>
            <a:ext uri="{FF2B5EF4-FFF2-40B4-BE49-F238E27FC236}">
              <a16:creationId xmlns:a16="http://schemas.microsoft.com/office/drawing/2014/main" xmlns="" id="{84E3B6AB-341D-4D22-ADD7-207857759296}"/>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361" name="【庁舎】&#10;一人当たり面積最大値テキスト">
          <a:extLst>
            <a:ext uri="{FF2B5EF4-FFF2-40B4-BE49-F238E27FC236}">
              <a16:creationId xmlns:a16="http://schemas.microsoft.com/office/drawing/2014/main" xmlns="" id="{93EF2027-A7DD-4267-B222-1E7CE57754E5}"/>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362" name="直線コネクタ 361">
          <a:extLst>
            <a:ext uri="{FF2B5EF4-FFF2-40B4-BE49-F238E27FC236}">
              <a16:creationId xmlns:a16="http://schemas.microsoft.com/office/drawing/2014/main" xmlns="" id="{EBA3C2AD-A2FC-4298-89C3-F404EDDAC8DC}"/>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363" name="【庁舎】&#10;一人当たり面積平均値テキスト">
          <a:extLst>
            <a:ext uri="{FF2B5EF4-FFF2-40B4-BE49-F238E27FC236}">
              <a16:creationId xmlns:a16="http://schemas.microsoft.com/office/drawing/2014/main" xmlns="" id="{8489E3A1-2D3B-4E01-925C-5A4FFEF90FC1}"/>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364" name="フローチャート: 判断 363">
          <a:extLst>
            <a:ext uri="{FF2B5EF4-FFF2-40B4-BE49-F238E27FC236}">
              <a16:creationId xmlns:a16="http://schemas.microsoft.com/office/drawing/2014/main" xmlns="" id="{923DDCF9-F068-4B08-8A6C-B31BD0F35B2B}"/>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365" name="フローチャート: 判断 364">
          <a:extLst>
            <a:ext uri="{FF2B5EF4-FFF2-40B4-BE49-F238E27FC236}">
              <a16:creationId xmlns:a16="http://schemas.microsoft.com/office/drawing/2014/main" xmlns="" id="{66DDFB8E-9025-46AB-B1D4-1B5DD198C6AF}"/>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366" name="n_1aveValue【庁舎】&#10;一人当たり面積">
          <a:extLst>
            <a:ext uri="{FF2B5EF4-FFF2-40B4-BE49-F238E27FC236}">
              <a16:creationId xmlns:a16="http://schemas.microsoft.com/office/drawing/2014/main" xmlns="" id="{E4739B46-3505-4D70-B7F3-173E2D06FF69}"/>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367" name="フローチャート: 判断 366">
          <a:extLst>
            <a:ext uri="{FF2B5EF4-FFF2-40B4-BE49-F238E27FC236}">
              <a16:creationId xmlns:a16="http://schemas.microsoft.com/office/drawing/2014/main" xmlns="" id="{B01912BB-9DEB-4A95-BFD1-B0354E2AB245}"/>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368" name="n_2aveValue【庁舎】&#10;一人当たり面積">
          <a:extLst>
            <a:ext uri="{FF2B5EF4-FFF2-40B4-BE49-F238E27FC236}">
              <a16:creationId xmlns:a16="http://schemas.microsoft.com/office/drawing/2014/main" xmlns="" id="{336B3458-25B3-467E-BF32-A80C6821FA77}"/>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369" name="フローチャート: 判断 368">
          <a:extLst>
            <a:ext uri="{FF2B5EF4-FFF2-40B4-BE49-F238E27FC236}">
              <a16:creationId xmlns:a16="http://schemas.microsoft.com/office/drawing/2014/main" xmlns="" id="{BDBE9763-18BF-470C-A2C5-A5361928A209}"/>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370" name="n_3aveValue【庁舎】&#10;一人当たり面積">
          <a:extLst>
            <a:ext uri="{FF2B5EF4-FFF2-40B4-BE49-F238E27FC236}">
              <a16:creationId xmlns:a16="http://schemas.microsoft.com/office/drawing/2014/main" xmlns="" id="{3D0BADAE-BCB2-4390-BA8E-DD3CAFB63C0F}"/>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A7EBEB28-BF3B-4089-BECC-F50AB57F6DE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91A45506-2B47-443B-BA2B-900C6DE479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xmlns="" id="{C3D5371C-671A-4EDA-AD58-4465DC086E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6BE1EBFB-85F8-4F23-87B8-F80F6CA17D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36860352-7295-4BDF-87A5-F31C64EE6B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376" name="楕円 375">
          <a:extLst>
            <a:ext uri="{FF2B5EF4-FFF2-40B4-BE49-F238E27FC236}">
              <a16:creationId xmlns:a16="http://schemas.microsoft.com/office/drawing/2014/main" xmlns="" id="{7B3A95EE-F338-4025-840C-D9821E731C5B}"/>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377" name="【庁舎】&#10;一人当たり面積該当値テキスト">
          <a:extLst>
            <a:ext uri="{FF2B5EF4-FFF2-40B4-BE49-F238E27FC236}">
              <a16:creationId xmlns:a16="http://schemas.microsoft.com/office/drawing/2014/main" xmlns="" id="{C0FB0131-A308-4F7E-B0F9-CE0D17D36F19}"/>
            </a:ext>
          </a:extLst>
        </xdr:cNvPr>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378" name="楕円 377">
          <a:extLst>
            <a:ext uri="{FF2B5EF4-FFF2-40B4-BE49-F238E27FC236}">
              <a16:creationId xmlns:a16="http://schemas.microsoft.com/office/drawing/2014/main" xmlns="" id="{0616A2E8-80AF-4335-8F8D-7163D1EB15BA}"/>
            </a:ext>
          </a:extLst>
        </xdr:cNvPr>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148589</xdr:rowOff>
    </xdr:to>
    <xdr:cxnSp macro="">
      <xdr:nvCxnSpPr>
        <xdr:cNvPr id="379" name="直線コネクタ 378">
          <a:extLst>
            <a:ext uri="{FF2B5EF4-FFF2-40B4-BE49-F238E27FC236}">
              <a16:creationId xmlns:a16="http://schemas.microsoft.com/office/drawing/2014/main" xmlns="" id="{6F94F89D-117F-4230-B5F2-2EE4F472A9E9}"/>
            </a:ext>
          </a:extLst>
        </xdr:cNvPr>
        <xdr:cNvCxnSpPr/>
      </xdr:nvCxnSpPr>
      <xdr:spPr>
        <a:xfrm flipV="1">
          <a:off x="21323300" y="18489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87630</xdr:rowOff>
    </xdr:from>
    <xdr:to>
      <xdr:col>107</xdr:col>
      <xdr:colOff>101600</xdr:colOff>
      <xdr:row>108</xdr:row>
      <xdr:rowOff>17780</xdr:rowOff>
    </xdr:to>
    <xdr:sp macro="" textlink="">
      <xdr:nvSpPr>
        <xdr:cNvPr id="380" name="楕円 379">
          <a:extLst>
            <a:ext uri="{FF2B5EF4-FFF2-40B4-BE49-F238E27FC236}">
              <a16:creationId xmlns:a16="http://schemas.microsoft.com/office/drawing/2014/main" xmlns="" id="{D5E6BB5A-FE27-4314-9C57-6FA6F8384BA9}"/>
            </a:ext>
          </a:extLst>
        </xdr:cNvPr>
        <xdr:cNvSpPr/>
      </xdr:nvSpPr>
      <xdr:spPr>
        <a:xfrm>
          <a:off x="20383500" y="184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138430</xdr:rowOff>
    </xdr:from>
    <xdr:to>
      <xdr:col>111</xdr:col>
      <xdr:colOff>177800</xdr:colOff>
      <xdr:row>107</xdr:row>
      <xdr:rowOff>148589</xdr:rowOff>
    </xdr:to>
    <xdr:cxnSp macro="">
      <xdr:nvCxnSpPr>
        <xdr:cNvPr id="381" name="直線コネクタ 380">
          <a:extLst>
            <a:ext uri="{FF2B5EF4-FFF2-40B4-BE49-F238E27FC236}">
              <a16:creationId xmlns:a16="http://schemas.microsoft.com/office/drawing/2014/main" xmlns="" id="{C8CDE9D0-A8FF-4072-A98B-41699AD6FD1B}"/>
            </a:ext>
          </a:extLst>
        </xdr:cNvPr>
        <xdr:cNvCxnSpPr/>
      </xdr:nvCxnSpPr>
      <xdr:spPr>
        <a:xfrm>
          <a:off x="20434300" y="184835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64770</xdr:rowOff>
    </xdr:from>
    <xdr:to>
      <xdr:col>102</xdr:col>
      <xdr:colOff>165100</xdr:colOff>
      <xdr:row>107</xdr:row>
      <xdr:rowOff>166370</xdr:rowOff>
    </xdr:to>
    <xdr:sp macro="" textlink="">
      <xdr:nvSpPr>
        <xdr:cNvPr id="382" name="楕円 381">
          <a:extLst>
            <a:ext uri="{FF2B5EF4-FFF2-40B4-BE49-F238E27FC236}">
              <a16:creationId xmlns:a16="http://schemas.microsoft.com/office/drawing/2014/main" xmlns="" id="{987F2885-2D52-4E7B-A68E-22C6E212FD1C}"/>
            </a:ext>
          </a:extLst>
        </xdr:cNvPr>
        <xdr:cNvSpPr/>
      </xdr:nvSpPr>
      <xdr:spPr>
        <a:xfrm>
          <a:off x="19494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115570</xdr:rowOff>
    </xdr:from>
    <xdr:to>
      <xdr:col>107</xdr:col>
      <xdr:colOff>50800</xdr:colOff>
      <xdr:row>107</xdr:row>
      <xdr:rowOff>138430</xdr:rowOff>
    </xdr:to>
    <xdr:cxnSp macro="">
      <xdr:nvCxnSpPr>
        <xdr:cNvPr id="383" name="直線コネクタ 382">
          <a:extLst>
            <a:ext uri="{FF2B5EF4-FFF2-40B4-BE49-F238E27FC236}">
              <a16:creationId xmlns:a16="http://schemas.microsoft.com/office/drawing/2014/main" xmlns="" id="{E7B84486-12EE-45B6-A2F0-564D099E83F6}"/>
            </a:ext>
          </a:extLst>
        </xdr:cNvPr>
        <xdr:cNvCxnSpPr/>
      </xdr:nvCxnSpPr>
      <xdr:spPr>
        <a:xfrm>
          <a:off x="19545300" y="18460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19066</xdr:rowOff>
    </xdr:from>
    <xdr:ext cx="469744" cy="259045"/>
    <xdr:sp macro="" textlink="">
      <xdr:nvSpPr>
        <xdr:cNvPr id="384" name="n_1mainValue【庁舎】&#10;一人当たり面積">
          <a:extLst>
            <a:ext uri="{FF2B5EF4-FFF2-40B4-BE49-F238E27FC236}">
              <a16:creationId xmlns:a16="http://schemas.microsoft.com/office/drawing/2014/main" xmlns="" id="{F66757AE-ADCA-400E-AC56-3FDC11599EAD}"/>
            </a:ext>
          </a:extLst>
        </xdr:cNvPr>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8907</xdr:rowOff>
    </xdr:from>
    <xdr:ext cx="469744" cy="259045"/>
    <xdr:sp macro="" textlink="">
      <xdr:nvSpPr>
        <xdr:cNvPr id="385" name="n_2mainValue【庁舎】&#10;一人当たり面積">
          <a:extLst>
            <a:ext uri="{FF2B5EF4-FFF2-40B4-BE49-F238E27FC236}">
              <a16:creationId xmlns:a16="http://schemas.microsoft.com/office/drawing/2014/main" xmlns="" id="{FF6B829F-D872-4213-8750-015532320443}"/>
            </a:ext>
          </a:extLst>
        </xdr:cNvPr>
        <xdr:cNvSpPr txBox="1"/>
      </xdr:nvSpPr>
      <xdr:spPr>
        <a:xfrm>
          <a:off x="20199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157497</xdr:rowOff>
    </xdr:from>
    <xdr:ext cx="469744" cy="259045"/>
    <xdr:sp macro="" textlink="">
      <xdr:nvSpPr>
        <xdr:cNvPr id="386" name="n_3mainValue【庁舎】&#10;一人当たり面積">
          <a:extLst>
            <a:ext uri="{FF2B5EF4-FFF2-40B4-BE49-F238E27FC236}">
              <a16:creationId xmlns:a16="http://schemas.microsoft.com/office/drawing/2014/main" xmlns="" id="{B3BD2273-EC8C-4B64-871C-16F88CA218E0}"/>
            </a:ext>
          </a:extLst>
        </xdr:cNvPr>
        <xdr:cNvSpPr txBox="1"/>
      </xdr:nvSpPr>
      <xdr:spPr>
        <a:xfrm>
          <a:off x="19310427"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7" name="正方形/長方形 386">
          <a:extLst>
            <a:ext uri="{FF2B5EF4-FFF2-40B4-BE49-F238E27FC236}">
              <a16:creationId xmlns:a16="http://schemas.microsoft.com/office/drawing/2014/main" xmlns="" id="{773877B2-287C-42DD-9756-64ED4C1A5C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8" name="正方形/長方形 387">
          <a:extLst>
            <a:ext uri="{FF2B5EF4-FFF2-40B4-BE49-F238E27FC236}">
              <a16:creationId xmlns:a16="http://schemas.microsoft.com/office/drawing/2014/main" xmlns="" id="{2ED82F93-514F-43D1-8BA0-AD9D75359E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9" name="テキスト ボックス 388">
          <a:extLst>
            <a:ext uri="{FF2B5EF4-FFF2-40B4-BE49-F238E27FC236}">
              <a16:creationId xmlns:a16="http://schemas.microsoft.com/office/drawing/2014/main" xmlns="" id="{3DEDDC5D-8988-41D9-ADBF-9B58F66D0A7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庁舎の有形固定資産減価償却率が類似団体と比べて高くなっているが、中央公民館と複合化した新たな施設を整備していることから、有形固定資産減価償却率は大きく低下する見込みである。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の進行に加え、脆弱な産業構造等により財政基盤が弱く、類似団体平均を大きく下回っており、近年はほぼ横ばいに推移している。このような状況であることから、町税確保のための収納率向上へ向けた取り組みを継続するとともに、人口減少対策としての施策を実施することにより活力ある地域社会の構築と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28363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28363</xdr:rowOff>
    </xdr:from>
    <xdr:to>
      <xdr:col>11</xdr:col>
      <xdr:colOff>31750</xdr:colOff>
      <xdr:row>44</xdr:row>
      <xdr:rowOff>36406</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132927</xdr:rowOff>
    </xdr:from>
    <xdr:to>
      <xdr:col>23</xdr:col>
      <xdr:colOff>184150</xdr:colOff>
      <xdr:row>44</xdr:row>
      <xdr:rowOff>63077</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28804</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149013</xdr:rowOff>
    </xdr:from>
    <xdr:to>
      <xdr:col>11</xdr:col>
      <xdr:colOff>82550</xdr:colOff>
      <xdr:row>44</xdr:row>
      <xdr:rowOff>79163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63940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ポイント改善し、５年連続で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％台となった。改善要因としては、分母となる歳入経常一般財源が町税や地方消費税交付金等が増加したが、分子となる歳出経常一般財源が公債費の増等により、</a:t>
          </a:r>
          <a:r>
            <a:rPr kumimoji="1" lang="en-US" altLang="ja-JP" sz="1300">
              <a:latin typeface="ＭＳ Ｐゴシック" panose="020B0600070205080204" pitchFamily="50" charset="-128"/>
              <a:ea typeface="ＭＳ Ｐゴシック" panose="020B0600070205080204" pitchFamily="50" charset="-128"/>
            </a:rPr>
            <a:t>27,064</a:t>
          </a:r>
          <a:r>
            <a:rPr kumimoji="1" lang="ja-JP" altLang="en-US" sz="1300">
              <a:latin typeface="ＭＳ Ｐゴシック" panose="020B0600070205080204" pitchFamily="50" charset="-128"/>
              <a:ea typeface="ＭＳ Ｐゴシック" panose="020B0600070205080204" pitchFamily="50" charset="-128"/>
            </a:rPr>
            <a:t>千円の減少となったことによるものである。行革等により経常歳出一般財源の圧縮に取り組んでいるものの、普通交付税をはじめとした依存財源の増減に大きく左右される状況であり、地方財政対策の動向によっては一気に悪化することも考えられることから、今後とも行財政改革の着実な推進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34544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114800" y="1099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34544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1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136144</xdr:rowOff>
    </xdr:from>
    <xdr:to>
      <xdr:col>15</xdr:col>
      <xdr:colOff>82550</xdr:colOff>
      <xdr:row>63</xdr:row>
      <xdr:rowOff>109474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7660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7660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25671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に比べやや低い水準にある。人件費及び物件費は、類似団体と比較すると低いが、維持補修費が水準を押し上げている。維持補修費の中で除雪経費が占める割合が大きく、地理的要因によるもの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117570</xdr:rowOff>
    </xdr:from>
    <xdr:to>
      <xdr:col>23</xdr:col>
      <xdr:colOff>133350</xdr:colOff>
      <xdr:row>81</xdr:row>
      <xdr:rowOff>149844</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114800" y="14005020"/>
          <a:ext cx="8382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118546</xdr:rowOff>
    </xdr:from>
    <xdr:to>
      <xdr:col>19</xdr:col>
      <xdr:colOff>133350</xdr:colOff>
      <xdr:row>81</xdr:row>
      <xdr:rowOff>149844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005996"/>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74884</xdr:rowOff>
    </xdr:from>
    <xdr:to>
      <xdr:col>15</xdr:col>
      <xdr:colOff>82550</xdr:colOff>
      <xdr:row>81</xdr:row>
      <xdr:rowOff>118546</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3962334"/>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74884</xdr:rowOff>
    </xdr:from>
    <xdr:to>
      <xdr:col>11</xdr:col>
      <xdr:colOff>31750</xdr:colOff>
      <xdr:row>81</xdr:row>
      <xdr:rowOff>87334</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1447800" y="1396233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66770</xdr:rowOff>
    </xdr:from>
    <xdr:to>
      <xdr:col>23</xdr:col>
      <xdr:colOff>184150</xdr:colOff>
      <xdr:row>81</xdr:row>
      <xdr:rowOff>168370</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39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83297</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79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99044</xdr:rowOff>
    </xdr:from>
    <xdr:to>
      <xdr:col>19</xdr:col>
      <xdr:colOff>184150</xdr:colOff>
      <xdr:row>82</xdr:row>
      <xdr:rowOff>29194</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39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39371</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755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67746</xdr:rowOff>
    </xdr:from>
    <xdr:to>
      <xdr:col>15</xdr:col>
      <xdr:colOff>133350</xdr:colOff>
      <xdr:row>81</xdr:row>
      <xdr:rowOff>169346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39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8073</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7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24084</xdr:rowOff>
    </xdr:from>
    <xdr:to>
      <xdr:col>11</xdr:col>
      <xdr:colOff>82550</xdr:colOff>
      <xdr:row>81</xdr:row>
      <xdr:rowOff>125684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39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135861</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68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36534</xdr:rowOff>
    </xdr:from>
    <xdr:to>
      <xdr:col>7</xdr:col>
      <xdr:colOff>31750</xdr:colOff>
      <xdr:row>81</xdr:row>
      <xdr:rowOff>138134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39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148311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6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給料表は６級制となっているため高齢層は指数が低いことや、行革による職員数削減措置としての新規採用の抑制などにより指数が抑えられてきたが、採用抑制により生じた年齢構成のアンバランス解消のための計画的な採用や団塊の世代の大量退職等に伴い、指数は以前より上昇している。事務事業の見直しによる業務の効率化や民営化・民間委託の推進等を図り、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10584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90375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91016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5290800" y="149037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45055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3512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165705</xdr:rowOff>
    </xdr:from>
    <xdr:to>
      <xdr:col>68</xdr:col>
      <xdr:colOff>203200</xdr:colOff>
      <xdr:row>87</xdr:row>
      <xdr:rowOff>95855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80632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業部門の退職不補充、保育所の民間委託をはじめとした行財政改革の取り組み等により、適正な水準にある。今後については、退職者数そのものが減少していることや、職員の年齢構成バランスを考えれば定期的な採用は必要であることから、これまでのような削減目標の設定は難しい。しかしながら、町の人口も減少が続く見通しであり、絶えず業務の見直し等を行い、適正な職員規模の維持を図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125264</xdr:rowOff>
    </xdr:from>
    <xdr:to>
      <xdr:col>81</xdr:col>
      <xdr:colOff>44450</xdr:colOff>
      <xdr:row>59</xdr:row>
      <xdr:rowOff>132504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240814"/>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111591</xdr:rowOff>
    </xdr:from>
    <xdr:to>
      <xdr:col>77</xdr:col>
      <xdr:colOff>44450</xdr:colOff>
      <xdr:row>59</xdr:row>
      <xdr:rowOff>125264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27141"/>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97917</xdr:rowOff>
    </xdr:from>
    <xdr:to>
      <xdr:col>72</xdr:col>
      <xdr:colOff>203200</xdr:colOff>
      <xdr:row>59</xdr:row>
      <xdr:rowOff>111591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1346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97917</xdr:rowOff>
    </xdr:from>
    <xdr:to>
      <xdr:col>68</xdr:col>
      <xdr:colOff>152400</xdr:colOff>
      <xdr:row>59</xdr:row>
      <xdr:rowOff>100330</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512800" y="102134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23978</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81704</xdr:rowOff>
    </xdr:from>
    <xdr:to>
      <xdr:col>81</xdr:col>
      <xdr:colOff>95250</xdr:colOff>
      <xdr:row>60</xdr:row>
      <xdr:rowOff>11854</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98231</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4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74464</xdr:rowOff>
    </xdr:from>
    <xdr:to>
      <xdr:col>77</xdr:col>
      <xdr:colOff>95250</xdr:colOff>
      <xdr:row>60</xdr:row>
      <xdr:rowOff>4614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14791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5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60791</xdr:rowOff>
    </xdr:from>
    <xdr:to>
      <xdr:col>73</xdr:col>
      <xdr:colOff>44450</xdr:colOff>
      <xdr:row>59</xdr:row>
      <xdr:rowOff>162391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47117</xdr:rowOff>
    </xdr:from>
    <xdr:to>
      <xdr:col>68</xdr:col>
      <xdr:colOff>203200</xdr:colOff>
      <xdr:row>59</xdr:row>
      <xdr:rowOff>148717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158894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公債費負担適正化計画の推進による起債発行の抑制を行ったことにより、地方債現在高の着実な減少が図られたため、数値は改善傾向にあり平均よりも低い状況である。しかしながら、平成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年度以降、公債費が増加に転じていることから単年度比率は増加しており、今後とも事業の優先度・必要性を見極め、可能な限り新規発行の抑制に努める必要がある。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34169</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66402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38</xdr:row>
      <xdr:rowOff>136676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6402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80131</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6517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40</xdr:row>
      <xdr:rowOff>104019</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7666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139596</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公債費の基準財政需要額算入見込額の増等があったものの、一般会計における地方債残高の増加や基金取崩しによる充当可能基金の減少により</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ポイントの増加となった。今後、基金の取崩しや起債残高の増加が見込まれることから、新たな事業においても、優先度・必要性を見極め、起債発行額の抑制に取り組む等、引き続き財政の健全化に努める。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166370</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7647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60900</xdr:rowOff>
    </xdr:from>
    <xdr:to>
      <xdr:col>77</xdr:col>
      <xdr:colOff>44450</xdr:colOff>
      <xdr:row>16</xdr:row>
      <xdr:rowOff>21590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5290800" y="26326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60900</xdr:rowOff>
    </xdr:from>
    <xdr:to>
      <xdr:col>72</xdr:col>
      <xdr:colOff>203200</xdr:colOff>
      <xdr:row>16</xdr:row>
      <xdr:rowOff>70999</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632650"/>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70999</xdr:rowOff>
    </xdr:from>
    <xdr:to>
      <xdr:col>68</xdr:col>
      <xdr:colOff>152400</xdr:colOff>
      <xdr:row>17</xdr:row>
      <xdr:rowOff>87993</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814199"/>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115570</xdr:rowOff>
    </xdr:from>
    <xdr:to>
      <xdr:col>81</xdr:col>
      <xdr:colOff>95250</xdr:colOff>
      <xdr:row>17</xdr:row>
      <xdr:rowOff>45720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87647</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83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10100</xdr:rowOff>
    </xdr:from>
    <xdr:to>
      <xdr:col>73</xdr:col>
      <xdr:colOff>44450</xdr:colOff>
      <xdr:row>15</xdr:row>
      <xdr:rowOff>111700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5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121877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20199</xdr:rowOff>
    </xdr:from>
    <xdr:to>
      <xdr:col>68</xdr:col>
      <xdr:colOff>203200</xdr:colOff>
      <xdr:row>16</xdr:row>
      <xdr:rowOff>121799</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7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106576</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37193</xdr:rowOff>
    </xdr:from>
    <xdr:to>
      <xdr:col>64</xdr:col>
      <xdr:colOff>152400</xdr:colOff>
      <xdr:row>17</xdr:row>
      <xdr:rowOff>138793</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123570</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30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５次行財政改革大綱（２７年度～３１年度）における定員管理計画に基づき、職員総数の適正管理に取り組んでいる。当該計画期間においては、約３％の削減を見込んでいることから、人件費については平均的な水準で推移するもの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的な行政運営経費については可能な限り圧縮に努めており、類似団体平均を下回っている。一方で、農業施設整備に係る委託料の増等があり、今後も物件費の増加が見込まれることから、引き続き事務の効率化を図り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3640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124279</xdr:rowOff>
    </xdr:from>
    <xdr:to>
      <xdr:col>78</xdr:col>
      <xdr:colOff>69850</xdr:colOff>
      <xdr:row>13</xdr:row>
      <xdr:rowOff>135164</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13</xdr:row>
      <xdr:rowOff>124279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200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12</xdr:row>
      <xdr:rowOff>154214</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20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スタイルの変化に伴う乳児期からの保育所入所者の増加のほか、医療費の増加も見込まれることから、扶助費は増加傾向にある。成人病予防や健康づくりに関する啓発等、総額の上昇を抑制するための取り組みを進める一方で、定住促進及び子育て支援の充実に向け、必要な事業を展開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57</xdr:row>
      <xdr:rowOff>158750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098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133350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2209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107950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1320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係る経常収支比率が類似団体平均を上回っているのは、下水道事業をはじめとした繰出金の高止まりが主な要因である。下水道事業については、人口の減少による水洗化人口の伸び悩みや、町の中央を最上川が流れるという地理的条件のもと受益地が二分され、経費がかさむ状況にある。建設費分の減等により、下水道事業全体としては減となっているが、経営状況は依然厳しい。また、今後は老朽化への対応も必要となってくる。</a:t>
          </a:r>
        </a:p>
        <a:p>
          <a:r>
            <a:rPr kumimoji="1" lang="ja-JP" altLang="en-US" sz="1050">
              <a:latin typeface="ＭＳ Ｐゴシック" panose="020B0600070205080204" pitchFamily="50" charset="-128"/>
              <a:ea typeface="ＭＳ Ｐゴシック" panose="020B0600070205080204" pitchFamily="50" charset="-128"/>
            </a:rPr>
            <a:t>　その他の事業についても、医療や介護に係る費用も上昇が見込まれる。使用料や保険料の値上げによる町内の景気動向の変化等も十分見極めながら検討を進めるとともに、可能な限りの事業の健全化を図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xmlns=""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xmlns=""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61685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5671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xmlns=""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61685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4782800" y="99927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48623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893800" y="9973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94343</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004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2" name="その他該当値テキスト">
          <a:extLst>
            <a:ext uri="{FF2B5EF4-FFF2-40B4-BE49-F238E27FC236}">
              <a16:creationId xmlns:a16="http://schemas.microsoft.com/office/drawing/2014/main" xmlns="" id="{00000000-0008-0000-0400-000010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79" name="楕円 278">
          <a:extLst>
            <a:ext uri="{FF2B5EF4-FFF2-40B4-BE49-F238E27FC236}">
              <a16:creationId xmlns:a16="http://schemas.microsoft.com/office/drawing/2014/main" xmlns="" id="{00000000-0008-0000-0400-000017010000}"/>
            </a:ext>
          </a:extLst>
        </xdr:cNvPr>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補助費等については、清掃費及び消防費における一部事務組合への分担金が約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割、町立病院への繰出しが約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となっている。施設の老朽化や患者数の減少による収益の悪化等、財政運営圧迫の懸念材料もあることから、経営の一層の効率化に努めていただく一方、これら以外の補助金等についても補助金の見直し基準に照らし、不適当なものは廃止も含め検討し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10414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4782800" y="6354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10414</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893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19558</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年度までは減少していたが、平成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年度以降の起債発行に対する償還がはじまる平成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からは増加に転じるている。人口減少が進む状況においては、町税及び地方交付税等の一般財源の減少により経常収支比率が悪化することも想定されることから、新たな事業に関しても、優先度・必要性を見極め、可能な限り新規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xmlns=""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xmlns=""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xmlns=""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53848</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3987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xmlns=""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49276</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098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133858</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2209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78</xdr:row>
      <xdr:rowOff>35561</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1320800" y="132806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8" name="公債費該当値テキスト">
          <a:extLst>
            <a:ext uri="{FF2B5EF4-FFF2-40B4-BE49-F238E27FC236}">
              <a16:creationId xmlns:a16="http://schemas.microsoft.com/office/drawing/2014/main" xmlns="" id="{00000000-0008-0000-0400-000084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ごとにみればそれぞれ特徴はあるものの、公債費を除く経常収支比率の状況としてはほぼ平均に位置しているものの、依存財源である地方交付税や地方譲与税の動向によっては、財政状況が悪化することも考えられることから、行財政改革大綱に沿った取組を着実に進めながら、財政の健全化を進め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62992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5671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62992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58420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006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58420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3006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66551</xdr:rowOff>
    </xdr:from>
    <xdr:to>
      <xdr:col>29</xdr:col>
      <xdr:colOff>127000</xdr:colOff>
      <xdr:row>18</xdr:row>
      <xdr:rowOff>78293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00276"/>
          <a:ext cx="647700" cy="1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78293</xdr:rowOff>
    </xdr:from>
    <xdr:to>
      <xdr:col>26</xdr:col>
      <xdr:colOff>50800</xdr:colOff>
      <xdr:row>18</xdr:row>
      <xdr:rowOff>91651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12018"/>
          <a:ext cx="698500" cy="13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91651</xdr:rowOff>
    </xdr:from>
    <xdr:to>
      <xdr:col>22</xdr:col>
      <xdr:colOff>114300</xdr:colOff>
      <xdr:row>18</xdr:row>
      <xdr:rowOff>97572</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25376"/>
          <a:ext cx="6985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78445</xdr:rowOff>
    </xdr:from>
    <xdr:to>
      <xdr:col>18</xdr:col>
      <xdr:colOff>177800</xdr:colOff>
      <xdr:row>18</xdr:row>
      <xdr:rowOff>97572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212170"/>
          <a:ext cx="698500" cy="1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136572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15751</xdr:rowOff>
    </xdr:from>
    <xdr:to>
      <xdr:col>29</xdr:col>
      <xdr:colOff>177800</xdr:colOff>
      <xdr:row>18</xdr:row>
      <xdr:rowOff>117351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4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159278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2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27493</xdr:rowOff>
    </xdr:from>
    <xdr:to>
      <xdr:col>26</xdr:col>
      <xdr:colOff>101600</xdr:colOff>
      <xdr:row>18</xdr:row>
      <xdr:rowOff>129093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6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113870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4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40851</xdr:rowOff>
    </xdr:from>
    <xdr:to>
      <xdr:col>22</xdr:col>
      <xdr:colOff>165100</xdr:colOff>
      <xdr:row>18</xdr:row>
      <xdr:rowOff>142451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7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127228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6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46772</xdr:rowOff>
    </xdr:from>
    <xdr:to>
      <xdr:col>19</xdr:col>
      <xdr:colOff>38100</xdr:colOff>
      <xdr:row>18</xdr:row>
      <xdr:rowOff>148372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8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133149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27645</xdr:rowOff>
    </xdr:from>
    <xdr:to>
      <xdr:col>15</xdr:col>
      <xdr:colOff>101600</xdr:colOff>
      <xdr:row>18</xdr:row>
      <xdr:rowOff>129246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6137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114022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139211</xdr:rowOff>
    </xdr:from>
    <xdr:to>
      <xdr:col>29</xdr:col>
      <xdr:colOff>127000</xdr:colOff>
      <xdr:row>36</xdr:row>
      <xdr:rowOff>144697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092461"/>
          <a:ext cx="6477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144697</xdr:rowOff>
    </xdr:from>
    <xdr:to>
      <xdr:col>26</xdr:col>
      <xdr:colOff>50800</xdr:colOff>
      <xdr:row>37</xdr:row>
      <xdr:rowOff>51181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097947"/>
          <a:ext cx="698500" cy="7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51181</xdr:rowOff>
    </xdr:from>
    <xdr:to>
      <xdr:col>22</xdr:col>
      <xdr:colOff>114300</xdr:colOff>
      <xdr:row>37</xdr:row>
      <xdr:rowOff>93663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175881"/>
          <a:ext cx="698500" cy="4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163061</xdr:rowOff>
    </xdr:from>
    <xdr:to>
      <xdr:col>18</xdr:col>
      <xdr:colOff>177800</xdr:colOff>
      <xdr:row>37</xdr:row>
      <xdr:rowOff>93663</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116311"/>
          <a:ext cx="698500" cy="10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34580</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88411</xdr:rowOff>
    </xdr:from>
    <xdr:to>
      <xdr:col>29</xdr:col>
      <xdr:colOff>177800</xdr:colOff>
      <xdr:row>37</xdr:row>
      <xdr:rowOff>18561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4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60488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1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93897</xdr:rowOff>
    </xdr:from>
    <xdr:to>
      <xdr:col>26</xdr:col>
      <xdr:colOff>101600</xdr:colOff>
      <xdr:row>37</xdr:row>
      <xdr:rowOff>24047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4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8824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1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381</xdr:rowOff>
    </xdr:from>
    <xdr:to>
      <xdr:col>22</xdr:col>
      <xdr:colOff>165100</xdr:colOff>
      <xdr:row>37</xdr:row>
      <xdr:rowOff>101981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12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86758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21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42863</xdr:rowOff>
    </xdr:from>
    <xdr:to>
      <xdr:col>19</xdr:col>
      <xdr:colOff>38100</xdr:colOff>
      <xdr:row>37</xdr:row>
      <xdr:rowOff>144463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129240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112261</xdr:rowOff>
    </xdr:from>
    <xdr:to>
      <xdr:col>15</xdr:col>
      <xdr:colOff>101600</xdr:colOff>
      <xdr:row>37</xdr:row>
      <xdr:rowOff>42411</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6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224038</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83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115788</xdr:rowOff>
    </xdr:from>
    <xdr:to>
      <xdr:col>24</xdr:col>
      <xdr:colOff>63500</xdr:colOff>
      <xdr:row>37</xdr:row>
      <xdr:rowOff>118157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459438"/>
          <a:ext cx="8382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117279</xdr:rowOff>
    </xdr:from>
    <xdr:to>
      <xdr:col>19</xdr:col>
      <xdr:colOff>177800</xdr:colOff>
      <xdr:row>37</xdr:row>
      <xdr:rowOff>118157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460929"/>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111473</xdr:rowOff>
    </xdr:from>
    <xdr:to>
      <xdr:col>15</xdr:col>
      <xdr:colOff>50800</xdr:colOff>
      <xdr:row>37</xdr:row>
      <xdr:rowOff>117279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645512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111473</xdr:rowOff>
    </xdr:from>
    <xdr:to>
      <xdr:col>10</xdr:col>
      <xdr:colOff>114300</xdr:colOff>
      <xdr:row>37</xdr:row>
      <xdr:rowOff>122491</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455123"/>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136536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64988</xdr:rowOff>
    </xdr:from>
    <xdr:to>
      <xdr:col>24</xdr:col>
      <xdr:colOff>114300</xdr:colOff>
      <xdr:row>37</xdr:row>
      <xdr:rowOff>166588</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43415</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3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67357</xdr:rowOff>
    </xdr:from>
    <xdr:to>
      <xdr:col>20</xdr:col>
      <xdr:colOff>38100</xdr:colOff>
      <xdr:row>37</xdr:row>
      <xdr:rowOff>168957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4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160083</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65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66479</xdr:rowOff>
    </xdr:from>
    <xdr:to>
      <xdr:col>15</xdr:col>
      <xdr:colOff>101600</xdr:colOff>
      <xdr:row>37</xdr:row>
      <xdr:rowOff>168079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4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159206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65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60673</xdr:rowOff>
    </xdr:from>
    <xdr:to>
      <xdr:col>10</xdr:col>
      <xdr:colOff>165100</xdr:colOff>
      <xdr:row>37</xdr:row>
      <xdr:rowOff>162272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404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153399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649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71691</xdr:rowOff>
    </xdr:from>
    <xdr:to>
      <xdr:col>6</xdr:col>
      <xdr:colOff>38100</xdr:colOff>
      <xdr:row>38</xdr:row>
      <xdr:rowOff>1841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4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164418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65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xmlns=""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xmlns=""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xmlns=""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9604</xdr:rowOff>
    </xdr:from>
    <xdr:to>
      <xdr:col>24</xdr:col>
      <xdr:colOff>63500</xdr:colOff>
      <xdr:row>57</xdr:row>
      <xdr:rowOff>18314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3797300" y="9782254"/>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xmlns=""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xmlns=""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9572</xdr:rowOff>
    </xdr:from>
    <xdr:to>
      <xdr:col>19</xdr:col>
      <xdr:colOff>177800</xdr:colOff>
      <xdr:row>57</xdr:row>
      <xdr:rowOff>18314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2908300" y="9782222"/>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xmlns=""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9572</xdr:rowOff>
    </xdr:from>
    <xdr:to>
      <xdr:col>15</xdr:col>
      <xdr:colOff>50800</xdr:colOff>
      <xdr:row>57</xdr:row>
      <xdr:rowOff>34796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019300" y="9782222"/>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34796</xdr:rowOff>
    </xdr:from>
    <xdr:to>
      <xdr:col>10</xdr:col>
      <xdr:colOff>114300</xdr:colOff>
      <xdr:row>57</xdr:row>
      <xdr:rowOff>74224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1130300" y="9807446"/>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130254</xdr:rowOff>
    </xdr:from>
    <xdr:to>
      <xdr:col>24</xdr:col>
      <xdr:colOff>114300</xdr:colOff>
      <xdr:row>57</xdr:row>
      <xdr:rowOff>60404</xdr:rowOff>
    </xdr:to>
    <xdr:sp macro="" textlink="">
      <xdr:nvSpPr>
        <xdr:cNvPr id="133" name="楕円 132">
          <a:extLst>
            <a:ext uri="{FF2B5EF4-FFF2-40B4-BE49-F238E27FC236}">
              <a16:creationId xmlns:a16="http://schemas.microsoft.com/office/drawing/2014/main" xmlns="" id="{00000000-0008-0000-0600-000085000000}"/>
            </a:ext>
          </a:extLst>
        </xdr:cNvPr>
        <xdr:cNvSpPr/>
      </xdr:nvSpPr>
      <xdr:spPr>
        <a:xfrm>
          <a:off x="4584700" y="97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45181</xdr:rowOff>
    </xdr:from>
    <xdr:ext cx="534377" cy="259045"/>
    <xdr:sp macro="" textlink="">
      <xdr:nvSpPr>
        <xdr:cNvPr id="134" name="物件費該当値テキスト">
          <a:extLst>
            <a:ext uri="{FF2B5EF4-FFF2-40B4-BE49-F238E27FC236}">
              <a16:creationId xmlns:a16="http://schemas.microsoft.com/office/drawing/2014/main" xmlns="" id="{00000000-0008-0000-0600-000086000000}"/>
            </a:ext>
          </a:extLst>
        </xdr:cNvPr>
        <xdr:cNvSpPr txBox="1"/>
      </xdr:nvSpPr>
      <xdr:spPr>
        <a:xfrm>
          <a:off x="4686300" y="9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138964</xdr:rowOff>
    </xdr:from>
    <xdr:to>
      <xdr:col>20</xdr:col>
      <xdr:colOff>38100</xdr:colOff>
      <xdr:row>57</xdr:row>
      <xdr:rowOff>69114</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3746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60241</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530111" y="98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130222</xdr:rowOff>
    </xdr:from>
    <xdr:to>
      <xdr:col>15</xdr:col>
      <xdr:colOff>101600</xdr:colOff>
      <xdr:row>57</xdr:row>
      <xdr:rowOff>60372</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2857500" y="97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51499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641111" y="9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155446</xdr:rowOff>
    </xdr:from>
    <xdr:to>
      <xdr:col>10</xdr:col>
      <xdr:colOff>165100</xdr:colOff>
      <xdr:row>57</xdr:row>
      <xdr:rowOff>85596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1968500" y="97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76723</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752111" y="984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23424</xdr:rowOff>
    </xdr:from>
    <xdr:to>
      <xdr:col>6</xdr:col>
      <xdr:colOff>38100</xdr:colOff>
      <xdr:row>57</xdr:row>
      <xdr:rowOff>125024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079500" y="97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116151</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863111" y="98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xmlns=""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xmlns=""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xmlns=""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xmlns=""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18405</xdr:rowOff>
    </xdr:from>
    <xdr:to>
      <xdr:col>24</xdr:col>
      <xdr:colOff>63500</xdr:colOff>
      <xdr:row>76</xdr:row>
      <xdr:rowOff>99169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3797300" y="12877155"/>
          <a:ext cx="838200" cy="2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xmlns="" id="{00000000-0008-0000-0600-0000AA000000}"/>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xmlns=""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18405</xdr:rowOff>
    </xdr:from>
    <xdr:to>
      <xdr:col>19</xdr:col>
      <xdr:colOff>177800</xdr:colOff>
      <xdr:row>76</xdr:row>
      <xdr:rowOff>31618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2908300" y="12877155"/>
          <a:ext cx="889000" cy="1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31618</xdr:rowOff>
    </xdr:from>
    <xdr:to>
      <xdr:col>15</xdr:col>
      <xdr:colOff>50800</xdr:colOff>
      <xdr:row>77</xdr:row>
      <xdr:rowOff>4528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2019300" y="13061818"/>
          <a:ext cx="889000" cy="1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90505</xdr:rowOff>
    </xdr:from>
    <xdr:to>
      <xdr:col>10</xdr:col>
      <xdr:colOff>114300</xdr:colOff>
      <xdr:row>77</xdr:row>
      <xdr:rowOff>4528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1130300" y="12949255"/>
          <a:ext cx="889000" cy="25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47576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895428"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48369</xdr:rowOff>
    </xdr:from>
    <xdr:to>
      <xdr:col>24</xdr:col>
      <xdr:colOff>114300</xdr:colOff>
      <xdr:row>76</xdr:row>
      <xdr:rowOff>149969</xdr:rowOff>
    </xdr:to>
    <xdr:sp macro="" textlink="">
      <xdr:nvSpPr>
        <xdr:cNvPr id="188" name="楕円 187">
          <a:extLst>
            <a:ext uri="{FF2B5EF4-FFF2-40B4-BE49-F238E27FC236}">
              <a16:creationId xmlns:a16="http://schemas.microsoft.com/office/drawing/2014/main" xmlns="" id="{00000000-0008-0000-0600-0000BC000000}"/>
            </a:ext>
          </a:extLst>
        </xdr:cNvPr>
        <xdr:cNvSpPr/>
      </xdr:nvSpPr>
      <xdr:spPr>
        <a:xfrm>
          <a:off x="4584700" y="130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71246</xdr:rowOff>
    </xdr:from>
    <xdr:ext cx="534377" cy="259045"/>
    <xdr:sp macro="" textlink="">
      <xdr:nvSpPr>
        <xdr:cNvPr id="189" name="維持補修費該当値テキスト">
          <a:extLst>
            <a:ext uri="{FF2B5EF4-FFF2-40B4-BE49-F238E27FC236}">
              <a16:creationId xmlns:a16="http://schemas.microsoft.com/office/drawing/2014/main" xmlns="" id="{00000000-0008-0000-0600-0000BD000000}"/>
            </a:ext>
          </a:extLst>
        </xdr:cNvPr>
        <xdr:cNvSpPr txBox="1"/>
      </xdr:nvSpPr>
      <xdr:spPr>
        <a:xfrm>
          <a:off x="4686300" y="12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139055</xdr:rowOff>
    </xdr:from>
    <xdr:to>
      <xdr:col>20</xdr:col>
      <xdr:colOff>38100</xdr:colOff>
      <xdr:row>75</xdr:row>
      <xdr:rowOff>69205</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3746500" y="128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85732</xdr:rowOff>
    </xdr:from>
    <xdr:ext cx="534377"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530111" y="12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152268</xdr:rowOff>
    </xdr:from>
    <xdr:to>
      <xdr:col>15</xdr:col>
      <xdr:colOff>101600</xdr:colOff>
      <xdr:row>76</xdr:row>
      <xdr:rowOff>82418</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2857500" y="130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98945</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641111" y="127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125178</xdr:rowOff>
    </xdr:from>
    <xdr:to>
      <xdr:col>10</xdr:col>
      <xdr:colOff>165100</xdr:colOff>
      <xdr:row>77</xdr:row>
      <xdr:rowOff>55328</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1968500" y="131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71856</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752111" y="1293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39705</xdr:rowOff>
    </xdr:from>
    <xdr:to>
      <xdr:col>6</xdr:col>
      <xdr:colOff>38100</xdr:colOff>
      <xdr:row>75</xdr:row>
      <xdr:rowOff>141305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079500" y="128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157832</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863111" y="126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xmlns=""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xmlns=""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xmlns=""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xmlns=""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xmlns=""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100571</xdr:rowOff>
    </xdr:from>
    <xdr:to>
      <xdr:col>24</xdr:col>
      <xdr:colOff>63500</xdr:colOff>
      <xdr:row>95</xdr:row>
      <xdr:rowOff>5074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3797300" y="16216871"/>
          <a:ext cx="838200" cy="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a:extLst>
            <a:ext uri="{FF2B5EF4-FFF2-40B4-BE49-F238E27FC236}">
              <a16:creationId xmlns:a16="http://schemas.microsoft.com/office/drawing/2014/main" xmlns="" id="{00000000-0008-0000-0600-0000E4000000}"/>
            </a:ext>
          </a:extLst>
        </xdr:cNvPr>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xmlns=""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5074</xdr:rowOff>
    </xdr:from>
    <xdr:to>
      <xdr:col>19</xdr:col>
      <xdr:colOff>177800</xdr:colOff>
      <xdr:row>95</xdr:row>
      <xdr:rowOff>47289</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2908300" y="1629282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47289</xdr:rowOff>
    </xdr:from>
    <xdr:to>
      <xdr:col>15</xdr:col>
      <xdr:colOff>50800</xdr:colOff>
      <xdr:row>95</xdr:row>
      <xdr:rowOff>115736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2019300" y="16335039"/>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xmlns=""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115736</xdr:rowOff>
    </xdr:from>
    <xdr:to>
      <xdr:col>10</xdr:col>
      <xdr:colOff>114300</xdr:colOff>
      <xdr:row>95</xdr:row>
      <xdr:rowOff>139739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1130300" y="1640348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63059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863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49771</xdr:rowOff>
    </xdr:from>
    <xdr:to>
      <xdr:col>24</xdr:col>
      <xdr:colOff>114300</xdr:colOff>
      <xdr:row>94</xdr:row>
      <xdr:rowOff>151371</xdr:rowOff>
    </xdr:to>
    <xdr:sp macro="" textlink="">
      <xdr:nvSpPr>
        <xdr:cNvPr id="246" name="楕円 245">
          <a:extLst>
            <a:ext uri="{FF2B5EF4-FFF2-40B4-BE49-F238E27FC236}">
              <a16:creationId xmlns:a16="http://schemas.microsoft.com/office/drawing/2014/main" xmlns="" id="{00000000-0008-0000-0600-0000F6000000}"/>
            </a:ext>
          </a:extLst>
        </xdr:cNvPr>
        <xdr:cNvSpPr/>
      </xdr:nvSpPr>
      <xdr:spPr>
        <a:xfrm>
          <a:off x="4584700" y="161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72648</xdr:rowOff>
    </xdr:from>
    <xdr:ext cx="534377" cy="259045"/>
    <xdr:sp macro="" textlink="">
      <xdr:nvSpPr>
        <xdr:cNvPr id="247" name="扶助費該当値テキスト">
          <a:extLst>
            <a:ext uri="{FF2B5EF4-FFF2-40B4-BE49-F238E27FC236}">
              <a16:creationId xmlns:a16="http://schemas.microsoft.com/office/drawing/2014/main" xmlns="" id="{00000000-0008-0000-0600-0000F7000000}"/>
            </a:ext>
          </a:extLst>
        </xdr:cNvPr>
        <xdr:cNvSpPr txBox="1"/>
      </xdr:nvSpPr>
      <xdr:spPr>
        <a:xfrm>
          <a:off x="4686300" y="160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125724</xdr:rowOff>
    </xdr:from>
    <xdr:to>
      <xdr:col>20</xdr:col>
      <xdr:colOff>38100</xdr:colOff>
      <xdr:row>95</xdr:row>
      <xdr:rowOff>55874</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3746500" y="162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72401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530111" y="160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167939</xdr:rowOff>
    </xdr:from>
    <xdr:to>
      <xdr:col>15</xdr:col>
      <xdr:colOff>101600</xdr:colOff>
      <xdr:row>95</xdr:row>
      <xdr:rowOff>98089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2857500" y="162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114616</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641111" y="160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64936</xdr:rowOff>
    </xdr:from>
    <xdr:to>
      <xdr:col>10</xdr:col>
      <xdr:colOff>165100</xdr:colOff>
      <xdr:row>95</xdr:row>
      <xdr:rowOff>166536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1968500" y="16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11613</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752111" y="1612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88939</xdr:rowOff>
    </xdr:from>
    <xdr:to>
      <xdr:col>6</xdr:col>
      <xdr:colOff>38100</xdr:colOff>
      <xdr:row>96</xdr:row>
      <xdr:rowOff>19089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079500" y="163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35616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863111" y="161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xmlns=""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xmlns=""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xmlns=""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127343</xdr:rowOff>
    </xdr:from>
    <xdr:to>
      <xdr:col>55</xdr:col>
      <xdr:colOff>0</xdr:colOff>
      <xdr:row>37</xdr:row>
      <xdr:rowOff>148521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9639300" y="6470993"/>
          <a:ext cx="8382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a:extLst>
            <a:ext uri="{FF2B5EF4-FFF2-40B4-BE49-F238E27FC236}">
              <a16:creationId xmlns:a16="http://schemas.microsoft.com/office/drawing/2014/main" xmlns="" id="{00000000-0008-0000-0600-00001F010000}"/>
            </a:ext>
          </a:extLst>
        </xdr:cNvPr>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148521</xdr:rowOff>
    </xdr:from>
    <xdr:to>
      <xdr:col>50</xdr:col>
      <xdr:colOff>114300</xdr:colOff>
      <xdr:row>37</xdr:row>
      <xdr:rowOff>151724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8750300" y="6492171"/>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151724</xdr:rowOff>
    </xdr:from>
    <xdr:to>
      <xdr:col>45</xdr:col>
      <xdr:colOff>177800</xdr:colOff>
      <xdr:row>38</xdr:row>
      <xdr:rowOff>8660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7861300" y="6495374"/>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8660</xdr:rowOff>
    </xdr:from>
    <xdr:to>
      <xdr:col>41</xdr:col>
      <xdr:colOff>50800</xdr:colOff>
      <xdr:row>38</xdr:row>
      <xdr:rowOff>29567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6972300" y="6523760"/>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91365</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6705111" y="6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76543</xdr:rowOff>
    </xdr:from>
    <xdr:to>
      <xdr:col>55</xdr:col>
      <xdr:colOff>50800</xdr:colOff>
      <xdr:row>38</xdr:row>
      <xdr:rowOff>6693</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10426700" y="64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99420</xdr:rowOff>
    </xdr:from>
    <xdr:ext cx="534377" cy="259045"/>
    <xdr:sp macro="" textlink="">
      <xdr:nvSpPr>
        <xdr:cNvPr id="306" name="補助費等該当値テキスト">
          <a:extLst>
            <a:ext uri="{FF2B5EF4-FFF2-40B4-BE49-F238E27FC236}">
              <a16:creationId xmlns:a16="http://schemas.microsoft.com/office/drawing/2014/main" xmlns="" id="{00000000-0008-0000-0600-000032010000}"/>
            </a:ext>
          </a:extLst>
        </xdr:cNvPr>
        <xdr:cNvSpPr txBox="1"/>
      </xdr:nvSpPr>
      <xdr:spPr>
        <a:xfrm>
          <a:off x="10528300" y="62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97721</xdr:rowOff>
    </xdr:from>
    <xdr:to>
      <xdr:col>50</xdr:col>
      <xdr:colOff>165100</xdr:colOff>
      <xdr:row>38</xdr:row>
      <xdr:rowOff>27871</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9588500" y="64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44398</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372111" y="62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100924</xdr:rowOff>
    </xdr:from>
    <xdr:to>
      <xdr:col>46</xdr:col>
      <xdr:colOff>38100</xdr:colOff>
      <xdr:row>38</xdr:row>
      <xdr:rowOff>31074</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8699500" y="64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47601</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483111" y="6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129310</xdr:rowOff>
    </xdr:from>
    <xdr:to>
      <xdr:col>41</xdr:col>
      <xdr:colOff>101600</xdr:colOff>
      <xdr:row>38</xdr:row>
      <xdr:rowOff>59460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7810500" y="64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75987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594111" y="624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150217</xdr:rowOff>
    </xdr:from>
    <xdr:to>
      <xdr:col>36</xdr:col>
      <xdr:colOff>165100</xdr:colOff>
      <xdr:row>38</xdr:row>
      <xdr:rowOff>80367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6921500" y="64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71494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05111" y="65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xmlns=""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xmlns=""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xmlns=""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159810</xdr:rowOff>
    </xdr:from>
    <xdr:to>
      <xdr:col>55</xdr:col>
      <xdr:colOff>0</xdr:colOff>
      <xdr:row>58</xdr:row>
      <xdr:rowOff>8155</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9639300" y="9932460"/>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xmlns=""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8155</xdr:rowOff>
    </xdr:from>
    <xdr:to>
      <xdr:col>50</xdr:col>
      <xdr:colOff>114300</xdr:colOff>
      <xdr:row>58</xdr:row>
      <xdr:rowOff>66617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8750300" y="9952255"/>
          <a:ext cx="889000" cy="5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66617</xdr:rowOff>
    </xdr:from>
    <xdr:to>
      <xdr:col>45</xdr:col>
      <xdr:colOff>177800</xdr:colOff>
      <xdr:row>58</xdr:row>
      <xdr:rowOff>72679</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7861300" y="10010717"/>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60236</xdr:rowOff>
    </xdr:from>
    <xdr:to>
      <xdr:col>41</xdr:col>
      <xdr:colOff>50800</xdr:colOff>
      <xdr:row>58</xdr:row>
      <xdr:rowOff>72679</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6972300" y="10004336"/>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109010</xdr:rowOff>
    </xdr:from>
    <xdr:to>
      <xdr:col>55</xdr:col>
      <xdr:colOff>50800</xdr:colOff>
      <xdr:row>58</xdr:row>
      <xdr:rowOff>39160</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10426700" y="98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131887</xdr:rowOff>
    </xdr:from>
    <xdr:ext cx="599010" cy="259045"/>
    <xdr:sp macro="" textlink="">
      <xdr:nvSpPr>
        <xdr:cNvPr id="361" name="普通建設事業費該当値テキスト">
          <a:extLst>
            <a:ext uri="{FF2B5EF4-FFF2-40B4-BE49-F238E27FC236}">
              <a16:creationId xmlns:a16="http://schemas.microsoft.com/office/drawing/2014/main" xmlns="" id="{00000000-0008-0000-0600-000069010000}"/>
            </a:ext>
          </a:extLst>
        </xdr:cNvPr>
        <xdr:cNvSpPr txBox="1"/>
      </xdr:nvSpPr>
      <xdr:spPr>
        <a:xfrm>
          <a:off x="10528300" y="973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128805</xdr:rowOff>
    </xdr:from>
    <xdr:to>
      <xdr:col>50</xdr:col>
      <xdr:colOff>165100</xdr:colOff>
      <xdr:row>58</xdr:row>
      <xdr:rowOff>58955</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9588500" y="99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75482</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9339795" y="96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15817</xdr:rowOff>
    </xdr:from>
    <xdr:to>
      <xdr:col>46</xdr:col>
      <xdr:colOff>38100</xdr:colOff>
      <xdr:row>58</xdr:row>
      <xdr:rowOff>117417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8699500" y="99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133944</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483111" y="97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21879</xdr:rowOff>
    </xdr:from>
    <xdr:to>
      <xdr:col>41</xdr:col>
      <xdr:colOff>101600</xdr:colOff>
      <xdr:row>58</xdr:row>
      <xdr:rowOff>123479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7810500" y="996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114606</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594111" y="100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9436</xdr:rowOff>
    </xdr:from>
    <xdr:to>
      <xdr:col>36</xdr:col>
      <xdr:colOff>165100</xdr:colOff>
      <xdr:row>58</xdr:row>
      <xdr:rowOff>111036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6921500" y="99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102163</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05111" y="100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28966</xdr:rowOff>
    </xdr:from>
    <xdr:to>
      <xdr:col>55</xdr:col>
      <xdr:colOff>0</xdr:colOff>
      <xdr:row>79</xdr:row>
      <xdr:rowOff>44100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9639300" y="13573516"/>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164464</xdr:rowOff>
    </xdr:from>
    <xdr:to>
      <xdr:col>50</xdr:col>
      <xdr:colOff>114300</xdr:colOff>
      <xdr:row>79</xdr:row>
      <xdr:rowOff>44100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537564"/>
          <a:ext cx="889000" cy="5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56680</xdr:rowOff>
    </xdr:from>
    <xdr:to>
      <xdr:col>45</xdr:col>
      <xdr:colOff>177800</xdr:colOff>
      <xdr:row>78</xdr:row>
      <xdr:rowOff>164464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7861300" y="13429780"/>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56680</xdr:rowOff>
    </xdr:from>
    <xdr:to>
      <xdr:col>41</xdr:col>
      <xdr:colOff>50800</xdr:colOff>
      <xdr:row>78</xdr:row>
      <xdr:rowOff>125554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429780"/>
          <a:ext cx="889000" cy="6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149616</xdr:rowOff>
    </xdr:from>
    <xdr:to>
      <xdr:col>55</xdr:col>
      <xdr:colOff>50800</xdr:colOff>
      <xdr:row>79</xdr:row>
      <xdr:rowOff>79766</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5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64543</xdr:rowOff>
    </xdr:from>
    <xdr:ext cx="469744"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43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164750</xdr:rowOff>
    </xdr:from>
    <xdr:to>
      <xdr:col>50</xdr:col>
      <xdr:colOff>165100</xdr:colOff>
      <xdr:row>79</xdr:row>
      <xdr:rowOff>94900</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86027</xdr:rowOff>
    </xdr:from>
    <xdr:ext cx="313932"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82333" y="1363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113664</xdr:rowOff>
    </xdr:from>
    <xdr:to>
      <xdr:col>46</xdr:col>
      <xdr:colOff>38100</xdr:colOff>
      <xdr:row>79</xdr:row>
      <xdr:rowOff>43814</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34941</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5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5880</xdr:rowOff>
    </xdr:from>
    <xdr:to>
      <xdr:col>41</xdr:col>
      <xdr:colOff>101600</xdr:colOff>
      <xdr:row>78</xdr:row>
      <xdr:rowOff>107480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3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98607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4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74754</xdr:rowOff>
    </xdr:from>
    <xdr:to>
      <xdr:col>36</xdr:col>
      <xdr:colOff>165100</xdr:colOff>
      <xdr:row>79</xdr:row>
      <xdr:rowOff>4904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167481</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5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31959</xdr:rowOff>
    </xdr:from>
    <xdr:to>
      <xdr:col>55</xdr:col>
      <xdr:colOff>0</xdr:colOff>
      <xdr:row>98</xdr:row>
      <xdr:rowOff>75744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34059"/>
          <a:ext cx="838200" cy="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75744</xdr:rowOff>
    </xdr:from>
    <xdr:to>
      <xdr:col>50</xdr:col>
      <xdr:colOff>114300</xdr:colOff>
      <xdr:row>99</xdr:row>
      <xdr:rowOff>16221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877844"/>
          <a:ext cx="889000" cy="1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16221</xdr:rowOff>
    </xdr:from>
    <xdr:to>
      <xdr:col>45</xdr:col>
      <xdr:colOff>177800</xdr:colOff>
      <xdr:row>99</xdr:row>
      <xdr:rowOff>60595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989771"/>
          <a:ext cx="8890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24279</xdr:rowOff>
    </xdr:from>
    <xdr:to>
      <xdr:col>41</xdr:col>
      <xdr:colOff>50800</xdr:colOff>
      <xdr:row>99</xdr:row>
      <xdr:rowOff>60595</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6972300" y="16997829"/>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92659</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70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152609</xdr:rowOff>
    </xdr:from>
    <xdr:to>
      <xdr:col>55</xdr:col>
      <xdr:colOff>50800</xdr:colOff>
      <xdr:row>98</xdr:row>
      <xdr:rowOff>82759</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7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4036</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6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24944</xdr:rowOff>
    </xdr:from>
    <xdr:to>
      <xdr:col>50</xdr:col>
      <xdr:colOff>165100</xdr:colOff>
      <xdr:row>98</xdr:row>
      <xdr:rowOff>126544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143071</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6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136871</xdr:rowOff>
    </xdr:from>
    <xdr:to>
      <xdr:col>46</xdr:col>
      <xdr:colOff>38100</xdr:colOff>
      <xdr:row>99</xdr:row>
      <xdr:rowOff>67021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9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83548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7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9795</xdr:rowOff>
    </xdr:from>
    <xdr:to>
      <xdr:col>41</xdr:col>
      <xdr:colOff>101600</xdr:colOff>
      <xdr:row>99</xdr:row>
      <xdr:rowOff>111395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9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102522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70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144929</xdr:rowOff>
    </xdr:from>
    <xdr:to>
      <xdr:col>36</xdr:col>
      <xdr:colOff>165100</xdr:colOff>
      <xdr:row>99</xdr:row>
      <xdr:rowOff>75079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9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91606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7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85990</xdr:rowOff>
    </xdr:from>
    <xdr:to>
      <xdr:col>85</xdr:col>
      <xdr:colOff>127000</xdr:colOff>
      <xdr:row>39</xdr:row>
      <xdr:rowOff>86306</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772540"/>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46355</xdr:rowOff>
    </xdr:from>
    <xdr:to>
      <xdr:col>81</xdr:col>
      <xdr:colOff>50800</xdr:colOff>
      <xdr:row>39</xdr:row>
      <xdr:rowOff>86306</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732905"/>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46246</xdr:rowOff>
    </xdr:from>
    <xdr:to>
      <xdr:col>76</xdr:col>
      <xdr:colOff>114300</xdr:colOff>
      <xdr:row>39</xdr:row>
      <xdr:rowOff>46355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561346"/>
          <a:ext cx="889000" cy="17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81625</xdr:rowOff>
    </xdr:from>
    <xdr:to>
      <xdr:col>71</xdr:col>
      <xdr:colOff>177800</xdr:colOff>
      <xdr:row>38</xdr:row>
      <xdr:rowOff>46246</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253825"/>
          <a:ext cx="889000"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149327</xdr:rowOff>
    </xdr:from>
    <xdr:to>
      <xdr:col>67</xdr:col>
      <xdr:colOff>101600</xdr:colOff>
      <xdr:row>39</xdr:row>
      <xdr:rowOff>79477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70604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7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35190</xdr:rowOff>
    </xdr:from>
    <xdr:to>
      <xdr:col>85</xdr:col>
      <xdr:colOff>177800</xdr:colOff>
      <xdr:row>39</xdr:row>
      <xdr:rowOff>136790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121567</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3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35506</xdr:rowOff>
    </xdr:from>
    <xdr:to>
      <xdr:col>81</xdr:col>
      <xdr:colOff>101600</xdr:colOff>
      <xdr:row>39</xdr:row>
      <xdr:rowOff>137106</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128233</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81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167005</xdr:rowOff>
    </xdr:from>
    <xdr:to>
      <xdr:col>76</xdr:col>
      <xdr:colOff>165100</xdr:colOff>
      <xdr:row>39</xdr:row>
      <xdr:rowOff>97155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88282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166896</xdr:rowOff>
    </xdr:from>
    <xdr:to>
      <xdr:col>72</xdr:col>
      <xdr:colOff>38100</xdr:colOff>
      <xdr:row>38</xdr:row>
      <xdr:rowOff>97046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113573</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28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30825</xdr:rowOff>
    </xdr:from>
    <xdr:to>
      <xdr:col>67</xdr:col>
      <xdr:colOff>101600</xdr:colOff>
      <xdr:row>36</xdr:row>
      <xdr:rowOff>132425</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148952</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59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60003</xdr:rowOff>
    </xdr:from>
    <xdr:to>
      <xdr:col>85</xdr:col>
      <xdr:colOff>127000</xdr:colOff>
      <xdr:row>76</xdr:row>
      <xdr:rowOff>71402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090203"/>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71402</xdr:rowOff>
    </xdr:from>
    <xdr:to>
      <xdr:col>81</xdr:col>
      <xdr:colOff>50800</xdr:colOff>
      <xdr:row>76</xdr:row>
      <xdr:rowOff>130426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101602"/>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130426</xdr:rowOff>
    </xdr:from>
    <xdr:to>
      <xdr:col>76</xdr:col>
      <xdr:colOff>114300</xdr:colOff>
      <xdr:row>76</xdr:row>
      <xdr:rowOff>155375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3703300" y="13160626"/>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110637</xdr:rowOff>
    </xdr:from>
    <xdr:to>
      <xdr:col>71</xdr:col>
      <xdr:colOff>177800</xdr:colOff>
      <xdr:row>76</xdr:row>
      <xdr:rowOff>155375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140837"/>
          <a:ext cx="889000" cy="4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56545</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9203</xdr:rowOff>
    </xdr:from>
    <xdr:to>
      <xdr:col>85</xdr:col>
      <xdr:colOff>177800</xdr:colOff>
      <xdr:row>76</xdr:row>
      <xdr:rowOff>110803</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0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32080</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28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20602</xdr:rowOff>
    </xdr:from>
    <xdr:to>
      <xdr:col>81</xdr:col>
      <xdr:colOff>101600</xdr:colOff>
      <xdr:row>76</xdr:row>
      <xdr:rowOff>122202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0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138729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28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79626</xdr:rowOff>
    </xdr:from>
    <xdr:to>
      <xdr:col>76</xdr:col>
      <xdr:colOff>165100</xdr:colOff>
      <xdr:row>77</xdr:row>
      <xdr:rowOff>9776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903</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2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104575</xdr:rowOff>
    </xdr:from>
    <xdr:to>
      <xdr:col>72</xdr:col>
      <xdr:colOff>38100</xdr:colOff>
      <xdr:row>77</xdr:row>
      <xdr:rowOff>34725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25852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2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59837</xdr:rowOff>
    </xdr:from>
    <xdr:to>
      <xdr:col>67</xdr:col>
      <xdr:colOff>101600</xdr:colOff>
      <xdr:row>76</xdr:row>
      <xdr:rowOff>161437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0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6514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8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101440</xdr:rowOff>
    </xdr:from>
    <xdr:to>
      <xdr:col>85</xdr:col>
      <xdr:colOff>127000</xdr:colOff>
      <xdr:row>98</xdr:row>
      <xdr:rowOff>107269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6903540"/>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79555</xdr:rowOff>
    </xdr:from>
    <xdr:to>
      <xdr:col>81</xdr:col>
      <xdr:colOff>50800</xdr:colOff>
      <xdr:row>98</xdr:row>
      <xdr:rowOff>107269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710205"/>
          <a:ext cx="889000" cy="19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79555</xdr:rowOff>
    </xdr:from>
    <xdr:to>
      <xdr:col>76</xdr:col>
      <xdr:colOff>114300</xdr:colOff>
      <xdr:row>97</xdr:row>
      <xdr:rowOff>128102</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3703300" y="16710205"/>
          <a:ext cx="889000" cy="4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128102</xdr:rowOff>
    </xdr:from>
    <xdr:to>
      <xdr:col>71</xdr:col>
      <xdr:colOff>177800</xdr:colOff>
      <xdr:row>98</xdr:row>
      <xdr:rowOff>16294</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2814300" y="16758752"/>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102669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69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50640</xdr:rowOff>
    </xdr:from>
    <xdr:to>
      <xdr:col>85</xdr:col>
      <xdr:colOff>177800</xdr:colOff>
      <xdr:row>98</xdr:row>
      <xdr:rowOff>152240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8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137017</xdr:rowOff>
    </xdr:from>
    <xdr:ext cx="534377"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7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56469</xdr:rowOff>
    </xdr:from>
    <xdr:to>
      <xdr:col>81</xdr:col>
      <xdr:colOff>101600</xdr:colOff>
      <xdr:row>98</xdr:row>
      <xdr:rowOff>158069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8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149196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14111" y="169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28755</xdr:rowOff>
    </xdr:from>
    <xdr:to>
      <xdr:col>76</xdr:col>
      <xdr:colOff>165100</xdr:colOff>
      <xdr:row>97</xdr:row>
      <xdr:rowOff>130355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6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146882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25111" y="164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77302</xdr:rowOff>
    </xdr:from>
    <xdr:to>
      <xdr:col>72</xdr:col>
      <xdr:colOff>38100</xdr:colOff>
      <xdr:row>98</xdr:row>
      <xdr:rowOff>7452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170029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136944</xdr:rowOff>
    </xdr:from>
    <xdr:to>
      <xdr:col>67</xdr:col>
      <xdr:colOff>101600</xdr:colOff>
      <xdr:row>98</xdr:row>
      <xdr:rowOff>67094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7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83621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5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28925</xdr:rowOff>
    </xdr:from>
    <xdr:to>
      <xdr:col>116</xdr:col>
      <xdr:colOff>63500</xdr:colOff>
      <xdr:row>39</xdr:row>
      <xdr:rowOff>29629</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715475"/>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29458</xdr:rowOff>
    </xdr:from>
    <xdr:to>
      <xdr:col>111</xdr:col>
      <xdr:colOff>177800</xdr:colOff>
      <xdr:row>39</xdr:row>
      <xdr:rowOff>29629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1600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29458</xdr:rowOff>
    </xdr:from>
    <xdr:to>
      <xdr:col>107</xdr:col>
      <xdr:colOff>50800</xdr:colOff>
      <xdr:row>39</xdr:row>
      <xdr:rowOff>30143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71600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30143</xdr:rowOff>
    </xdr:from>
    <xdr:to>
      <xdr:col>102</xdr:col>
      <xdr:colOff>114300</xdr:colOff>
      <xdr:row>39</xdr:row>
      <xdr:rowOff>30696</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716693"/>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149575</xdr:rowOff>
    </xdr:from>
    <xdr:to>
      <xdr:col>116</xdr:col>
      <xdr:colOff>114300</xdr:colOff>
      <xdr:row>39</xdr:row>
      <xdr:rowOff>79725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1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150279</xdr:rowOff>
    </xdr:from>
    <xdr:to>
      <xdr:col>112</xdr:col>
      <xdr:colOff>38100</xdr:colOff>
      <xdr:row>39</xdr:row>
      <xdr:rowOff>80429</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71556</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4017" y="675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150108</xdr:rowOff>
    </xdr:from>
    <xdr:to>
      <xdr:col>107</xdr:col>
      <xdr:colOff>101600</xdr:colOff>
      <xdr:row>39</xdr:row>
      <xdr:rowOff>80258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71385</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75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150793</xdr:rowOff>
    </xdr:from>
    <xdr:to>
      <xdr:col>102</xdr:col>
      <xdr:colOff>165100</xdr:colOff>
      <xdr:row>39</xdr:row>
      <xdr:rowOff>80943</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72070</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758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151346</xdr:rowOff>
    </xdr:from>
    <xdr:to>
      <xdr:col>98</xdr:col>
      <xdr:colOff>38100</xdr:colOff>
      <xdr:row>39</xdr:row>
      <xdr:rowOff>81496</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72623</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98254</xdr:rowOff>
    </xdr:from>
    <xdr:to>
      <xdr:col>116</xdr:col>
      <xdr:colOff>63500</xdr:colOff>
      <xdr:row>58</xdr:row>
      <xdr:rowOff>99055</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42354"/>
          <a:ext cx="8382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91329</xdr:rowOff>
    </xdr:from>
    <xdr:to>
      <xdr:col>111</xdr:col>
      <xdr:colOff>177800</xdr:colOff>
      <xdr:row>58</xdr:row>
      <xdr:rowOff>99055</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9863979"/>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91329</xdr:rowOff>
    </xdr:from>
    <xdr:to>
      <xdr:col>107</xdr:col>
      <xdr:colOff>50800</xdr:colOff>
      <xdr:row>58</xdr:row>
      <xdr:rowOff>70503</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9863979"/>
          <a:ext cx="889000" cy="15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67325</xdr:rowOff>
    </xdr:from>
    <xdr:to>
      <xdr:col>102</xdr:col>
      <xdr:colOff>114300</xdr:colOff>
      <xdr:row>58</xdr:row>
      <xdr:rowOff>70503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011425"/>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47454</xdr:rowOff>
    </xdr:from>
    <xdr:to>
      <xdr:col>116</xdr:col>
      <xdr:colOff>114300</xdr:colOff>
      <xdr:row>58</xdr:row>
      <xdr:rowOff>149054</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133831</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48255</xdr:rowOff>
    </xdr:from>
    <xdr:to>
      <xdr:col>112</xdr:col>
      <xdr:colOff>38100</xdr:colOff>
      <xdr:row>58</xdr:row>
      <xdr:rowOff>149855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9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140982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0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40529</xdr:rowOff>
    </xdr:from>
    <xdr:to>
      <xdr:col>107</xdr:col>
      <xdr:colOff>101600</xdr:colOff>
      <xdr:row>57</xdr:row>
      <xdr:rowOff>142129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8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158656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958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19703</xdr:rowOff>
    </xdr:from>
    <xdr:to>
      <xdr:col>102</xdr:col>
      <xdr:colOff>165100</xdr:colOff>
      <xdr:row>58</xdr:row>
      <xdr:rowOff>121303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112430</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05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16525</xdr:rowOff>
    </xdr:from>
    <xdr:to>
      <xdr:col>98</xdr:col>
      <xdr:colOff>38100</xdr:colOff>
      <xdr:row>58</xdr:row>
      <xdr:rowOff>118125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109252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0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52236</xdr:rowOff>
    </xdr:from>
    <xdr:to>
      <xdr:col>116</xdr:col>
      <xdr:colOff>63500</xdr:colOff>
      <xdr:row>76</xdr:row>
      <xdr:rowOff>65787</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3082436"/>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52236</xdr:rowOff>
    </xdr:from>
    <xdr:to>
      <xdr:col>111</xdr:col>
      <xdr:colOff>177800</xdr:colOff>
      <xdr:row>76</xdr:row>
      <xdr:rowOff>88824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082436"/>
          <a:ext cx="889000" cy="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59728</xdr:rowOff>
    </xdr:from>
    <xdr:to>
      <xdr:col>107</xdr:col>
      <xdr:colOff>50800</xdr:colOff>
      <xdr:row>76</xdr:row>
      <xdr:rowOff>88824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3089928"/>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59728</xdr:rowOff>
    </xdr:from>
    <xdr:to>
      <xdr:col>102</xdr:col>
      <xdr:colOff>114300</xdr:colOff>
      <xdr:row>76</xdr:row>
      <xdr:rowOff>109144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3089928"/>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90200</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14987</xdr:rowOff>
    </xdr:from>
    <xdr:to>
      <xdr:col>116</xdr:col>
      <xdr:colOff>114300</xdr:colOff>
      <xdr:row>76</xdr:row>
      <xdr:rowOff>116587</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37863</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8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xdr:rowOff>
    </xdr:from>
    <xdr:to>
      <xdr:col>112</xdr:col>
      <xdr:colOff>38100</xdr:colOff>
      <xdr:row>76</xdr:row>
      <xdr:rowOff>103036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30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119562</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8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38024</xdr:rowOff>
    </xdr:from>
    <xdr:to>
      <xdr:col>107</xdr:col>
      <xdr:colOff>101600</xdr:colOff>
      <xdr:row>76</xdr:row>
      <xdr:rowOff>139624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30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156151</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8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8928</xdr:rowOff>
    </xdr:from>
    <xdr:to>
      <xdr:col>102</xdr:col>
      <xdr:colOff>165100</xdr:colOff>
      <xdr:row>76</xdr:row>
      <xdr:rowOff>110528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30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127055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8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58344</xdr:rowOff>
    </xdr:from>
    <xdr:to>
      <xdr:col>98</xdr:col>
      <xdr:colOff>38100</xdr:colOff>
      <xdr:row>76</xdr:row>
      <xdr:rowOff>159944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5021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8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革の推進により、定員管理や行政運営委経費の圧縮に努めているため、人件費や物件費は低い水準となっている。一方で、医療費や障害者福祉費等の増に起因する扶助費、除雪等の地理的要因に起因する維持補修費など、任意に削減できない経費について高い水準となっている。引き続き事務の効率化を図り、経費の圧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山形県白鷹町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13,786
13,670
157.71
9,775,692
8,975,358
698,889
4,746,366
10,796,663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136924</xdr:rowOff>
    </xdr:from>
    <xdr:to>
      <xdr:col>24</xdr:col>
      <xdr:colOff>63500</xdr:colOff>
      <xdr:row>36</xdr:row>
      <xdr:rowOff>158151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3091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158151</xdr:rowOff>
    </xdr:from>
    <xdr:to>
      <xdr:col>19</xdr:col>
      <xdr:colOff>177800</xdr:colOff>
      <xdr:row>37</xdr:row>
      <xdr:rowOff>12500</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33035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37</xdr:row>
      <xdr:rowOff>12500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295898"/>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37</xdr:row>
      <xdr:rowOff>12500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295898"/>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138356</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86124</xdr:rowOff>
    </xdr:from>
    <xdr:to>
      <xdr:col>24</xdr:col>
      <xdr:colOff>114300</xdr:colOff>
      <xdr:row>37</xdr:row>
      <xdr:rowOff>16274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109001</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0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107351</xdr:rowOff>
    </xdr:from>
    <xdr:to>
      <xdr:col>20</xdr:col>
      <xdr:colOff>38100</xdr:colOff>
      <xdr:row>37</xdr:row>
      <xdr:rowOff>37501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54028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0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133150</xdr:rowOff>
    </xdr:from>
    <xdr:to>
      <xdr:col>15</xdr:col>
      <xdr:colOff>101600</xdr:colOff>
      <xdr:row>37</xdr:row>
      <xdr:rowOff>63300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3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79827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165625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133150</xdr:rowOff>
    </xdr:from>
    <xdr:to>
      <xdr:col>6</xdr:col>
      <xdr:colOff>38100</xdr:colOff>
      <xdr:row>37</xdr:row>
      <xdr:rowOff>63300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3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79827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169240</xdr:rowOff>
    </xdr:from>
    <xdr:to>
      <xdr:col>24</xdr:col>
      <xdr:colOff>63500</xdr:colOff>
      <xdr:row>57</xdr:row>
      <xdr:rowOff>55664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70440"/>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55664</xdr:rowOff>
    </xdr:from>
    <xdr:to>
      <xdr:col>19</xdr:col>
      <xdr:colOff>177800</xdr:colOff>
      <xdr:row>57</xdr:row>
      <xdr:rowOff>57342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28314"/>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57342</xdr:rowOff>
    </xdr:from>
    <xdr:to>
      <xdr:col>15</xdr:col>
      <xdr:colOff>50800</xdr:colOff>
      <xdr:row>57</xdr:row>
      <xdr:rowOff>95414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29992"/>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95414</xdr:rowOff>
    </xdr:from>
    <xdr:to>
      <xdr:col>10</xdr:col>
      <xdr:colOff>114300</xdr:colOff>
      <xdr:row>57</xdr:row>
      <xdr:rowOff>139949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68064"/>
          <a:ext cx="889000" cy="4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29933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118440</xdr:rowOff>
    </xdr:from>
    <xdr:to>
      <xdr:col>24</xdr:col>
      <xdr:colOff>114300</xdr:colOff>
      <xdr:row>57</xdr:row>
      <xdr:rowOff>48590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141317</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7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4864</xdr:rowOff>
    </xdr:from>
    <xdr:to>
      <xdr:col>20</xdr:col>
      <xdr:colOff>38100</xdr:colOff>
      <xdr:row>57</xdr:row>
      <xdr:rowOff>106464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122991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6542</xdr:rowOff>
    </xdr:from>
    <xdr:to>
      <xdr:col>15</xdr:col>
      <xdr:colOff>101600</xdr:colOff>
      <xdr:row>57</xdr:row>
      <xdr:rowOff>108142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124669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5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44614</xdr:rowOff>
    </xdr:from>
    <xdr:to>
      <xdr:col>10</xdr:col>
      <xdr:colOff>165100</xdr:colOff>
      <xdr:row>57</xdr:row>
      <xdr:rowOff>146214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1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137341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9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89149</xdr:rowOff>
    </xdr:from>
    <xdr:to>
      <xdr:col>6</xdr:col>
      <xdr:colOff>38100</xdr:colOff>
      <xdr:row>58</xdr:row>
      <xdr:rowOff>19299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9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61765</xdr:rowOff>
    </xdr:from>
    <xdr:to>
      <xdr:col>24</xdr:col>
      <xdr:colOff>63500</xdr:colOff>
      <xdr:row>76</xdr:row>
      <xdr:rowOff>122366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3797300" y="13091965"/>
          <a:ext cx="8382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61765</xdr:rowOff>
    </xdr:from>
    <xdr:to>
      <xdr:col>19</xdr:col>
      <xdr:colOff>177800</xdr:colOff>
      <xdr:row>76</xdr:row>
      <xdr:rowOff>97546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3091965"/>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97546</xdr:rowOff>
    </xdr:from>
    <xdr:to>
      <xdr:col>15</xdr:col>
      <xdr:colOff>50800</xdr:colOff>
      <xdr:row>76</xdr:row>
      <xdr:rowOff>160999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3127746"/>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160999</xdr:rowOff>
    </xdr:from>
    <xdr:to>
      <xdr:col>10</xdr:col>
      <xdr:colOff>114300</xdr:colOff>
      <xdr:row>77</xdr:row>
      <xdr:rowOff>6009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319119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71566</xdr:rowOff>
    </xdr:from>
    <xdr:to>
      <xdr:col>24</xdr:col>
      <xdr:colOff>114300</xdr:colOff>
      <xdr:row>77</xdr:row>
      <xdr:rowOff>1716</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31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49993</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308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10965</xdr:rowOff>
    </xdr:from>
    <xdr:to>
      <xdr:col>20</xdr:col>
      <xdr:colOff>38100</xdr:colOff>
      <xdr:row>76</xdr:row>
      <xdr:rowOff>112565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3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129091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81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46746</xdr:rowOff>
    </xdr:from>
    <xdr:to>
      <xdr:col>15</xdr:col>
      <xdr:colOff>101600</xdr:colOff>
      <xdr:row>76</xdr:row>
      <xdr:rowOff>148346</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30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164873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8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110199</xdr:rowOff>
    </xdr:from>
    <xdr:to>
      <xdr:col>10</xdr:col>
      <xdr:colOff>165100</xdr:colOff>
      <xdr:row>77</xdr:row>
      <xdr:rowOff>40349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31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31476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32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126659</xdr:rowOff>
    </xdr:from>
    <xdr:to>
      <xdr:col>6</xdr:col>
      <xdr:colOff>38100</xdr:colOff>
      <xdr:row>77</xdr:row>
      <xdr:rowOff>56809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31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47936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32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121771</xdr:rowOff>
    </xdr:from>
    <xdr:to>
      <xdr:col>24</xdr:col>
      <xdr:colOff>63500</xdr:colOff>
      <xdr:row>97</xdr:row>
      <xdr:rowOff>170740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52421"/>
          <a:ext cx="838200" cy="4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170740</xdr:rowOff>
    </xdr:from>
    <xdr:to>
      <xdr:col>19</xdr:col>
      <xdr:colOff>177800</xdr:colOff>
      <xdr:row>98</xdr:row>
      <xdr:rowOff>3781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801390"/>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41565</xdr:rowOff>
    </xdr:from>
    <xdr:to>
      <xdr:col>15</xdr:col>
      <xdr:colOff>50800</xdr:colOff>
      <xdr:row>98</xdr:row>
      <xdr:rowOff>3781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672215"/>
          <a:ext cx="8890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41565</xdr:rowOff>
    </xdr:from>
    <xdr:to>
      <xdr:col>10</xdr:col>
      <xdr:colOff>114300</xdr:colOff>
      <xdr:row>97</xdr:row>
      <xdr:rowOff>167525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672215"/>
          <a:ext cx="889000" cy="1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97903</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70971</xdr:rowOff>
    </xdr:from>
    <xdr:to>
      <xdr:col>24</xdr:col>
      <xdr:colOff>114300</xdr:colOff>
      <xdr:row>98</xdr:row>
      <xdr:rowOff>1121</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49398</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6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119940</xdr:rowOff>
    </xdr:from>
    <xdr:to>
      <xdr:col>20</xdr:col>
      <xdr:colOff>38100</xdr:colOff>
      <xdr:row>98</xdr:row>
      <xdr:rowOff>50090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41217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124431</xdr:rowOff>
    </xdr:from>
    <xdr:to>
      <xdr:col>15</xdr:col>
      <xdr:colOff>101600</xdr:colOff>
      <xdr:row>98</xdr:row>
      <xdr:rowOff>54581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45708</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162215</xdr:rowOff>
    </xdr:from>
    <xdr:to>
      <xdr:col>10</xdr:col>
      <xdr:colOff>165100</xdr:colOff>
      <xdr:row>97</xdr:row>
      <xdr:rowOff>92365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6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83492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71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116725</xdr:rowOff>
    </xdr:from>
    <xdr:to>
      <xdr:col>6</xdr:col>
      <xdr:colOff>38100</xdr:colOff>
      <xdr:row>98</xdr:row>
      <xdr:rowOff>46875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38002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8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123698</xdr:rowOff>
    </xdr:from>
    <xdr:to>
      <xdr:col>55</xdr:col>
      <xdr:colOff>0</xdr:colOff>
      <xdr:row>36</xdr:row>
      <xdr:rowOff>129032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29589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129032</xdr:rowOff>
    </xdr:from>
    <xdr:to>
      <xdr:col>50</xdr:col>
      <xdr:colOff>114300</xdr:colOff>
      <xdr:row>36</xdr:row>
      <xdr:rowOff>129794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3012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129794</xdr:rowOff>
    </xdr:from>
    <xdr:to>
      <xdr:col>45</xdr:col>
      <xdr:colOff>177800</xdr:colOff>
      <xdr:row>36</xdr:row>
      <xdr:rowOff>140843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3019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140843</xdr:rowOff>
    </xdr:from>
    <xdr:to>
      <xdr:col>41</xdr:col>
      <xdr:colOff>50800</xdr:colOff>
      <xdr:row>36</xdr:row>
      <xdr:rowOff>167322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6972300" y="6313043"/>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94949</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72898</xdr:rowOff>
    </xdr:from>
    <xdr:to>
      <xdr:col>55</xdr:col>
      <xdr:colOff>50800</xdr:colOff>
      <xdr:row>37</xdr:row>
      <xdr:rowOff>3048</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95775</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78232</xdr:rowOff>
    </xdr:from>
    <xdr:to>
      <xdr:col>50</xdr:col>
      <xdr:colOff>165100</xdr:colOff>
      <xdr:row>37</xdr:row>
      <xdr:rowOff>8382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24909</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60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78994</xdr:rowOff>
    </xdr:from>
    <xdr:to>
      <xdr:col>46</xdr:col>
      <xdr:colOff>38100</xdr:colOff>
      <xdr:row>37</xdr:row>
      <xdr:rowOff>9144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25671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90043</xdr:rowOff>
    </xdr:from>
    <xdr:to>
      <xdr:col>41</xdr:col>
      <xdr:colOff>101600</xdr:colOff>
      <xdr:row>37</xdr:row>
      <xdr:rowOff>20193</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36720</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116522</xdr:rowOff>
    </xdr:from>
    <xdr:to>
      <xdr:col>36</xdr:col>
      <xdr:colOff>165100</xdr:colOff>
      <xdr:row>37</xdr:row>
      <xdr:rowOff>46672</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63199</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0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48085</xdr:rowOff>
    </xdr:from>
    <xdr:to>
      <xdr:col>55</xdr:col>
      <xdr:colOff>0</xdr:colOff>
      <xdr:row>57</xdr:row>
      <xdr:rowOff>89340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820735"/>
          <a:ext cx="8382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89340</xdr:rowOff>
    </xdr:from>
    <xdr:to>
      <xdr:col>50</xdr:col>
      <xdr:colOff>114300</xdr:colOff>
      <xdr:row>57</xdr:row>
      <xdr:rowOff>95290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861990"/>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95290</xdr:rowOff>
    </xdr:from>
    <xdr:to>
      <xdr:col>45</xdr:col>
      <xdr:colOff>177800</xdr:colOff>
      <xdr:row>57</xdr:row>
      <xdr:rowOff>132476</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86794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132476</xdr:rowOff>
    </xdr:from>
    <xdr:to>
      <xdr:col>41</xdr:col>
      <xdr:colOff>50800</xdr:colOff>
      <xdr:row>57</xdr:row>
      <xdr:rowOff>133787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905126"/>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28445</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168735</xdr:rowOff>
    </xdr:from>
    <xdr:to>
      <xdr:col>55</xdr:col>
      <xdr:colOff>50800</xdr:colOff>
      <xdr:row>57</xdr:row>
      <xdr:rowOff>98885</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20162</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6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38540</xdr:rowOff>
    </xdr:from>
    <xdr:to>
      <xdr:col>50</xdr:col>
      <xdr:colOff>165100</xdr:colOff>
      <xdr:row>57</xdr:row>
      <xdr:rowOff>140140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156667</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58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44490</xdr:rowOff>
    </xdr:from>
    <xdr:to>
      <xdr:col>46</xdr:col>
      <xdr:colOff>38100</xdr:colOff>
      <xdr:row>57</xdr:row>
      <xdr:rowOff>146090</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162617</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5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81676</xdr:rowOff>
    </xdr:from>
    <xdr:to>
      <xdr:col>41</xdr:col>
      <xdr:colOff>101600</xdr:colOff>
      <xdr:row>58</xdr:row>
      <xdr:rowOff>11826</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2953</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99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82987</xdr:rowOff>
    </xdr:from>
    <xdr:to>
      <xdr:col>36</xdr:col>
      <xdr:colOff>165100</xdr:colOff>
      <xdr:row>58</xdr:row>
      <xdr:rowOff>13137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4264</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99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28463</xdr:rowOff>
    </xdr:from>
    <xdr:to>
      <xdr:col>55</xdr:col>
      <xdr:colOff>0</xdr:colOff>
      <xdr:row>77</xdr:row>
      <xdr:rowOff>5192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058663"/>
          <a:ext cx="838200" cy="14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28463</xdr:rowOff>
    </xdr:from>
    <xdr:to>
      <xdr:col>50</xdr:col>
      <xdr:colOff>114300</xdr:colOff>
      <xdr:row>76</xdr:row>
      <xdr:rowOff>171017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058663"/>
          <a:ext cx="889000" cy="1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171017</xdr:rowOff>
    </xdr:from>
    <xdr:to>
      <xdr:col>45</xdr:col>
      <xdr:colOff>177800</xdr:colOff>
      <xdr:row>77</xdr:row>
      <xdr:rowOff>26291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201217"/>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26291</xdr:rowOff>
    </xdr:from>
    <xdr:to>
      <xdr:col>41</xdr:col>
      <xdr:colOff>50800</xdr:colOff>
      <xdr:row>77</xdr:row>
      <xdr:rowOff>67897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227941"/>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152415</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05111" y="128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125842</xdr:rowOff>
    </xdr:from>
    <xdr:to>
      <xdr:col>55</xdr:col>
      <xdr:colOff>50800</xdr:colOff>
      <xdr:row>77</xdr:row>
      <xdr:rowOff>55992</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1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104269</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149113</xdr:rowOff>
    </xdr:from>
    <xdr:to>
      <xdr:col>50</xdr:col>
      <xdr:colOff>165100</xdr:colOff>
      <xdr:row>76</xdr:row>
      <xdr:rowOff>79263</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0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95790</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27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120217</xdr:rowOff>
    </xdr:from>
    <xdr:to>
      <xdr:col>46</xdr:col>
      <xdr:colOff>38100</xdr:colOff>
      <xdr:row>77</xdr:row>
      <xdr:rowOff>50367</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41494</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146941</xdr:rowOff>
    </xdr:from>
    <xdr:to>
      <xdr:col>41</xdr:col>
      <xdr:colOff>101600</xdr:colOff>
      <xdr:row>77</xdr:row>
      <xdr:rowOff>77091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1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68218</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326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17097</xdr:rowOff>
    </xdr:from>
    <xdr:to>
      <xdr:col>36</xdr:col>
      <xdr:colOff>165100</xdr:colOff>
      <xdr:row>77</xdr:row>
      <xdr:rowOff>118697</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2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109824</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33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132967</xdr:rowOff>
    </xdr:from>
    <xdr:to>
      <xdr:col>55</xdr:col>
      <xdr:colOff>0</xdr:colOff>
      <xdr:row>98</xdr:row>
      <xdr:rowOff>146276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9639300" y="16935067"/>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132967</xdr:rowOff>
    </xdr:from>
    <xdr:to>
      <xdr:col>50</xdr:col>
      <xdr:colOff>114300</xdr:colOff>
      <xdr:row>98</xdr:row>
      <xdr:rowOff>141720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935067"/>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141720</xdr:rowOff>
    </xdr:from>
    <xdr:to>
      <xdr:col>45</xdr:col>
      <xdr:colOff>177800</xdr:colOff>
      <xdr:row>98</xdr:row>
      <xdr:rowOff>144521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943820"/>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133111</xdr:rowOff>
    </xdr:from>
    <xdr:to>
      <xdr:col>41</xdr:col>
      <xdr:colOff>50800</xdr:colOff>
      <xdr:row>98</xdr:row>
      <xdr:rowOff>144521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935211"/>
          <a:ext cx="889000" cy="1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12523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95476</xdr:rowOff>
    </xdr:from>
    <xdr:to>
      <xdr:col>55</xdr:col>
      <xdr:colOff>50800</xdr:colOff>
      <xdr:row>99</xdr:row>
      <xdr:rowOff>25626</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8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82167</xdr:rowOff>
    </xdr:from>
    <xdr:to>
      <xdr:col>50</xdr:col>
      <xdr:colOff>165100</xdr:colOff>
      <xdr:row>99</xdr:row>
      <xdr:rowOff>12317</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8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28844</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6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90920</xdr:rowOff>
    </xdr:from>
    <xdr:to>
      <xdr:col>46</xdr:col>
      <xdr:colOff>38100</xdr:colOff>
      <xdr:row>99</xdr:row>
      <xdr:rowOff>21070</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8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12197</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9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93721</xdr:rowOff>
    </xdr:from>
    <xdr:to>
      <xdr:col>41</xdr:col>
      <xdr:colOff>101600</xdr:colOff>
      <xdr:row>99</xdr:row>
      <xdr:rowOff>23871</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14998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9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82311</xdr:rowOff>
    </xdr:from>
    <xdr:to>
      <xdr:col>36</xdr:col>
      <xdr:colOff>165100</xdr:colOff>
      <xdr:row>99</xdr:row>
      <xdr:rowOff>12461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8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28988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35135</xdr:rowOff>
    </xdr:from>
    <xdr:to>
      <xdr:col>85</xdr:col>
      <xdr:colOff>127000</xdr:colOff>
      <xdr:row>36</xdr:row>
      <xdr:rowOff>68339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6207335"/>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68339</xdr:rowOff>
    </xdr:from>
    <xdr:to>
      <xdr:col>81</xdr:col>
      <xdr:colOff>50800</xdr:colOff>
      <xdr:row>36</xdr:row>
      <xdr:rowOff>91389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4592300" y="624053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91389</xdr:rowOff>
    </xdr:from>
    <xdr:to>
      <xdr:col>76</xdr:col>
      <xdr:colOff>114300</xdr:colOff>
      <xdr:row>36</xdr:row>
      <xdr:rowOff>105258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263589"/>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105258</xdr:rowOff>
    </xdr:from>
    <xdr:to>
      <xdr:col>71</xdr:col>
      <xdr:colOff>177800</xdr:colOff>
      <xdr:row>36</xdr:row>
      <xdr:rowOff>137433</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2814300" y="6277458"/>
          <a:ext cx="889000" cy="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155785</xdr:rowOff>
    </xdr:from>
    <xdr:to>
      <xdr:col>85</xdr:col>
      <xdr:colOff>177800</xdr:colOff>
      <xdr:row>36</xdr:row>
      <xdr:rowOff>85935</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61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7212</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00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17539</xdr:rowOff>
    </xdr:from>
    <xdr:to>
      <xdr:col>81</xdr:col>
      <xdr:colOff>101600</xdr:colOff>
      <xdr:row>36</xdr:row>
      <xdr:rowOff>119139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61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110266</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2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40589</xdr:rowOff>
    </xdr:from>
    <xdr:to>
      <xdr:col>76</xdr:col>
      <xdr:colOff>165100</xdr:colOff>
      <xdr:row>36</xdr:row>
      <xdr:rowOff>142189</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62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133316</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54458</xdr:rowOff>
    </xdr:from>
    <xdr:to>
      <xdr:col>72</xdr:col>
      <xdr:colOff>38100</xdr:colOff>
      <xdr:row>36</xdr:row>
      <xdr:rowOff>156058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62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147185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86633</xdr:rowOff>
    </xdr:from>
    <xdr:to>
      <xdr:col>67</xdr:col>
      <xdr:colOff>101600</xdr:colOff>
      <xdr:row>37</xdr:row>
      <xdr:rowOff>16783</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62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7910</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3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161569</xdr:rowOff>
    </xdr:from>
    <xdr:to>
      <xdr:col>85</xdr:col>
      <xdr:colOff>127000</xdr:colOff>
      <xdr:row>54</xdr:row>
      <xdr:rowOff>8560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5481300" y="9076969"/>
          <a:ext cx="838200" cy="18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8560</xdr:rowOff>
    </xdr:from>
    <xdr:to>
      <xdr:col>81</xdr:col>
      <xdr:colOff>50800</xdr:colOff>
      <xdr:row>55</xdr:row>
      <xdr:rowOff>85395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266860"/>
          <a:ext cx="889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85395</xdr:rowOff>
    </xdr:from>
    <xdr:to>
      <xdr:col>76</xdr:col>
      <xdr:colOff>114300</xdr:colOff>
      <xdr:row>56</xdr:row>
      <xdr:rowOff>73634</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515145"/>
          <a:ext cx="889000" cy="1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150254</xdr:rowOff>
    </xdr:from>
    <xdr:to>
      <xdr:col>71</xdr:col>
      <xdr:colOff>177800</xdr:colOff>
      <xdr:row>56</xdr:row>
      <xdr:rowOff>73634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814300" y="9408554"/>
          <a:ext cx="889000" cy="2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70959</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110769</xdr:rowOff>
    </xdr:from>
    <xdr:to>
      <xdr:col>85</xdr:col>
      <xdr:colOff>177800</xdr:colOff>
      <xdr:row>53</xdr:row>
      <xdr:rowOff>40919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0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133646</xdr:rowOff>
    </xdr:from>
    <xdr:ext cx="599010"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887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129210</xdr:rowOff>
    </xdr:from>
    <xdr:to>
      <xdr:col>81</xdr:col>
      <xdr:colOff>101600</xdr:colOff>
      <xdr:row>54</xdr:row>
      <xdr:rowOff>59360</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2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75887</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181795" y="899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34595</xdr:rowOff>
    </xdr:from>
    <xdr:to>
      <xdr:col>76</xdr:col>
      <xdr:colOff>165100</xdr:colOff>
      <xdr:row>55</xdr:row>
      <xdr:rowOff>136195</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46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152722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2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22834</xdr:rowOff>
    </xdr:from>
    <xdr:to>
      <xdr:col>72</xdr:col>
      <xdr:colOff>38100</xdr:colOff>
      <xdr:row>56</xdr:row>
      <xdr:rowOff>124434</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6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140961</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3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99454</xdr:rowOff>
    </xdr:from>
    <xdr:to>
      <xdr:col>67</xdr:col>
      <xdr:colOff>101600</xdr:colOff>
      <xdr:row>55</xdr:row>
      <xdr:rowOff>29604</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3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46131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1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85990</xdr:rowOff>
    </xdr:from>
    <xdr:to>
      <xdr:col>85</xdr:col>
      <xdr:colOff>127000</xdr:colOff>
      <xdr:row>79</xdr:row>
      <xdr:rowOff>86305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5481300" y="13630540"/>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46355</xdr:rowOff>
    </xdr:from>
    <xdr:to>
      <xdr:col>81</xdr:col>
      <xdr:colOff>50800</xdr:colOff>
      <xdr:row>79</xdr:row>
      <xdr:rowOff>86305</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590905"/>
          <a:ext cx="889000" cy="3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46247</xdr:rowOff>
    </xdr:from>
    <xdr:to>
      <xdr:col>76</xdr:col>
      <xdr:colOff>114300</xdr:colOff>
      <xdr:row>79</xdr:row>
      <xdr:rowOff>46355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419347"/>
          <a:ext cx="889000" cy="17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80961</xdr:rowOff>
    </xdr:from>
    <xdr:to>
      <xdr:col>71</xdr:col>
      <xdr:colOff>177800</xdr:colOff>
      <xdr:row>78</xdr:row>
      <xdr:rowOff>46247</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111161"/>
          <a:ext cx="889000" cy="30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149293</xdr:rowOff>
    </xdr:from>
    <xdr:to>
      <xdr:col>67</xdr:col>
      <xdr:colOff>101600</xdr:colOff>
      <xdr:row>79</xdr:row>
      <xdr:rowOff>79443</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70570</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35190</xdr:rowOff>
    </xdr:from>
    <xdr:to>
      <xdr:col>85</xdr:col>
      <xdr:colOff>177800</xdr:colOff>
      <xdr:row>79</xdr:row>
      <xdr:rowOff>136790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121567</xdr:rowOff>
    </xdr:from>
    <xdr:ext cx="469744"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9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35505</xdr:rowOff>
    </xdr:from>
    <xdr:to>
      <xdr:col>81</xdr:col>
      <xdr:colOff>101600</xdr:colOff>
      <xdr:row>79</xdr:row>
      <xdr:rowOff>137105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128232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46428" y="13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167005</xdr:rowOff>
    </xdr:from>
    <xdr:to>
      <xdr:col>76</xdr:col>
      <xdr:colOff>165100</xdr:colOff>
      <xdr:row>79</xdr:row>
      <xdr:rowOff>97155</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88282</xdr:rowOff>
    </xdr:from>
    <xdr:ext cx="469744"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357428"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166897</xdr:rowOff>
    </xdr:from>
    <xdr:to>
      <xdr:col>72</xdr:col>
      <xdr:colOff>38100</xdr:colOff>
      <xdr:row>78</xdr:row>
      <xdr:rowOff>97047</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3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113574</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36111" y="131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30161</xdr:rowOff>
    </xdr:from>
    <xdr:to>
      <xdr:col>67</xdr:col>
      <xdr:colOff>101600</xdr:colOff>
      <xdr:row>76</xdr:row>
      <xdr:rowOff>131761</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0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148288</xdr:rowOff>
    </xdr:from>
    <xdr:ext cx="534377"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547111" y="128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60003</xdr:rowOff>
    </xdr:from>
    <xdr:to>
      <xdr:col>85</xdr:col>
      <xdr:colOff>127000</xdr:colOff>
      <xdr:row>96</xdr:row>
      <xdr:rowOff>71402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5481300" y="16519203"/>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71402</xdr:rowOff>
    </xdr:from>
    <xdr:to>
      <xdr:col>81</xdr:col>
      <xdr:colOff>50800</xdr:colOff>
      <xdr:row>96</xdr:row>
      <xdr:rowOff>130426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4592300" y="16530602"/>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130426</xdr:rowOff>
    </xdr:from>
    <xdr:to>
      <xdr:col>76</xdr:col>
      <xdr:colOff>114300</xdr:colOff>
      <xdr:row>96</xdr:row>
      <xdr:rowOff>155375</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589626"/>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110637</xdr:rowOff>
    </xdr:from>
    <xdr:to>
      <xdr:col>71</xdr:col>
      <xdr:colOff>177800</xdr:colOff>
      <xdr:row>96</xdr:row>
      <xdr:rowOff>155375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569837"/>
          <a:ext cx="889000" cy="4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56545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9203</xdr:rowOff>
    </xdr:from>
    <xdr:to>
      <xdr:col>85</xdr:col>
      <xdr:colOff>177800</xdr:colOff>
      <xdr:row>96</xdr:row>
      <xdr:rowOff>110803</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4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32080</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3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20602</xdr:rowOff>
    </xdr:from>
    <xdr:to>
      <xdr:col>81</xdr:col>
      <xdr:colOff>101600</xdr:colOff>
      <xdr:row>96</xdr:row>
      <xdr:rowOff>122202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4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138729</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2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79626</xdr:rowOff>
    </xdr:from>
    <xdr:to>
      <xdr:col>76</xdr:col>
      <xdr:colOff>165100</xdr:colOff>
      <xdr:row>97</xdr:row>
      <xdr:rowOff>9776</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5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903</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6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104575</xdr:rowOff>
    </xdr:from>
    <xdr:to>
      <xdr:col>72</xdr:col>
      <xdr:colOff>38100</xdr:colOff>
      <xdr:row>97</xdr:row>
      <xdr:rowOff>34725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5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25852</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65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59837</xdr:rowOff>
    </xdr:from>
    <xdr:to>
      <xdr:col>67</xdr:col>
      <xdr:colOff>101600</xdr:colOff>
      <xdr:row>96</xdr:row>
      <xdr:rowOff>161437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6514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2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見ると、類似団体の中では平均的な数値となっている。まちづくり複合施設整備関係経費の増等により、総務費が高い水準となっている。また、普通建設事業の増等により、教育費についても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財政調整基金については、元金積増しの対応を図らず、臨時的な経費に対応するため取崩しを行ったため、減少している。</a:t>
          </a:r>
        </a:p>
        <a:p>
          <a:r>
            <a:rPr kumimoji="1" lang="ja-JP" altLang="en-US" sz="1200">
              <a:latin typeface="ＭＳ ゴシック" pitchFamily="49" charset="-128"/>
              <a:ea typeface="ＭＳ ゴシック" pitchFamily="49" charset="-128"/>
            </a:rPr>
            <a:t>　また、実質収支については改善しているが、自己財源比率の低い本町においては、地方財政対策の動向によっては財政運営が一気に悪化することも考えられることから、効率的な行政運営の推進や有利な財源の確保に努めるとともに、中・長期的な財政計画のもと、健全な財政運営に引き続き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山形県白鷹町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全会計黒字となっており、連結実質赤字比率も資金不足比率も発生していない。</a:t>
          </a:r>
        </a:p>
        <a:p>
          <a:r>
            <a:rPr kumimoji="1" lang="ja-JP" altLang="en-US" sz="1400">
              <a:latin typeface="ＭＳ ゴシック" pitchFamily="49" charset="-128"/>
              <a:ea typeface="ＭＳ ゴシック" pitchFamily="49" charset="-128"/>
            </a:rPr>
            <a:t>　公営企業（水道・病院・訪問看護）については、それぞれの事業において流動比率も高く、直ちに経営が悪化するような状況にはない。</a:t>
          </a:r>
        </a:p>
        <a:p>
          <a:r>
            <a:rPr kumimoji="1" lang="ja-JP" altLang="en-US" sz="1400">
              <a:latin typeface="ＭＳ ゴシック" pitchFamily="49" charset="-128"/>
              <a:ea typeface="ＭＳ ゴシック" pitchFamily="49" charset="-128"/>
            </a:rPr>
            <a:t>　その他の事業においても、繰出基準及び法定負担分等について一般会計から繰出しを行っており、一般会計においても黒字で推移していることから、健全性が保たれていると判断できる。</a:t>
          </a:r>
        </a:p>
        <a:p>
          <a:r>
            <a:rPr kumimoji="1" lang="ja-JP" altLang="en-US" sz="1400">
              <a:latin typeface="ＭＳ ゴシック" pitchFamily="49" charset="-128"/>
              <a:ea typeface="ＭＳ ゴシック" pitchFamily="49" charset="-128"/>
            </a:rPr>
            <a:t>　今後については、人口の減少による町税や交付税収入の減収が予測されることに加え、人口の減少は上下水道の利用者及び医療サービス等の受給者の減少にもつながることから、それぞれの事業において状況を見極めながら健全な財政運営、企業経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9775692</v>
      </c>
      <c r="BO4" s="461"/>
      <c r="BP4" s="461"/>
      <c r="BQ4" s="461"/>
      <c r="BR4" s="461"/>
      <c r="BS4" s="461"/>
      <c r="BT4" s="461"/>
      <c r="BU4" s="462"/>
      <c r="BV4" s="460">
        <v>9665006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14.7</v>
      </c>
      <c r="CU4" s="642"/>
      <c r="CV4" s="642"/>
      <c r="CW4" s="642"/>
      <c r="CX4" s="642"/>
      <c r="CY4" s="642"/>
      <c r="CZ4" s="642"/>
      <c r="DA4" s="643"/>
      <c r="DB4" s="641">
        <v>13.3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8975358</v>
      </c>
      <c r="BO5" s="466"/>
      <c r="BP5" s="466"/>
      <c r="BQ5" s="466"/>
      <c r="BR5" s="466"/>
      <c r="BS5" s="466"/>
      <c r="BT5" s="466"/>
      <c r="BU5" s="467"/>
      <c r="BV5" s="465">
        <v>8809289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89.2</v>
      </c>
      <c r="CU5" s="436"/>
      <c r="CV5" s="436"/>
      <c r="CW5" s="436"/>
      <c r="CX5" s="436"/>
      <c r="CY5" s="436"/>
      <c r="CZ5" s="436"/>
      <c r="DA5" s="437"/>
      <c r="DB5" s="435">
        <v>89.4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800334</v>
      </c>
      <c r="BO6" s="466"/>
      <c r="BP6" s="466"/>
      <c r="BQ6" s="466"/>
      <c r="BR6" s="466"/>
      <c r="BS6" s="466"/>
      <c r="BT6" s="466"/>
      <c r="BU6" s="467"/>
      <c r="BV6" s="465">
        <v>855717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93.2</v>
      </c>
      <c r="CU6" s="616"/>
      <c r="CV6" s="616"/>
      <c r="CW6" s="616"/>
      <c r="CX6" s="616"/>
      <c r="CY6" s="616"/>
      <c r="CZ6" s="616"/>
      <c r="DA6" s="617"/>
      <c r="DB6" s="615">
        <v>93.4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101445</v>
      </c>
      <c r="BO7" s="466"/>
      <c r="BP7" s="466"/>
      <c r="BQ7" s="466"/>
      <c r="BR7" s="466"/>
      <c r="BS7" s="466"/>
      <c r="BT7" s="466"/>
      <c r="BU7" s="467"/>
      <c r="BV7" s="465">
        <v>223451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4746366</v>
      </c>
      <c r="CU7" s="466"/>
      <c r="CV7" s="466"/>
      <c r="CW7" s="466"/>
      <c r="CX7" s="466"/>
      <c r="CY7" s="466"/>
      <c r="CZ7" s="466"/>
      <c r="DA7" s="467"/>
      <c r="DB7" s="465">
        <v>4770576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698889</v>
      </c>
      <c r="BO8" s="466"/>
      <c r="BP8" s="466"/>
      <c r="BQ8" s="466"/>
      <c r="BR8" s="466"/>
      <c r="BS8" s="466"/>
      <c r="BT8" s="466"/>
      <c r="BU8" s="467"/>
      <c r="BV8" s="465">
        <v>632266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14175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66623</v>
      </c>
      <c r="BO9" s="466"/>
      <c r="BP9" s="466"/>
      <c r="BQ9" s="466"/>
      <c r="BR9" s="466"/>
      <c r="BS9" s="466"/>
      <c r="BT9" s="466"/>
      <c r="BU9" s="467"/>
      <c r="BV9" s="465">
        <v>116872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14.6</v>
      </c>
      <c r="CU9" s="436"/>
      <c r="CV9" s="436"/>
      <c r="CW9" s="436"/>
      <c r="CX9" s="436"/>
      <c r="CY9" s="436"/>
      <c r="CZ9" s="436"/>
      <c r="DA9" s="437"/>
      <c r="DB9" s="435">
        <v>14.7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15314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539</v>
      </c>
      <c r="BO10" s="466"/>
      <c r="BP10" s="466"/>
      <c r="BQ10" s="466"/>
      <c r="BR10" s="466"/>
      <c r="BS10" s="466"/>
      <c r="BT10" s="466"/>
      <c r="BU10" s="467"/>
      <c r="BV10" s="465">
        <v>50368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13786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97000</v>
      </c>
      <c r="BO12" s="466"/>
      <c r="BP12" s="466"/>
      <c r="BQ12" s="466"/>
      <c r="BR12" s="466"/>
      <c r="BS12" s="466"/>
      <c r="BT12" s="466"/>
      <c r="BU12" s="467"/>
      <c r="BV12" s="465">
        <v>92000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13670</v>
      </c>
      <c r="S13" s="569"/>
      <c r="T13" s="569"/>
      <c r="U13" s="569"/>
      <c r="V13" s="570"/>
      <c r="W13" s="556" t="s">
        <v>138</v>
      </c>
      <c r="X13" s="478"/>
      <c r="Y13" s="478"/>
      <c r="Z13" s="478"/>
      <c r="AA13" s="478"/>
      <c r="AB13" s="479"/>
      <c r="AC13" s="441">
        <v>734</v>
      </c>
      <c r="AD13" s="442"/>
      <c r="AE13" s="442"/>
      <c r="AF13" s="442"/>
      <c r="AG13" s="443"/>
      <c r="AH13" s="441">
        <v>767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-29838</v>
      </c>
      <c r="BO13" s="466"/>
      <c r="BP13" s="466"/>
      <c r="BQ13" s="466"/>
      <c r="BR13" s="466"/>
      <c r="BS13" s="466"/>
      <c r="BT13" s="466"/>
      <c r="BU13" s="467"/>
      <c r="BV13" s="465">
        <v>75240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8.1999999999999993</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14061</v>
      </c>
      <c r="S14" s="569"/>
      <c r="T14" s="569"/>
      <c r="U14" s="569"/>
      <c r="V14" s="570"/>
      <c r="W14" s="571"/>
      <c r="X14" s="481"/>
      <c r="Y14" s="481"/>
      <c r="Z14" s="481"/>
      <c r="AA14" s="481"/>
      <c r="AB14" s="482"/>
      <c r="AC14" s="561">
        <v>10.4</v>
      </c>
      <c r="AD14" s="562"/>
      <c r="AE14" s="562"/>
      <c r="AF14" s="562"/>
      <c r="AG14" s="563"/>
      <c r="AH14" s="561">
        <v>10.5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51.9</v>
      </c>
      <c r="CU14" s="573"/>
      <c r="CV14" s="573"/>
      <c r="CW14" s="573"/>
      <c r="CX14" s="573"/>
      <c r="CY14" s="573"/>
      <c r="CZ14" s="573"/>
      <c r="DA14" s="574"/>
      <c r="DB14" s="572">
        <v>39.299999999999997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13949</v>
      </c>
      <c r="S15" s="569"/>
      <c r="T15" s="569"/>
      <c r="U15" s="569"/>
      <c r="V15" s="570"/>
      <c r="W15" s="556" t="s">
        <v>146</v>
      </c>
      <c r="X15" s="478"/>
      <c r="Y15" s="478"/>
      <c r="Z15" s="478"/>
      <c r="AA15" s="478"/>
      <c r="AB15" s="479"/>
      <c r="AC15" s="441">
        <v>2752</v>
      </c>
      <c r="AD15" s="442"/>
      <c r="AE15" s="442"/>
      <c r="AF15" s="442"/>
      <c r="AG15" s="443"/>
      <c r="AH15" s="441">
        <v>2908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1245675</v>
      </c>
      <c r="BO15" s="461"/>
      <c r="BP15" s="461"/>
      <c r="BQ15" s="461"/>
      <c r="BR15" s="461"/>
      <c r="BS15" s="461"/>
      <c r="BT15" s="461"/>
      <c r="BU15" s="462"/>
      <c r="BV15" s="460">
        <v>1228576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38.9</v>
      </c>
      <c r="AD16" s="562"/>
      <c r="AE16" s="562"/>
      <c r="AF16" s="562"/>
      <c r="AG16" s="563"/>
      <c r="AH16" s="561">
        <v>39.799999999999997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4237434</v>
      </c>
      <c r="BO16" s="466"/>
      <c r="BP16" s="466"/>
      <c r="BQ16" s="466"/>
      <c r="BR16" s="466"/>
      <c r="BS16" s="466"/>
      <c r="BT16" s="466"/>
      <c r="BU16" s="467"/>
      <c r="BV16" s="465">
        <v>4263597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3596</v>
      </c>
      <c r="AD17" s="442"/>
      <c r="AE17" s="442"/>
      <c r="AF17" s="442"/>
      <c r="AG17" s="443"/>
      <c r="AH17" s="441">
        <v>3633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1549850</v>
      </c>
      <c r="BO17" s="466"/>
      <c r="BP17" s="466"/>
      <c r="BQ17" s="466"/>
      <c r="BR17" s="466"/>
      <c r="BS17" s="466"/>
      <c r="BT17" s="466"/>
      <c r="BU17" s="467"/>
      <c r="BV17" s="465">
        <v>1531819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157.71</v>
      </c>
      <c r="M18" s="530"/>
      <c r="N18" s="530"/>
      <c r="O18" s="530"/>
      <c r="P18" s="530"/>
      <c r="Q18" s="530"/>
      <c r="R18" s="531"/>
      <c r="S18" s="531"/>
      <c r="T18" s="531"/>
      <c r="U18" s="531"/>
      <c r="V18" s="532"/>
      <c r="W18" s="546"/>
      <c r="X18" s="547"/>
      <c r="Y18" s="547"/>
      <c r="Z18" s="547"/>
      <c r="AA18" s="547"/>
      <c r="AB18" s="557"/>
      <c r="AC18" s="429">
        <v>50.8</v>
      </c>
      <c r="AD18" s="430"/>
      <c r="AE18" s="430"/>
      <c r="AF18" s="430"/>
      <c r="AG18" s="533"/>
      <c r="AH18" s="429">
        <v>49.7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4273931</v>
      </c>
      <c r="BO18" s="466"/>
      <c r="BP18" s="466"/>
      <c r="BQ18" s="466"/>
      <c r="BR18" s="466"/>
      <c r="BS18" s="466"/>
      <c r="BT18" s="466"/>
      <c r="BU18" s="467"/>
      <c r="BV18" s="465">
        <v>4300995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90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6067660</v>
      </c>
      <c r="BO19" s="466"/>
      <c r="BP19" s="466"/>
      <c r="BQ19" s="466"/>
      <c r="BR19" s="466"/>
      <c r="BS19" s="466"/>
      <c r="BT19" s="466"/>
      <c r="BU19" s="467"/>
      <c r="BV19" s="465">
        <v>5999557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4405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10796663</v>
      </c>
      <c r="BO23" s="466"/>
      <c r="BP23" s="466"/>
      <c r="BQ23" s="466"/>
      <c r="BR23" s="466"/>
      <c r="BS23" s="466"/>
      <c r="BT23" s="466"/>
      <c r="BU23" s="467"/>
      <c r="BV23" s="465">
        <v>10059764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8100</v>
      </c>
      <c r="R24" s="442"/>
      <c r="S24" s="442"/>
      <c r="T24" s="442"/>
      <c r="U24" s="442"/>
      <c r="V24" s="443"/>
      <c r="W24" s="507"/>
      <c r="X24" s="498"/>
      <c r="Y24" s="499"/>
      <c r="Z24" s="438" t="s">
        <v>170</v>
      </c>
      <c r="AA24" s="439"/>
      <c r="AB24" s="439"/>
      <c r="AC24" s="439"/>
      <c r="AD24" s="439"/>
      <c r="AE24" s="439"/>
      <c r="AF24" s="439"/>
      <c r="AG24" s="440"/>
      <c r="AH24" s="441">
        <v>112</v>
      </c>
      <c r="AI24" s="442"/>
      <c r="AJ24" s="442"/>
      <c r="AK24" s="442"/>
      <c r="AL24" s="443"/>
      <c r="AM24" s="441">
        <v>348320</v>
      </c>
      <c r="AN24" s="442"/>
      <c r="AO24" s="442"/>
      <c r="AP24" s="442"/>
      <c r="AQ24" s="442"/>
      <c r="AR24" s="443"/>
      <c r="AS24" s="441">
        <v>3110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9612919</v>
      </c>
      <c r="BO24" s="466"/>
      <c r="BP24" s="466"/>
      <c r="BQ24" s="466"/>
      <c r="BR24" s="466"/>
      <c r="BS24" s="466"/>
      <c r="BT24" s="466"/>
      <c r="BU24" s="467"/>
      <c r="BV24" s="465">
        <v>9214013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6300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1454179</v>
      </c>
      <c r="BO25" s="461"/>
      <c r="BP25" s="461"/>
      <c r="BQ25" s="461"/>
      <c r="BR25" s="461"/>
      <c r="BS25" s="461"/>
      <c r="BT25" s="461"/>
      <c r="BU25" s="462"/>
      <c r="BV25" s="460">
        <v>1683004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5600</v>
      </c>
      <c r="R26" s="442"/>
      <c r="S26" s="442"/>
      <c r="T26" s="442"/>
      <c r="U26" s="442"/>
      <c r="V26" s="443"/>
      <c r="W26" s="507"/>
      <c r="X26" s="498"/>
      <c r="Y26" s="499"/>
      <c r="Z26" s="438" t="s">
        <v>178</v>
      </c>
      <c r="AA26" s="520"/>
      <c r="AB26" s="520"/>
      <c r="AC26" s="520"/>
      <c r="AD26" s="520"/>
      <c r="AE26" s="520"/>
      <c r="AF26" s="520"/>
      <c r="AG26" s="521"/>
      <c r="AH26" s="441">
        <v>2</v>
      </c>
      <c r="AI26" s="442"/>
      <c r="AJ26" s="442"/>
      <c r="AK26" s="442"/>
      <c r="AL26" s="443"/>
      <c r="AM26" s="441" t="s">
        <v>179</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3100</v>
      </c>
      <c r="R27" s="442"/>
      <c r="S27" s="442"/>
      <c r="T27" s="442"/>
      <c r="U27" s="442"/>
      <c r="V27" s="443"/>
      <c r="W27" s="507"/>
      <c r="X27" s="498"/>
      <c r="Y27" s="499"/>
      <c r="Z27" s="438" t="s">
        <v>182</v>
      </c>
      <c r="AA27" s="439"/>
      <c r="AB27" s="439"/>
      <c r="AC27" s="439"/>
      <c r="AD27" s="439"/>
      <c r="AE27" s="439"/>
      <c r="AF27" s="439"/>
      <c r="AG27" s="440"/>
      <c r="AH27" s="441">
        <v>1</v>
      </c>
      <c r="AI27" s="442"/>
      <c r="AJ27" s="442"/>
      <c r="AK27" s="442"/>
      <c r="AL27" s="443"/>
      <c r="AM27" s="441" t="s">
        <v>179</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v>280807</v>
      </c>
      <c r="BO27" s="469"/>
      <c r="BP27" s="469"/>
      <c r="BQ27" s="469"/>
      <c r="BR27" s="469"/>
      <c r="BS27" s="469"/>
      <c r="BT27" s="469"/>
      <c r="BU27" s="470"/>
      <c r="BV27" s="468">
        <v>280668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185</v>
      </c>
      <c r="F28" s="439"/>
      <c r="G28" s="439"/>
      <c r="H28" s="439"/>
      <c r="I28" s="439"/>
      <c r="J28" s="439"/>
      <c r="K28" s="440"/>
      <c r="L28" s="441">
        <v>1</v>
      </c>
      <c r="M28" s="442"/>
      <c r="N28" s="442"/>
      <c r="O28" s="442"/>
      <c r="P28" s="443"/>
      <c r="Q28" s="441">
        <v>2500</v>
      </c>
      <c r="R28" s="442"/>
      <c r="S28" s="442"/>
      <c r="T28" s="442"/>
      <c r="U28" s="442"/>
      <c r="V28" s="443"/>
      <c r="W28" s="507"/>
      <c r="X28" s="498"/>
      <c r="Y28" s="499"/>
      <c r="Z28" s="438" t="s">
        <v>186</v>
      </c>
      <c r="AA28" s="439"/>
      <c r="AB28" s="439"/>
      <c r="AC28" s="439"/>
      <c r="AD28" s="439"/>
      <c r="AE28" s="439"/>
      <c r="AF28" s="439"/>
      <c r="AG28" s="440"/>
      <c r="AH28" s="441" t="s">
        <v>135</v>
      </c>
      <c r="AI28" s="442"/>
      <c r="AJ28" s="442"/>
      <c r="AK28" s="442"/>
      <c r="AL28" s="443"/>
      <c r="AM28" s="441" t="s">
        <v>174</v>
      </c>
      <c r="AN28" s="442"/>
      <c r="AO28" s="442"/>
      <c r="AP28" s="442"/>
      <c r="AQ28" s="442"/>
      <c r="AR28" s="443"/>
      <c r="AS28" s="441" t="s">
        <v>175</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905422</v>
      </c>
      <c r="BO28" s="461"/>
      <c r="BP28" s="461"/>
      <c r="BQ28" s="461"/>
      <c r="BR28" s="461"/>
      <c r="BS28" s="461"/>
      <c r="BT28" s="461"/>
      <c r="BU28" s="462"/>
      <c r="BV28" s="460">
        <v>1001883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188</v>
      </c>
      <c r="F29" s="439"/>
      <c r="G29" s="439"/>
      <c r="H29" s="439"/>
      <c r="I29" s="439"/>
      <c r="J29" s="439"/>
      <c r="K29" s="440"/>
      <c r="L29" s="441">
        <v>12</v>
      </c>
      <c r="M29" s="442"/>
      <c r="N29" s="442"/>
      <c r="O29" s="442"/>
      <c r="P29" s="443"/>
      <c r="Q29" s="441">
        <v>2350</v>
      </c>
      <c r="R29" s="442"/>
      <c r="S29" s="442"/>
      <c r="T29" s="442"/>
      <c r="U29" s="442"/>
      <c r="V29" s="443"/>
      <c r="W29" s="508"/>
      <c r="X29" s="509"/>
      <c r="Y29" s="510"/>
      <c r="Z29" s="438" t="s">
        <v>189</v>
      </c>
      <c r="AA29" s="439"/>
      <c r="AB29" s="439"/>
      <c r="AC29" s="439"/>
      <c r="AD29" s="439"/>
      <c r="AE29" s="439"/>
      <c r="AF29" s="439"/>
      <c r="AG29" s="440"/>
      <c r="AH29" s="441">
        <v>113</v>
      </c>
      <c r="AI29" s="442"/>
      <c r="AJ29" s="442"/>
      <c r="AK29" s="442"/>
      <c r="AL29" s="443"/>
      <c r="AM29" s="441">
        <v>351984</v>
      </c>
      <c r="AN29" s="442"/>
      <c r="AO29" s="442"/>
      <c r="AP29" s="442"/>
      <c r="AQ29" s="442"/>
      <c r="AR29" s="443"/>
      <c r="AS29" s="441">
        <v>3115</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406479</v>
      </c>
      <c r="BO29" s="466"/>
      <c r="BP29" s="466"/>
      <c r="BQ29" s="466"/>
      <c r="BR29" s="466"/>
      <c r="BS29" s="466"/>
      <c r="BT29" s="466"/>
      <c r="BU29" s="467"/>
      <c r="BV29" s="465">
        <v>306149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1186888</v>
      </c>
      <c r="BO30" s="469"/>
      <c r="BP30" s="469"/>
      <c r="BQ30" s="469"/>
      <c r="BR30" s="469"/>
      <c r="BS30" s="469"/>
      <c r="BT30" s="469"/>
      <c r="BU30" s="470"/>
      <c r="BV30" s="468">
        <v>1354295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198</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下水道特別会計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山形県消防補償等組合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白鷹町アルカディア財団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山形県自治会館管理組合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ケイエスしらたか</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訪問看護ステーション事業会計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山形県市町村職員退職手当組合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山形鉄道</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山形県市町村交通災害共済組合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置賜広域行政事務組合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西置賜行政組合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山形県後期高齢者医療広域連合（普通会計分）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山形県後期高齢者医療広域連合（事業会計分）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w6JaFM5z8sA5xS6YCTbnat/yIo2ppRxR1U64dU7i4dkL/UlqJeDVLLvYIygrtKFR9qlDswaPvgvN/PATMNPhPQ==" saltValue="Y1K7UdFmb9tgY6WaBQGQ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4" t="s">
        <v>578</v>
      </c>
      <c r="D34" s="1244"/>
      <c r="E34" s="1245"/>
      <c r="F34" s="32">
        <v>12.89</v>
      </c>
      <c r="G34" s="33">
        <v>15.99</v>
      </c>
      <c r="H34" s="33">
        <v>10.79</v>
      </c>
      <c r="I34" s="33">
        <v>13.25</v>
      </c>
      <c r="J34" s="34">
        <v>14.72</v>
      </c>
      <c r="K34" s="22"/>
      <c r="L34" s="22"/>
      <c r="M34" s="22"/>
      <c r="N34" s="22"/>
      <c r="O34" s="22"/>
      <c r="P34" s="22"/>
    </row>
    <row r="35" spans="1:16" ht="39" customHeight="1">
      <c r="A35" s="22"/>
      <c r="B35" s="35"/>
      <c r="C35" s="1238" t="s">
        <v>579</v>
      </c>
      <c r="D35" s="1239"/>
      <c r="E35" s="1240"/>
      <c r="F35" s="36">
        <v>9.2799999999999994</v>
      </c>
      <c r="G35" s="37">
        <v>10.210000000000001</v>
      </c>
      <c r="H35" s="37">
        <v>11.03</v>
      </c>
      <c r="I35" s="37">
        <v>11.82</v>
      </c>
      <c r="J35" s="38">
        <v>12.24</v>
      </c>
      <c r="K35" s="22"/>
      <c r="L35" s="22"/>
      <c r="M35" s="22"/>
      <c r="N35" s="22"/>
      <c r="O35" s="22"/>
      <c r="P35" s="22"/>
    </row>
    <row r="36" spans="1:16" ht="39" customHeight="1">
      <c r="A36" s="22"/>
      <c r="B36" s="35"/>
      <c r="C36" s="1238" t="s">
        <v>580</v>
      </c>
      <c r="D36" s="1239"/>
      <c r="E36" s="1240"/>
      <c r="F36" s="36">
        <v>8.42</v>
      </c>
      <c r="G36" s="37">
        <v>7.25</v>
      </c>
      <c r="H36" s="37">
        <v>7.06</v>
      </c>
      <c r="I36" s="37">
        <v>4.4000000000000004</v>
      </c>
      <c r="J36" s="38">
        <v>3.64</v>
      </c>
      <c r="K36" s="22"/>
      <c r="L36" s="22"/>
      <c r="M36" s="22"/>
      <c r="N36" s="22"/>
      <c r="O36" s="22"/>
      <c r="P36" s="22"/>
    </row>
    <row r="37" spans="1:16" ht="39" customHeight="1">
      <c r="A37" s="22"/>
      <c r="B37" s="35"/>
      <c r="C37" s="1238" t="s">
        <v>581</v>
      </c>
      <c r="D37" s="1239"/>
      <c r="E37" s="1240"/>
      <c r="F37" s="36">
        <v>0.57999999999999996</v>
      </c>
      <c r="G37" s="37">
        <v>0.73</v>
      </c>
      <c r="H37" s="37">
        <v>0.98</v>
      </c>
      <c r="I37" s="37">
        <v>0.67</v>
      </c>
      <c r="J37" s="38">
        <v>1.41</v>
      </c>
      <c r="K37" s="22"/>
      <c r="L37" s="22"/>
      <c r="M37" s="22"/>
      <c r="N37" s="22"/>
      <c r="O37" s="22"/>
      <c r="P37" s="22"/>
    </row>
    <row r="38" spans="1:16" ht="39" customHeight="1">
      <c r="A38" s="22"/>
      <c r="B38" s="35"/>
      <c r="C38" s="1238" t="s">
        <v>582</v>
      </c>
      <c r="D38" s="1239"/>
      <c r="E38" s="1240"/>
      <c r="F38" s="36">
        <v>0.32</v>
      </c>
      <c r="G38" s="37">
        <v>0.31</v>
      </c>
      <c r="H38" s="37">
        <v>0.33</v>
      </c>
      <c r="I38" s="37">
        <v>0.31</v>
      </c>
      <c r="J38" s="38">
        <v>0.31</v>
      </c>
      <c r="K38" s="22"/>
      <c r="L38" s="22"/>
      <c r="M38" s="22"/>
      <c r="N38" s="22"/>
      <c r="O38" s="22"/>
      <c r="P38" s="22"/>
    </row>
    <row r="39" spans="1:16" ht="39" customHeight="1">
      <c r="A39" s="22"/>
      <c r="B39" s="35"/>
      <c r="C39" s="1238" t="s">
        <v>583</v>
      </c>
      <c r="D39" s="1239"/>
      <c r="E39" s="1240"/>
      <c r="F39" s="36">
        <v>1.72</v>
      </c>
      <c r="G39" s="37">
        <v>1.55</v>
      </c>
      <c r="H39" s="37">
        <v>1.97</v>
      </c>
      <c r="I39" s="37">
        <v>2.12</v>
      </c>
      <c r="J39" s="38">
        <v>0.28999999999999998</v>
      </c>
      <c r="K39" s="22"/>
      <c r="L39" s="22"/>
      <c r="M39" s="22"/>
      <c r="N39" s="22"/>
      <c r="O39" s="22"/>
      <c r="P39" s="22"/>
    </row>
    <row r="40" spans="1:16" ht="39" customHeight="1">
      <c r="A40" s="22"/>
      <c r="B40" s="35"/>
      <c r="C40" s="1238" t="s">
        <v>584</v>
      </c>
      <c r="D40" s="1239"/>
      <c r="E40" s="1240"/>
      <c r="F40" s="36">
        <v>0.09</v>
      </c>
      <c r="G40" s="37">
        <v>0.09</v>
      </c>
      <c r="H40" s="37">
        <v>0.14000000000000001</v>
      </c>
      <c r="I40" s="37">
        <v>0.14000000000000001</v>
      </c>
      <c r="J40" s="38">
        <v>0.12</v>
      </c>
      <c r="K40" s="22"/>
      <c r="L40" s="22"/>
      <c r="M40" s="22"/>
      <c r="N40" s="22"/>
      <c r="O40" s="22"/>
      <c r="P40" s="22"/>
    </row>
    <row r="41" spans="1:16" ht="39" customHeight="1">
      <c r="A41" s="22"/>
      <c r="B41" s="35"/>
      <c r="C41" s="1238" t="s">
        <v>585</v>
      </c>
      <c r="D41" s="1239"/>
      <c r="E41" s="1240"/>
      <c r="F41" s="36">
        <v>0.33</v>
      </c>
      <c r="G41" s="37">
        <v>0.28999999999999998</v>
      </c>
      <c r="H41" s="37">
        <v>0.26</v>
      </c>
      <c r="I41" s="37">
        <v>0.19</v>
      </c>
      <c r="J41" s="38">
        <v>7.0000000000000007E-2</v>
      </c>
      <c r="K41" s="22"/>
      <c r="L41" s="22"/>
      <c r="M41" s="22"/>
      <c r="N41" s="22"/>
      <c r="O41" s="22"/>
      <c r="P41" s="22"/>
    </row>
    <row r="42" spans="1:16" ht="39" customHeight="1">
      <c r="A42" s="22"/>
      <c r="B42" s="39"/>
      <c r="C42" s="1238" t="s">
        <v>586</v>
      </c>
      <c r="D42" s="1239"/>
      <c r="E42" s="1240"/>
      <c r="F42" s="36" t="s">
        <v>530</v>
      </c>
      <c r="G42" s="37" t="s">
        <v>530</v>
      </c>
      <c r="H42" s="37" t="s">
        <v>530</v>
      </c>
      <c r="I42" s="37" t="s">
        <v>530</v>
      </c>
      <c r="J42" s="38" t="s">
        <v>530</v>
      </c>
      <c r="K42" s="22"/>
      <c r="L42" s="22"/>
      <c r="M42" s="22"/>
      <c r="N42" s="22"/>
      <c r="O42" s="22"/>
      <c r="P42" s="22"/>
    </row>
    <row r="43" spans="1:16" ht="39" customHeight="1" thickBot="1">
      <c r="A43" s="22"/>
      <c r="B43" s="40"/>
      <c r="C43" s="1241" t="s">
        <v>587</v>
      </c>
      <c r="D43" s="1242"/>
      <c r="E43" s="1243"/>
      <c r="F43" s="41">
        <v>0.02</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4tjwaivu33+j0iwx960eLUaExjc6BgUL5nBrQhgp7gls+3zeaU6bOlRyERxUz8C+6KyihznHl5/zg7In/MfvQ==" saltValue="wox2FG9cdRnxIMo2YNfS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64" t="s">
        <v>11</v>
      </c>
      <c r="C45" s="1265"/>
      <c r="D45" s="58"/>
      <c r="E45" s="1270" t="s">
        <v>12</v>
      </c>
      <c r="F45" s="1270"/>
      <c r="G45" s="1270"/>
      <c r="H45" s="1270"/>
      <c r="I45" s="1270"/>
      <c r="J45" s="1271"/>
      <c r="K45" s="59">
        <v>874</v>
      </c>
      <c r="L45" s="60">
        <v>765</v>
      </c>
      <c r="M45" s="60">
        <v>807</v>
      </c>
      <c r="N45" s="60">
        <v>899</v>
      </c>
      <c r="O45" s="61">
        <v>902</v>
      </c>
      <c r="P45" s="48"/>
      <c r="Q45" s="48"/>
      <c r="R45" s="48"/>
      <c r="S45" s="48"/>
      <c r="T45" s="48"/>
      <c r="U45" s="48"/>
    </row>
    <row r="46" spans="1:21" ht="30.75" customHeight="1">
      <c r="A46" s="48"/>
      <c r="B46" s="1266"/>
      <c r="C46" s="1267"/>
      <c r="D46" s="62"/>
      <c r="E46" s="1248" t="s">
        <v>13</v>
      </c>
      <c r="F46" s="1248"/>
      <c r="G46" s="1248"/>
      <c r="H46" s="1248"/>
      <c r="I46" s="1248"/>
      <c r="J46" s="1249"/>
      <c r="K46" s="63" t="s">
        <v>530</v>
      </c>
      <c r="L46" s="64" t="s">
        <v>530</v>
      </c>
      <c r="M46" s="64" t="s">
        <v>530</v>
      </c>
      <c r="N46" s="64" t="s">
        <v>530</v>
      </c>
      <c r="O46" s="65" t="s">
        <v>530</v>
      </c>
      <c r="P46" s="48"/>
      <c r="Q46" s="48"/>
      <c r="R46" s="48"/>
      <c r="S46" s="48"/>
      <c r="T46" s="48"/>
      <c r="U46" s="48"/>
    </row>
    <row r="47" spans="1:21" ht="30.75" customHeight="1">
      <c r="A47" s="48"/>
      <c r="B47" s="1266"/>
      <c r="C47" s="1267"/>
      <c r="D47" s="62"/>
      <c r="E47" s="1248" t="s">
        <v>14</v>
      </c>
      <c r="F47" s="1248"/>
      <c r="G47" s="1248"/>
      <c r="H47" s="1248"/>
      <c r="I47" s="1248"/>
      <c r="J47" s="1249"/>
      <c r="K47" s="63" t="s">
        <v>530</v>
      </c>
      <c r="L47" s="64" t="s">
        <v>530</v>
      </c>
      <c r="M47" s="64" t="s">
        <v>530</v>
      </c>
      <c r="N47" s="64" t="s">
        <v>530</v>
      </c>
      <c r="O47" s="65" t="s">
        <v>530</v>
      </c>
      <c r="P47" s="48"/>
      <c r="Q47" s="48"/>
      <c r="R47" s="48"/>
      <c r="S47" s="48"/>
      <c r="T47" s="48"/>
      <c r="U47" s="48"/>
    </row>
    <row r="48" spans="1:21" ht="30.75" customHeight="1">
      <c r="A48" s="48"/>
      <c r="B48" s="1266"/>
      <c r="C48" s="1267"/>
      <c r="D48" s="62"/>
      <c r="E48" s="1248" t="s">
        <v>15</v>
      </c>
      <c r="F48" s="1248"/>
      <c r="G48" s="1248"/>
      <c r="H48" s="1248"/>
      <c r="I48" s="1248"/>
      <c r="J48" s="1249"/>
      <c r="K48" s="63">
        <v>417</v>
      </c>
      <c r="L48" s="64">
        <v>381</v>
      </c>
      <c r="M48" s="64">
        <v>373</v>
      </c>
      <c r="N48" s="64">
        <v>383</v>
      </c>
      <c r="O48" s="65">
        <v>375</v>
      </c>
      <c r="P48" s="48"/>
      <c r="Q48" s="48"/>
      <c r="R48" s="48"/>
      <c r="S48" s="48"/>
      <c r="T48" s="48"/>
      <c r="U48" s="48"/>
    </row>
    <row r="49" spans="1:21" ht="30.75" customHeight="1">
      <c r="A49" s="48"/>
      <c r="B49" s="1266"/>
      <c r="C49" s="1267"/>
      <c r="D49" s="62"/>
      <c r="E49" s="1248" t="s">
        <v>16</v>
      </c>
      <c r="F49" s="1248"/>
      <c r="G49" s="1248"/>
      <c r="H49" s="1248"/>
      <c r="I49" s="1248"/>
      <c r="J49" s="1249"/>
      <c r="K49" s="63">
        <v>10</v>
      </c>
      <c r="L49" s="64">
        <v>11</v>
      </c>
      <c r="M49" s="64">
        <v>22</v>
      </c>
      <c r="N49" s="64">
        <v>24</v>
      </c>
      <c r="O49" s="65">
        <v>33</v>
      </c>
      <c r="P49" s="48"/>
      <c r="Q49" s="48"/>
      <c r="R49" s="48"/>
      <c r="S49" s="48"/>
      <c r="T49" s="48"/>
      <c r="U49" s="48"/>
    </row>
    <row r="50" spans="1:21" ht="30.75" customHeight="1">
      <c r="A50" s="48"/>
      <c r="B50" s="1266"/>
      <c r="C50" s="1267"/>
      <c r="D50" s="62"/>
      <c r="E50" s="1248" t="s">
        <v>17</v>
      </c>
      <c r="F50" s="1248"/>
      <c r="G50" s="1248"/>
      <c r="H50" s="1248"/>
      <c r="I50" s="1248"/>
      <c r="J50" s="1249"/>
      <c r="K50" s="63">
        <v>15</v>
      </c>
      <c r="L50" s="64" t="s">
        <v>530</v>
      </c>
      <c r="M50" s="64" t="s">
        <v>530</v>
      </c>
      <c r="N50" s="64" t="s">
        <v>530</v>
      </c>
      <c r="O50" s="65" t="s">
        <v>530</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974</v>
      </c>
      <c r="L52" s="64">
        <v>897</v>
      </c>
      <c r="M52" s="64">
        <v>916</v>
      </c>
      <c r="N52" s="64">
        <v>968</v>
      </c>
      <c r="O52" s="65">
        <v>975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342</v>
      </c>
      <c r="L53" s="69">
        <v>260</v>
      </c>
      <c r="M53" s="69">
        <v>286</v>
      </c>
      <c r="N53" s="69">
        <v>338</v>
      </c>
      <c r="O53" s="70">
        <v>335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588</v>
      </c>
      <c r="L56" s="80" t="s">
        <v>589</v>
      </c>
      <c r="M56" s="80" t="s">
        <v>590</v>
      </c>
      <c r="N56" s="80" t="s">
        <v>591</v>
      </c>
      <c r="O56" s="81" t="s">
        <v>592</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RDAqaNNx8hT2Hxhjiy2eA67ybFITxdDk4mzH2lQF5OqySUIVjVHaVClZKMApqR2yDylPvjiTsLKF6KU2mlA==" saltValue="i4UH598GaWxX8fgb7/rB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570</v>
      </c>
      <c r="J40" s="99" t="s">
        <v>571</v>
      </c>
      <c r="K40" s="99" t="s">
        <v>572</v>
      </c>
      <c r="L40" s="99" t="s">
        <v>573</v>
      </c>
      <c r="M40" s="100" t="s">
        <v>574</v>
      </c>
    </row>
    <row r="41" spans="2:13" ht="27.75" customHeight="1">
      <c r="B41" s="1284" t="s">
        <v>30</v>
      </c>
      <c r="C41" s="1285"/>
      <c r="D41" s="101"/>
      <c r="E41" s="1286" t="s">
        <v>31</v>
      </c>
      <c r="F41" s="1286"/>
      <c r="G41" s="1286"/>
      <c r="H41" s="1287"/>
      <c r="I41" s="102">
        <v>8593</v>
      </c>
      <c r="J41" s="103">
        <v>9018</v>
      </c>
      <c r="K41" s="103">
        <v>9364</v>
      </c>
      <c r="L41" s="103">
        <v>10060</v>
      </c>
      <c r="M41" s="104">
        <v>10797</v>
      </c>
    </row>
    <row r="42" spans="2:13" ht="27.75" customHeight="1">
      <c r="B42" s="1274"/>
      <c r="C42" s="1275"/>
      <c r="D42" s="105"/>
      <c r="E42" s="1278" t="s">
        <v>32</v>
      </c>
      <c r="F42" s="1278"/>
      <c r="G42" s="1278"/>
      <c r="H42" s="1279"/>
      <c r="I42" s="106" t="s">
        <v>530</v>
      </c>
      <c r="J42" s="107" t="s">
        <v>530</v>
      </c>
      <c r="K42" s="107" t="s">
        <v>530</v>
      </c>
      <c r="L42" s="107" t="s">
        <v>530</v>
      </c>
      <c r="M42" s="108" t="s">
        <v>530</v>
      </c>
    </row>
    <row r="43" spans="2:13" ht="27.75" customHeight="1">
      <c r="B43" s="1274"/>
      <c r="C43" s="1275"/>
      <c r="D43" s="105"/>
      <c r="E43" s="1278" t="s">
        <v>33</v>
      </c>
      <c r="F43" s="1278"/>
      <c r="G43" s="1278"/>
      <c r="H43" s="1279"/>
      <c r="I43" s="106">
        <v>3698</v>
      </c>
      <c r="J43" s="107">
        <v>3448</v>
      </c>
      <c r="K43" s="107">
        <v>3220</v>
      </c>
      <c r="L43" s="107">
        <v>3030</v>
      </c>
      <c r="M43" s="108">
        <v>2930</v>
      </c>
    </row>
    <row r="44" spans="2:13" ht="27.75" customHeight="1">
      <c r="B44" s="1274"/>
      <c r="C44" s="1275"/>
      <c r="D44" s="105"/>
      <c r="E44" s="1278" t="s">
        <v>34</v>
      </c>
      <c r="F44" s="1278"/>
      <c r="G44" s="1278"/>
      <c r="H44" s="1279"/>
      <c r="I44" s="106">
        <v>148</v>
      </c>
      <c r="J44" s="107">
        <v>128</v>
      </c>
      <c r="K44" s="107">
        <v>160</v>
      </c>
      <c r="L44" s="107">
        <v>178</v>
      </c>
      <c r="M44" s="108">
        <v>267</v>
      </c>
    </row>
    <row r="45" spans="2:13" ht="27.75" customHeight="1">
      <c r="B45" s="1274"/>
      <c r="C45" s="1275"/>
      <c r="D45" s="105"/>
      <c r="E45" s="1278" t="s">
        <v>35</v>
      </c>
      <c r="F45" s="1278"/>
      <c r="G45" s="1278"/>
      <c r="H45" s="1279"/>
      <c r="I45" s="106">
        <v>1273</v>
      </c>
      <c r="J45" s="107">
        <v>1269</v>
      </c>
      <c r="K45" s="107">
        <v>1186</v>
      </c>
      <c r="L45" s="107">
        <v>1102</v>
      </c>
      <c r="M45" s="108">
        <v>1041</v>
      </c>
    </row>
    <row r="46" spans="2:13" ht="27.75" customHeight="1">
      <c r="B46" s="1274"/>
      <c r="C46" s="1275"/>
      <c r="D46" s="109"/>
      <c r="E46" s="1278" t="s">
        <v>36</v>
      </c>
      <c r="F46" s="1278"/>
      <c r="G46" s="1278"/>
      <c r="H46" s="1279"/>
      <c r="I46" s="106" t="s">
        <v>530</v>
      </c>
      <c r="J46" s="107" t="s">
        <v>530</v>
      </c>
      <c r="K46" s="107" t="s">
        <v>530</v>
      </c>
      <c r="L46" s="107" t="s">
        <v>530</v>
      </c>
      <c r="M46" s="108" t="s">
        <v>530</v>
      </c>
    </row>
    <row r="47" spans="2:13" ht="27.75" customHeight="1">
      <c r="B47" s="1274"/>
      <c r="C47" s="1275"/>
      <c r="D47" s="110"/>
      <c r="E47" s="1288" t="s">
        <v>37</v>
      </c>
      <c r="F47" s="1289"/>
      <c r="G47" s="1289"/>
      <c r="H47" s="1290"/>
      <c r="I47" s="106" t="s">
        <v>530</v>
      </c>
      <c r="J47" s="107" t="s">
        <v>530</v>
      </c>
      <c r="K47" s="107" t="s">
        <v>530</v>
      </c>
      <c r="L47" s="107" t="s">
        <v>530</v>
      </c>
      <c r="M47" s="108" t="s">
        <v>530</v>
      </c>
    </row>
    <row r="48" spans="2:13" ht="27.75" customHeight="1">
      <c r="B48" s="1274"/>
      <c r="C48" s="1275"/>
      <c r="D48" s="105"/>
      <c r="E48" s="1278" t="s">
        <v>38</v>
      </c>
      <c r="F48" s="1278"/>
      <c r="G48" s="1278"/>
      <c r="H48" s="1279"/>
      <c r="I48" s="106" t="s">
        <v>530</v>
      </c>
      <c r="J48" s="107" t="s">
        <v>530</v>
      </c>
      <c r="K48" s="107" t="s">
        <v>530</v>
      </c>
      <c r="L48" s="107" t="s">
        <v>530</v>
      </c>
      <c r="M48" s="108" t="s">
        <v>530</v>
      </c>
    </row>
    <row r="49" spans="2:13" ht="27.75" customHeight="1">
      <c r="B49" s="1276"/>
      <c r="C49" s="1277"/>
      <c r="D49" s="105"/>
      <c r="E49" s="1278" t="s">
        <v>39</v>
      </c>
      <c r="F49" s="1278"/>
      <c r="G49" s="1278"/>
      <c r="H49" s="1279"/>
      <c r="I49" s="106" t="s">
        <v>530</v>
      </c>
      <c r="J49" s="107" t="s">
        <v>530</v>
      </c>
      <c r="K49" s="107" t="s">
        <v>530</v>
      </c>
      <c r="L49" s="107" t="s">
        <v>530</v>
      </c>
      <c r="M49" s="108" t="s">
        <v>530</v>
      </c>
    </row>
    <row r="50" spans="2:13" ht="27.75" customHeight="1">
      <c r="B50" s="1272" t="s">
        <v>40</v>
      </c>
      <c r="C50" s="1273"/>
      <c r="D50" s="111"/>
      <c r="E50" s="1278" t="s">
        <v>41</v>
      </c>
      <c r="F50" s="1278"/>
      <c r="G50" s="1278"/>
      <c r="H50" s="1279"/>
      <c r="I50" s="106">
        <v>2174</v>
      </c>
      <c r="J50" s="107">
        <v>2705</v>
      </c>
      <c r="K50" s="107">
        <v>3237</v>
      </c>
      <c r="L50" s="107">
        <v>3040</v>
      </c>
      <c r="M50" s="108">
        <v>2958</v>
      </c>
    </row>
    <row r="51" spans="2:13" ht="27.75" customHeight="1">
      <c r="B51" s="1274"/>
      <c r="C51" s="1275"/>
      <c r="D51" s="105"/>
      <c r="E51" s="1278" t="s">
        <v>42</v>
      </c>
      <c r="F51" s="1278"/>
      <c r="G51" s="1278"/>
      <c r="H51" s="1279"/>
      <c r="I51" s="106">
        <v>348</v>
      </c>
      <c r="J51" s="107">
        <v>331</v>
      </c>
      <c r="K51" s="107">
        <v>444</v>
      </c>
      <c r="L51" s="107">
        <v>422</v>
      </c>
      <c r="M51" s="108">
        <v>405</v>
      </c>
    </row>
    <row r="52" spans="2:13" ht="27.75" customHeight="1">
      <c r="B52" s="1276"/>
      <c r="C52" s="1277"/>
      <c r="D52" s="105"/>
      <c r="E52" s="1278" t="s">
        <v>43</v>
      </c>
      <c r="F52" s="1278"/>
      <c r="G52" s="1278"/>
      <c r="H52" s="1279"/>
      <c r="I52" s="106">
        <v>8895</v>
      </c>
      <c r="J52" s="107">
        <v>9096</v>
      </c>
      <c r="K52" s="107">
        <v>9160</v>
      </c>
      <c r="L52" s="107">
        <v>9394</v>
      </c>
      <c r="M52" s="108">
        <v>9683</v>
      </c>
    </row>
    <row r="53" spans="2:13" ht="27.75" customHeight="1" thickBot="1">
      <c r="B53" s="1280" t="s">
        <v>44</v>
      </c>
      <c r="C53" s="1281"/>
      <c r="D53" s="112"/>
      <c r="E53" s="1282" t="s">
        <v>45</v>
      </c>
      <c r="F53" s="1282"/>
      <c r="G53" s="1282"/>
      <c r="H53" s="1283"/>
      <c r="I53" s="113">
        <v>2296</v>
      </c>
      <c r="J53" s="114">
        <v>1732</v>
      </c>
      <c r="K53" s="114">
        <v>1090</v>
      </c>
      <c r="L53" s="114">
        <v>1515</v>
      </c>
      <c r="M53" s="115">
        <v>1988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GQr2I7s/QRXcsDUzGWkqEyHlWxFhdEl85c52LkakFAq1xEg8IN5HlXfukEhbTlcMD1PbMwqgOjk8O0G+TyvqA==" saltValue="xjIYp3fGko4BtwnYuSaW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572</v>
      </c>
      <c r="G54" s="124" t="s">
        <v>573</v>
      </c>
      <c r="H54" s="125" t="s">
        <v>574</v>
      </c>
    </row>
    <row r="55" spans="2:8" ht="52.5" customHeight="1">
      <c r="B55" s="126"/>
      <c r="C55" s="1299" t="s">
        <v>48</v>
      </c>
      <c r="D55" s="1299"/>
      <c r="E55" s="1300"/>
      <c r="F55" s="127">
        <v>1044</v>
      </c>
      <c r="G55" s="127">
        <v>1002</v>
      </c>
      <c r="H55" s="128">
        <v>905</v>
      </c>
    </row>
    <row r="56" spans="2:8" ht="52.5" customHeight="1">
      <c r="B56" s="129"/>
      <c r="C56" s="1301" t="s">
        <v>49</v>
      </c>
      <c r="D56" s="1301"/>
      <c r="E56" s="1302"/>
      <c r="F56" s="130">
        <v>276</v>
      </c>
      <c r="G56" s="130">
        <v>306</v>
      </c>
      <c r="H56" s="131">
        <v>406</v>
      </c>
    </row>
    <row r="57" spans="2:8" ht="53.25" customHeight="1">
      <c r="B57" s="129"/>
      <c r="C57" s="1303" t="s">
        <v>50</v>
      </c>
      <c r="D57" s="1303"/>
      <c r="E57" s="1304"/>
      <c r="F57" s="132">
        <v>1605</v>
      </c>
      <c r="G57" s="132">
        <v>1354</v>
      </c>
      <c r="H57" s="133">
        <v>1187</v>
      </c>
    </row>
    <row r="58" spans="2:8" ht="45.75" customHeight="1">
      <c r="B58" s="134"/>
      <c r="C58" s="1291" t="s">
        <v>593</v>
      </c>
      <c r="D58" s="1292"/>
      <c r="E58" s="1293"/>
      <c r="F58" s="135">
        <v>1201</v>
      </c>
      <c r="G58" s="135">
        <v>943</v>
      </c>
      <c r="H58" s="136">
        <v>800</v>
      </c>
    </row>
    <row r="59" spans="2:8" ht="45.75" customHeight="1">
      <c r="B59" s="134"/>
      <c r="C59" s="1291" t="s">
        <v>594</v>
      </c>
      <c r="D59" s="1292"/>
      <c r="E59" s="1293"/>
      <c r="F59" s="135">
        <v>109</v>
      </c>
      <c r="G59" s="135">
        <v>110</v>
      </c>
      <c r="H59" s="136">
        <v>110</v>
      </c>
    </row>
    <row r="60" spans="2:8" ht="45.75" customHeight="1">
      <c r="B60" s="134"/>
      <c r="C60" s="1291" t="s">
        <v>595</v>
      </c>
      <c r="D60" s="1292"/>
      <c r="E60" s="1293"/>
      <c r="F60" s="135">
        <v>101</v>
      </c>
      <c r="G60" s="135">
        <v>103</v>
      </c>
      <c r="H60" s="136">
        <v>105</v>
      </c>
    </row>
    <row r="61" spans="2:8" ht="45.75" customHeight="1">
      <c r="B61" s="134"/>
      <c r="C61" s="1291" t="s">
        <v>596</v>
      </c>
      <c r="D61" s="1292"/>
      <c r="E61" s="1293"/>
      <c r="F61" s="135">
        <v>60</v>
      </c>
      <c r="G61" s="135">
        <v>60</v>
      </c>
      <c r="H61" s="136">
        <v>60</v>
      </c>
    </row>
    <row r="62" spans="2:8" ht="45.75" customHeight="1" thickBot="1">
      <c r="B62" s="137"/>
      <c r="C62" s="1294" t="s">
        <v>597</v>
      </c>
      <c r="D62" s="1295"/>
      <c r="E62" s="1296"/>
      <c r="F62" s="138">
        <v>65</v>
      </c>
      <c r="G62" s="138">
        <v>76</v>
      </c>
      <c r="H62" s="139">
        <v>54</v>
      </c>
    </row>
    <row r="63" spans="2:8" ht="52.5" customHeight="1" thickBot="1">
      <c r="B63" s="140"/>
      <c r="C63" s="1297" t="s">
        <v>51</v>
      </c>
      <c r="D63" s="1297"/>
      <c r="E63" s="1298"/>
      <c r="F63" s="141">
        <v>2925</v>
      </c>
      <c r="G63" s="141">
        <v>2662</v>
      </c>
      <c r="H63" s="142">
        <v>2499</v>
      </c>
    </row>
    <row r="64" spans="2:8" ht="15" customHeight="1"/>
    <row r="65" ht="0" hidden="1" customHeight="1"/>
    <row r="66" ht="0" hidden="1" customHeight="1"/>
  </sheetData>
  <sheetProtection algorithmName="SHA-512" hashValue="GXTKyz7a5sedoKCVVTdft9S5C7cOENRxwdE+JHM6paV8f/K9vYbjA3WJM01wAxxF7byxpYpcJafWzUbNE8RoMw==" saltValue="RJyjnHI1a4CoCYg7PJOm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613</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570</v>
      </c>
      <c r="BQ50" s="1311"/>
      <c r="BR50" s="1311"/>
      <c r="BS50" s="1311"/>
      <c r="BT50" s="1311"/>
      <c r="BU50" s="1311"/>
      <c r="BV50" s="1311"/>
      <c r="BW50" s="1311"/>
      <c r="BX50" s="1311" t="s">
        <v>571</v>
      </c>
      <c r="BY50" s="1311"/>
      <c r="BZ50" s="1311"/>
      <c r="CA50" s="1311"/>
      <c r="CB50" s="1311"/>
      <c r="CC50" s="1311"/>
      <c r="CD50" s="1311"/>
      <c r="CE50" s="1311"/>
      <c r="CF50" s="1311" t="s">
        <v>572</v>
      </c>
      <c r="CG50" s="1311"/>
      <c r="CH50" s="1311"/>
      <c r="CI50" s="1311"/>
      <c r="CJ50" s="1311"/>
      <c r="CK50" s="1311"/>
      <c r="CL50" s="1311"/>
      <c r="CM50" s="1311"/>
      <c r="CN50" s="1311" t="s">
        <v>573</v>
      </c>
      <c r="CO50" s="1311"/>
      <c r="CP50" s="1311"/>
      <c r="CQ50" s="1311"/>
      <c r="CR50" s="1311"/>
      <c r="CS50" s="1311"/>
      <c r="CT50" s="1311"/>
      <c r="CU50" s="1311"/>
      <c r="CV50" s="1311" t="s">
        <v>574</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614</v>
      </c>
      <c r="AO51" s="1310"/>
      <c r="AP51" s="1310"/>
      <c r="AQ51" s="1310"/>
      <c r="AR51" s="1310"/>
      <c r="AS51" s="1310"/>
      <c r="AT51" s="1310"/>
      <c r="AU51" s="1310"/>
      <c r="AV51" s="1310"/>
      <c r="AW51" s="1310"/>
      <c r="AX51" s="1310"/>
      <c r="AY51" s="1310"/>
      <c r="AZ51" s="1310"/>
      <c r="BA51" s="1310"/>
      <c r="BB51" s="1310" t="s">
        <v>615</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43.6</v>
      </c>
      <c r="BY51" s="1307"/>
      <c r="BZ51" s="1307"/>
      <c r="CA51" s="1307"/>
      <c r="CB51" s="1307"/>
      <c r="CC51" s="1307"/>
      <c r="CD51" s="1307"/>
      <c r="CE51" s="1307"/>
      <c r="CF51" s="1307">
        <v>27.8</v>
      </c>
      <c r="CG51" s="1307"/>
      <c r="CH51" s="1307"/>
      <c r="CI51" s="1307"/>
      <c r="CJ51" s="1307"/>
      <c r="CK51" s="1307"/>
      <c r="CL51" s="1307"/>
      <c r="CM51" s="1307"/>
      <c r="CN51" s="1307">
        <v>39.299999999999997</v>
      </c>
      <c r="CO51" s="1307"/>
      <c r="CP51" s="1307"/>
      <c r="CQ51" s="1307"/>
      <c r="CR51" s="1307"/>
      <c r="CS51" s="1307"/>
      <c r="CT51" s="1307"/>
      <c r="CU51" s="1307"/>
      <c r="CV51" s="1307">
        <v>51.9</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616</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61.9</v>
      </c>
      <c r="BY53" s="1307"/>
      <c r="BZ53" s="1307"/>
      <c r="CA53" s="1307"/>
      <c r="CB53" s="1307"/>
      <c r="CC53" s="1307"/>
      <c r="CD53" s="1307"/>
      <c r="CE53" s="1307"/>
      <c r="CF53" s="1307">
        <v>63.4</v>
      </c>
      <c r="CG53" s="1307"/>
      <c r="CH53" s="1307"/>
      <c r="CI53" s="1307"/>
      <c r="CJ53" s="1307"/>
      <c r="CK53" s="1307"/>
      <c r="CL53" s="1307"/>
      <c r="CM53" s="1307"/>
      <c r="CN53" s="1307">
        <v>71.5</v>
      </c>
      <c r="CO53" s="1307"/>
      <c r="CP53" s="1307"/>
      <c r="CQ53" s="1307"/>
      <c r="CR53" s="1307"/>
      <c r="CS53" s="1307"/>
      <c r="CT53" s="1307"/>
      <c r="CU53" s="1307"/>
      <c r="CV53" s="1307">
        <v>72.8</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617</v>
      </c>
      <c r="AO55" s="1311"/>
      <c r="AP55" s="1311"/>
      <c r="AQ55" s="1311"/>
      <c r="AR55" s="1311"/>
      <c r="AS55" s="1311"/>
      <c r="AT55" s="1311"/>
      <c r="AU55" s="1311"/>
      <c r="AV55" s="1311"/>
      <c r="AW55" s="1311"/>
      <c r="AX55" s="1311"/>
      <c r="AY55" s="1311"/>
      <c r="AZ55" s="1311"/>
      <c r="BA55" s="1311"/>
      <c r="BB55" s="1310" t="s">
        <v>615</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616</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618</v>
      </c>
    </row>
    <row r="64" spans="1:109">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613</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570</v>
      </c>
      <c r="BQ72" s="1311"/>
      <c r="BR72" s="1311"/>
      <c r="BS72" s="1311"/>
      <c r="BT72" s="1311"/>
      <c r="BU72" s="1311"/>
      <c r="BV72" s="1311"/>
      <c r="BW72" s="1311"/>
      <c r="BX72" s="1311" t="s">
        <v>571</v>
      </c>
      <c r="BY72" s="1311"/>
      <c r="BZ72" s="1311"/>
      <c r="CA72" s="1311"/>
      <c r="CB72" s="1311"/>
      <c r="CC72" s="1311"/>
      <c r="CD72" s="1311"/>
      <c r="CE72" s="1311"/>
      <c r="CF72" s="1311" t="s">
        <v>572</v>
      </c>
      <c r="CG72" s="1311"/>
      <c r="CH72" s="1311"/>
      <c r="CI72" s="1311"/>
      <c r="CJ72" s="1311"/>
      <c r="CK72" s="1311"/>
      <c r="CL72" s="1311"/>
      <c r="CM72" s="1311"/>
      <c r="CN72" s="1311" t="s">
        <v>573</v>
      </c>
      <c r="CO72" s="1311"/>
      <c r="CP72" s="1311"/>
      <c r="CQ72" s="1311"/>
      <c r="CR72" s="1311"/>
      <c r="CS72" s="1311"/>
      <c r="CT72" s="1311"/>
      <c r="CU72" s="1311"/>
      <c r="CV72" s="1311" t="s">
        <v>574</v>
      </c>
      <c r="CW72" s="1311"/>
      <c r="CX72" s="1311"/>
      <c r="CY72" s="1311"/>
      <c r="CZ72" s="1311"/>
      <c r="DA72" s="1311"/>
      <c r="DB72" s="1311"/>
      <c r="DC72" s="1311"/>
    </row>
    <row r="73" spans="2:107">
      <c r="B73" s="394"/>
      <c r="G73" s="1322"/>
      <c r="H73" s="1322"/>
      <c r="I73" s="1322"/>
      <c r="J73" s="1322"/>
      <c r="K73" s="1306"/>
      <c r="L73" s="1306"/>
      <c r="M73" s="1306"/>
      <c r="N73" s="1306"/>
      <c r="AM73" s="403"/>
      <c r="AN73" s="1310" t="s">
        <v>614</v>
      </c>
      <c r="AO73" s="1310"/>
      <c r="AP73" s="1310"/>
      <c r="AQ73" s="1310"/>
      <c r="AR73" s="1310"/>
      <c r="AS73" s="1310"/>
      <c r="AT73" s="1310"/>
      <c r="AU73" s="1310"/>
      <c r="AV73" s="1310"/>
      <c r="AW73" s="1310"/>
      <c r="AX73" s="1310"/>
      <c r="AY73" s="1310"/>
      <c r="AZ73" s="1310"/>
      <c r="BA73" s="1310"/>
      <c r="BB73" s="1310" t="s">
        <v>615</v>
      </c>
      <c r="BC73" s="1310"/>
      <c r="BD73" s="1310"/>
      <c r="BE73" s="1310"/>
      <c r="BF73" s="1310"/>
      <c r="BG73" s="1310"/>
      <c r="BH73" s="1310"/>
      <c r="BI73" s="1310"/>
      <c r="BJ73" s="1310"/>
      <c r="BK73" s="1310"/>
      <c r="BL73" s="1310"/>
      <c r="BM73" s="1310"/>
      <c r="BN73" s="1310"/>
      <c r="BO73" s="1310"/>
      <c r="BP73" s="1307">
        <v>60</v>
      </c>
      <c r="BQ73" s="1307"/>
      <c r="BR73" s="1307"/>
      <c r="BS73" s="1307"/>
      <c r="BT73" s="1307"/>
      <c r="BU73" s="1307"/>
      <c r="BV73" s="1307"/>
      <c r="BW73" s="1307"/>
      <c r="BX73" s="1307">
        <v>43.6</v>
      </c>
      <c r="BY73" s="1307"/>
      <c r="BZ73" s="1307"/>
      <c r="CA73" s="1307"/>
      <c r="CB73" s="1307"/>
      <c r="CC73" s="1307"/>
      <c r="CD73" s="1307"/>
      <c r="CE73" s="1307"/>
      <c r="CF73" s="1307">
        <v>27.8</v>
      </c>
      <c r="CG73" s="1307"/>
      <c r="CH73" s="1307"/>
      <c r="CI73" s="1307"/>
      <c r="CJ73" s="1307"/>
      <c r="CK73" s="1307"/>
      <c r="CL73" s="1307"/>
      <c r="CM73" s="1307"/>
      <c r="CN73" s="1307">
        <v>39.299999999999997</v>
      </c>
      <c r="CO73" s="1307"/>
      <c r="CP73" s="1307"/>
      <c r="CQ73" s="1307"/>
      <c r="CR73" s="1307"/>
      <c r="CS73" s="1307"/>
      <c r="CT73" s="1307"/>
      <c r="CU73" s="1307"/>
      <c r="CV73" s="1307">
        <v>51.9</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07">
        <v>10.3</v>
      </c>
      <c r="BQ75" s="1307"/>
      <c r="BR75" s="1307"/>
      <c r="BS75" s="1307"/>
      <c r="BT75" s="1307"/>
      <c r="BU75" s="1307"/>
      <c r="BV75" s="1307"/>
      <c r="BW75" s="1307"/>
      <c r="BX75" s="1307">
        <v>8.6</v>
      </c>
      <c r="BY75" s="1307"/>
      <c r="BZ75" s="1307"/>
      <c r="CA75" s="1307"/>
      <c r="CB75" s="1307"/>
      <c r="CC75" s="1307"/>
      <c r="CD75" s="1307"/>
      <c r="CE75" s="1307"/>
      <c r="CF75" s="1307">
        <v>7.6</v>
      </c>
      <c r="CG75" s="1307"/>
      <c r="CH75" s="1307"/>
      <c r="CI75" s="1307"/>
      <c r="CJ75" s="1307"/>
      <c r="CK75" s="1307"/>
      <c r="CL75" s="1307"/>
      <c r="CM75" s="1307"/>
      <c r="CN75" s="1307">
        <v>7.5</v>
      </c>
      <c r="CO75" s="1307"/>
      <c r="CP75" s="1307"/>
      <c r="CQ75" s="1307"/>
      <c r="CR75" s="1307"/>
      <c r="CS75" s="1307"/>
      <c r="CT75" s="1307"/>
      <c r="CU75" s="1307"/>
      <c r="CV75" s="1307">
        <v>8.1999999999999993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617</v>
      </c>
      <c r="AO77" s="1311"/>
      <c r="AP77" s="1311"/>
      <c r="AQ77" s="1311"/>
      <c r="AR77" s="1311"/>
      <c r="AS77" s="1311"/>
      <c r="AT77" s="1311"/>
      <c r="AU77" s="1311"/>
      <c r="AV77" s="1311"/>
      <c r="AW77" s="1311"/>
      <c r="AX77" s="1311"/>
      <c r="AY77" s="1311"/>
      <c r="AZ77" s="1311"/>
      <c r="BA77" s="1311"/>
      <c r="BB77" s="1310" t="s">
        <v>615</v>
      </c>
      <c r="BC77" s="1310"/>
      <c r="BD77" s="1310"/>
      <c r="BE77" s="1310"/>
      <c r="BF77" s="1310"/>
      <c r="BG77" s="1310"/>
      <c r="BH77" s="1310"/>
      <c r="BI77" s="1310"/>
      <c r="BJ77" s="1310"/>
      <c r="BK77" s="1310"/>
      <c r="BL77" s="1310"/>
      <c r="BM77" s="1310"/>
      <c r="BN77" s="1310"/>
      <c r="BO77" s="1310"/>
      <c r="BP77" s="1307">
        <v>40.299999999999997</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620</v>
      </c>
      <c r="BC79" s="1310"/>
      <c r="BD79" s="1310"/>
      <c r="BE79" s="1310"/>
      <c r="BF79" s="1310"/>
      <c r="BG79" s="1310"/>
      <c r="BH79" s="1310"/>
      <c r="BI79" s="1310"/>
      <c r="BJ79" s="1310"/>
      <c r="BK79" s="1310"/>
      <c r="BL79" s="1310"/>
      <c r="BM79" s="1310"/>
      <c r="BN79" s="1310"/>
      <c r="BO79" s="1310"/>
      <c r="BP79" s="1307">
        <v>9.8000000000000007</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s+ElkBSpCAcDARZ1pCRqzVF58vGQQKXxxwZ3jZJLBmy9RLAWwVH/SlgZyR+b13AEXCGPb24jEWiivolxIpvg==" saltValue="r47zwSwDWMFTeQ+i0mmPd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efYErT7c1/cp830Lxu7saF9nWeNPpujLPxT1KMdFUUE6mLeHhZ8Qh2XMFeWtonTnyjjg6ctVbN/NVMsUos5RA==" saltValue="1XBFiygIooNVuH3NDDUXv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CNGCDma2OYN2g7KqkYSAPvRJ5GyAYjJalkrHHcRAcHm0ZjLblfeGOR6CdSilZWdAUmXnNUO1sahJ3GVl4XOEg==" saltValue="Oa38AmcKHxxhFnH6k7kt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568</v>
      </c>
      <c r="G2" s="156"/>
      <c r="H2" s="157"/>
    </row>
    <row r="3" spans="1:8">
      <c r="A3" s="153" t="s">
        <v>561</v>
      </c>
      <c r="B3" s="158"/>
      <c r="C3" s="159"/>
      <c r="D3" s="160">
        <v>86903</v>
      </c>
      <c r="E3" s="161"/>
      <c r="F3" s="162">
        <v>87551</v>
      </c>
      <c r="G3" s="163"/>
      <c r="H3" s="164"/>
    </row>
    <row r="4" spans="1:8">
      <c r="A4" s="165"/>
      <c r="B4" s="166"/>
      <c r="C4" s="167"/>
      <c r="D4" s="168">
        <v>53955</v>
      </c>
      <c r="E4" s="169"/>
      <c r="F4" s="170">
        <v>43994</v>
      </c>
      <c r="G4" s="171"/>
      <c r="H4" s="172"/>
    </row>
    <row r="5" spans="1:8">
      <c r="A5" s="153" t="s">
        <v>563</v>
      </c>
      <c r="B5" s="158"/>
      <c r="C5" s="159"/>
      <c r="D5" s="160">
        <v>73295</v>
      </c>
      <c r="E5" s="161"/>
      <c r="F5" s="162">
        <v>106092</v>
      </c>
      <c r="G5" s="163"/>
      <c r="H5" s="164"/>
    </row>
    <row r="6" spans="1:8">
      <c r="A6" s="165"/>
      <c r="B6" s="166"/>
      <c r="C6" s="167"/>
      <c r="D6" s="168">
        <v>53913</v>
      </c>
      <c r="E6" s="169"/>
      <c r="F6" s="170">
        <v>44299</v>
      </c>
      <c r="G6" s="171"/>
      <c r="H6" s="172"/>
    </row>
    <row r="7" spans="1:8">
      <c r="A7" s="153" t="s">
        <v>564</v>
      </c>
      <c r="B7" s="158"/>
      <c r="C7" s="159"/>
      <c r="D7" s="160">
        <v>79925</v>
      </c>
      <c r="E7" s="161"/>
      <c r="F7" s="162">
        <v>78903</v>
      </c>
      <c r="G7" s="163"/>
      <c r="H7" s="164"/>
    </row>
    <row r="8" spans="1:8">
      <c r="A8" s="165"/>
      <c r="B8" s="166"/>
      <c r="C8" s="167"/>
      <c r="D8" s="168">
        <v>51629</v>
      </c>
      <c r="E8" s="169"/>
      <c r="F8" s="170">
        <v>49201</v>
      </c>
      <c r="G8" s="171"/>
      <c r="H8" s="172"/>
    </row>
    <row r="9" spans="1:8">
      <c r="A9" s="153" t="s">
        <v>565</v>
      </c>
      <c r="B9" s="158"/>
      <c r="C9" s="159"/>
      <c r="D9" s="160">
        <v>143860</v>
      </c>
      <c r="E9" s="161"/>
      <c r="F9" s="162">
        <v>82993</v>
      </c>
      <c r="G9" s="163"/>
      <c r="H9" s="164"/>
    </row>
    <row r="10" spans="1:8">
      <c r="A10" s="165"/>
      <c r="B10" s="166"/>
      <c r="C10" s="167"/>
      <c r="D10" s="168">
        <v>77548</v>
      </c>
      <c r="E10" s="169"/>
      <c r="F10" s="170">
        <v>46787</v>
      </c>
      <c r="G10" s="171"/>
      <c r="H10" s="172"/>
    </row>
    <row r="11" spans="1:8">
      <c r="A11" s="153" t="s">
        <v>566</v>
      </c>
      <c r="B11" s="158"/>
      <c r="C11" s="159"/>
      <c r="D11" s="160">
        <v>165507</v>
      </c>
      <c r="E11" s="161"/>
      <c r="F11" s="162">
        <v>108252</v>
      </c>
      <c r="G11" s="163"/>
      <c r="H11" s="164"/>
    </row>
    <row r="12" spans="1:8">
      <c r="A12" s="165"/>
      <c r="B12" s="166"/>
      <c r="C12" s="173"/>
      <c r="D12" s="168">
        <v>101856</v>
      </c>
      <c r="E12" s="169"/>
      <c r="F12" s="170">
        <v>50321</v>
      </c>
      <c r="G12" s="171"/>
      <c r="H12" s="172"/>
    </row>
    <row r="13" spans="1:8">
      <c r="A13" s="153"/>
      <c r="B13" s="158"/>
      <c r="C13" s="174"/>
      <c r="D13" s="175">
        <v>109898</v>
      </c>
      <c r="E13" s="176"/>
      <c r="F13" s="177">
        <v>92758</v>
      </c>
      <c r="G13" s="178"/>
      <c r="H13" s="164"/>
    </row>
    <row r="14" spans="1:8">
      <c r="A14" s="165"/>
      <c r="B14" s="166"/>
      <c r="C14" s="167"/>
      <c r="D14" s="168">
        <v>67780</v>
      </c>
      <c r="E14" s="169"/>
      <c r="F14" s="170">
        <v>46920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12.89</v>
      </c>
      <c r="C19" s="179">
        <f>ROUND(VALUE(SUBSTITUTE(実質収支比率等に係る経年分析!G$48,"▲","-")),2)</f>
        <v>15.99</v>
      </c>
      <c r="D19" s="179">
        <f>ROUND(VALUE(SUBSTITUTE(実質収支比率等に係る経年分析!H$48,"▲","-")),2)</f>
        <v>10.8</v>
      </c>
      <c r="E19" s="179">
        <f>ROUND(VALUE(SUBSTITUTE(実質収支比率等に係る経年分析!I$48,"▲","-")),2)</f>
        <v>13.25</v>
      </c>
      <c r="F19" s="179">
        <f>ROUND(VALUE(SUBSTITUTE(実質収支比率等に係る経年分析!J$48,"▲","-")),2)</f>
        <v>14.72</v>
      </c>
    </row>
    <row r="20" spans="1:11">
      <c r="A20" s="179" t="s">
        <v>55</v>
      </c>
      <c r="B20" s="179">
        <f>ROUND(VALUE(SUBSTITUTE(実質収支比率等に係る経年分析!F$47,"▲","-")),2)</f>
        <v>18.82</v>
      </c>
      <c r="C20" s="179">
        <f>ROUND(VALUE(SUBSTITUTE(実質収支比率等に係る経年分析!G$47,"▲","-")),2)</f>
        <v>20.66</v>
      </c>
      <c r="D20" s="179">
        <f>ROUND(VALUE(SUBSTITUTE(実質収支比率等に係る経年分析!H$47,"▲","-")),2)</f>
        <v>21.86</v>
      </c>
      <c r="E20" s="179">
        <f>ROUND(VALUE(SUBSTITUTE(実質収支比率等に係る経年分析!I$47,"▲","-")),2)</f>
        <v>21</v>
      </c>
      <c r="F20" s="179">
        <f>ROUND(VALUE(SUBSTITUTE(実質収支比率等に係る経年分析!J$47,"▲","-")),2)</f>
        <v>19.079999999999998</v>
      </c>
    </row>
    <row r="21" spans="1:11">
      <c r="A21" s="179" t="s">
        <v>56</v>
      </c>
      <c r="B21" s="179">
        <f>IF(ISNUMBER(VALUE(SUBSTITUTE(実質収支比率等に係る経年分析!F$49,"▲","-"))),ROUND(VALUE(SUBSTITUTE(実質収支比率等に係る経年分析!F$49,"▲","-")),2),NA())</f>
        <v>-1</v>
      </c>
      <c r="C21" s="179">
        <f>IF(ISNUMBER(VALUE(SUBSTITUTE(実質収支比率等に係る経年分析!G$49,"▲","-"))),ROUND(VALUE(SUBSTITUTE(実質収支比率等に係る経年分析!G$49,"▲","-")),2),NA())</f>
        <v>5.38</v>
      </c>
      <c r="D21" s="179">
        <f>IF(ISNUMBER(VALUE(SUBSTITUTE(実質収支比率等に係る経年分析!H$49,"▲","-"))),ROUND(VALUE(SUBSTITUTE(実質収支比率等に係る経年分析!H$49,"▲","-")),2),NA())</f>
        <v>-4.24</v>
      </c>
      <c r="E21" s="179">
        <f>IF(ISNUMBER(VALUE(SUBSTITUTE(実質収支比率等に係る経年分析!I$49,"▲","-"))),ROUND(VALUE(SUBSTITUTE(実質収支比率等に係る経年分析!I$49,"▲","-")),2),NA())</f>
        <v>1.58</v>
      </c>
      <c r="F21" s="179">
        <f>IF(ISNUMBER(VALUE(SUBSTITUTE(実質収支比率等に係る経年分析!J$49,"▲","-"))),ROUND(VALUE(SUBSTITUTE(実質収支比率等に係る経年分析!J$49,"▲","-")),2),NA())</f>
        <v>-0.63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訪問看護ステーション事業会計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0.33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0.28999999999999998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1.55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0.57999999999999996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1.41</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9.2799999999999994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10.210000000000001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12.24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974</v>
      </c>
      <c r="E42" s="181"/>
      <c r="F42" s="181"/>
      <c r="G42" s="181">
        <f>'実質公債費比率（分子）の構造'!L$52</f>
        <v>897</v>
      </c>
      <c r="H42" s="181"/>
      <c r="I42" s="181"/>
      <c r="J42" s="181">
        <f>'実質公債費比率（分子）の構造'!M$52</f>
        <v>916</v>
      </c>
      <c r="K42" s="181"/>
      <c r="L42" s="181"/>
      <c r="M42" s="181">
        <f>'実質公債費比率（分子）の構造'!N$52</f>
        <v>968</v>
      </c>
      <c r="N42" s="181"/>
      <c r="O42" s="181"/>
      <c r="P42" s="181">
        <f>'実質公債費比率（分子）の構造'!O$52</f>
        <v>975</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10</v>
      </c>
      <c r="C45" s="181"/>
      <c r="D45" s="181"/>
      <c r="E45" s="181">
        <f>'実質公債費比率（分子）の構造'!L$49</f>
        <v>11</v>
      </c>
      <c r="F45" s="181"/>
      <c r="G45" s="181"/>
      <c r="H45" s="181">
        <f>'実質公債費比率（分子）の構造'!M$49</f>
        <v>22</v>
      </c>
      <c r="I45" s="181"/>
      <c r="J45" s="181"/>
      <c r="K45" s="181">
        <f>'実質公債費比率（分子）の構造'!N$49</f>
        <v>24</v>
      </c>
      <c r="L45" s="181"/>
      <c r="M45" s="181"/>
      <c r="N45" s="181">
        <f>'実質公債費比率（分子）の構造'!O$49</f>
        <v>33</v>
      </c>
      <c r="O45" s="181"/>
      <c r="P45" s="181"/>
    </row>
    <row r="46" spans="1:16">
      <c r="A46" s="181" t="s">
        <v>67</v>
      </c>
      <c r="B46" s="181">
        <f>'実質公債費比率（分子）の構造'!K$48</f>
        <v>417</v>
      </c>
      <c r="C46" s="181"/>
      <c r="D46" s="181"/>
      <c r="E46" s="181">
        <f>'実質公債費比率（分子）の構造'!L$48</f>
        <v>381</v>
      </c>
      <c r="F46" s="181"/>
      <c r="G46" s="181"/>
      <c r="H46" s="181">
        <f>'実質公債費比率（分子）の構造'!M$48</f>
        <v>373</v>
      </c>
      <c r="I46" s="181"/>
      <c r="J46" s="181"/>
      <c r="K46" s="181">
        <f>'実質公債費比率（分子）の構造'!N$48</f>
        <v>383</v>
      </c>
      <c r="L46" s="181"/>
      <c r="M46" s="181"/>
      <c r="N46" s="181">
        <f>'実質公債費比率（分子）の構造'!O$48</f>
        <v>375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874</v>
      </c>
      <c r="C49" s="181"/>
      <c r="D49" s="181"/>
      <c r="E49" s="181">
        <f>'実質公債費比率（分子）の構造'!L$45</f>
        <v>765</v>
      </c>
      <c r="F49" s="181"/>
      <c r="G49" s="181"/>
      <c r="H49" s="181">
        <f>'実質公債費比率（分子）の構造'!M$45</f>
        <v>807</v>
      </c>
      <c r="I49" s="181"/>
      <c r="J49" s="181"/>
      <c r="K49" s="181">
        <f>'実質公債費比率（分子）の構造'!N$45</f>
        <v>899</v>
      </c>
      <c r="L49" s="181"/>
      <c r="M49" s="181"/>
      <c r="N49" s="181">
        <f>'実質公債費比率（分子）の構造'!O$45</f>
        <v>902</v>
      </c>
      <c r="O49" s="181"/>
      <c r="P49" s="181"/>
    </row>
    <row r="50" spans="1:16">
      <c r="A50" s="181" t="s">
        <v>71</v>
      </c>
      <c r="B50" s="181" t="e">
        <f>NA()</f>
        <v>#N/A</v>
      </c>
      <c r="C50" s="181">
        <f>IF(ISNUMBER('実質公債費比率（分子）の構造'!K$53),'実質公債費比率（分子）の構造'!K$53,NA())</f>
        <v>342</v>
      </c>
      <c r="D50" s="181" t="e">
        <f>NA()</f>
        <v>#N/A</v>
      </c>
      <c r="E50" s="181" t="e">
        <f>NA()</f>
        <v>#N/A</v>
      </c>
      <c r="F50" s="181">
        <f>IF(ISNUMBER('実質公債費比率（分子）の構造'!L$53),'実質公債費比率（分子）の構造'!L$53,NA())</f>
        <v>260</v>
      </c>
      <c r="G50" s="181" t="e">
        <f>NA()</f>
        <v>#N/A</v>
      </c>
      <c r="H50" s="181" t="e">
        <f>NA()</f>
        <v>#N/A</v>
      </c>
      <c r="I50" s="181">
        <f>IF(ISNUMBER('実質公債費比率（分子）の構造'!M$53),'実質公債費比率（分子）の構造'!M$53,NA())</f>
        <v>286</v>
      </c>
      <c r="J50" s="181" t="e">
        <f>NA()</f>
        <v>#N/A</v>
      </c>
      <c r="K50" s="181" t="e">
        <f>NA()</f>
        <v>#N/A</v>
      </c>
      <c r="L50" s="181">
        <f>IF(ISNUMBER('実質公債費比率（分子）の構造'!N$53),'実質公債費比率（分子）の構造'!N$53,NA())</f>
        <v>338</v>
      </c>
      <c r="M50" s="181" t="e">
        <f>NA()</f>
        <v>#N/A</v>
      </c>
      <c r="N50" s="181" t="e">
        <f>NA()</f>
        <v>#N/A</v>
      </c>
      <c r="O50" s="181">
        <f>IF(ISNUMBER('実質公債費比率（分子）の構造'!O$53),'実質公債費比率（分子）の構造'!O$53,NA())</f>
        <v>335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8895</v>
      </c>
      <c r="E56" s="180"/>
      <c r="F56" s="180"/>
      <c r="G56" s="180">
        <f>'将来負担比率（分子）の構造'!J$52</f>
        <v>9096</v>
      </c>
      <c r="H56" s="180"/>
      <c r="I56" s="180"/>
      <c r="J56" s="180">
        <f>'将来負担比率（分子）の構造'!K$52</f>
        <v>9160</v>
      </c>
      <c r="K56" s="180"/>
      <c r="L56" s="180"/>
      <c r="M56" s="180">
        <f>'将来負担比率（分子）の構造'!L$52</f>
        <v>9394</v>
      </c>
      <c r="N56" s="180"/>
      <c r="O56" s="180"/>
      <c r="P56" s="180">
        <f>'将来負担比率（分子）の構造'!M$52</f>
        <v>9683</v>
      </c>
    </row>
    <row r="57" spans="1:16">
      <c r="A57" s="180" t="s">
        <v>42</v>
      </c>
      <c r="B57" s="180"/>
      <c r="C57" s="180"/>
      <c r="D57" s="180">
        <f>'将来負担比率（分子）の構造'!I$51</f>
        <v>348</v>
      </c>
      <c r="E57" s="180"/>
      <c r="F57" s="180"/>
      <c r="G57" s="180">
        <f>'将来負担比率（分子）の構造'!J$51</f>
        <v>331</v>
      </c>
      <c r="H57" s="180"/>
      <c r="I57" s="180"/>
      <c r="J57" s="180">
        <f>'将来負担比率（分子）の構造'!K$51</f>
        <v>444</v>
      </c>
      <c r="K57" s="180"/>
      <c r="L57" s="180"/>
      <c r="M57" s="180">
        <f>'将来負担比率（分子）の構造'!L$51</f>
        <v>422</v>
      </c>
      <c r="N57" s="180"/>
      <c r="O57" s="180"/>
      <c r="P57" s="180">
        <f>'将来負担比率（分子）の構造'!M$51</f>
        <v>405</v>
      </c>
    </row>
    <row r="58" spans="1:16">
      <c r="A58" s="180" t="s">
        <v>41</v>
      </c>
      <c r="B58" s="180"/>
      <c r="C58" s="180"/>
      <c r="D58" s="180">
        <f>'将来負担比率（分子）の構造'!I$50</f>
        <v>2174</v>
      </c>
      <c r="E58" s="180"/>
      <c r="F58" s="180"/>
      <c r="G58" s="180">
        <f>'将来負担比率（分子）の構造'!J$50</f>
        <v>2705</v>
      </c>
      <c r="H58" s="180"/>
      <c r="I58" s="180"/>
      <c r="J58" s="180">
        <f>'将来負担比率（分子）の構造'!K$50</f>
        <v>3237</v>
      </c>
      <c r="K58" s="180"/>
      <c r="L58" s="180"/>
      <c r="M58" s="180">
        <f>'将来負担比率（分子）の構造'!L$50</f>
        <v>3040</v>
      </c>
      <c r="N58" s="180"/>
      <c r="O58" s="180"/>
      <c r="P58" s="180">
        <f>'将来負担比率（分子）の構造'!M$50</f>
        <v>2958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1273</v>
      </c>
      <c r="C62" s="180"/>
      <c r="D62" s="180"/>
      <c r="E62" s="180">
        <f>'将来負担比率（分子）の構造'!J$45</f>
        <v>1269</v>
      </c>
      <c r="F62" s="180"/>
      <c r="G62" s="180"/>
      <c r="H62" s="180">
        <f>'将来負担比率（分子）の構造'!K$45</f>
        <v>1186</v>
      </c>
      <c r="I62" s="180"/>
      <c r="J62" s="180"/>
      <c r="K62" s="180">
        <f>'将来負担比率（分子）の構造'!L$45</f>
        <v>1102</v>
      </c>
      <c r="L62" s="180"/>
      <c r="M62" s="180"/>
      <c r="N62" s="180">
        <f>'将来負担比率（分子）の構造'!M$45</f>
        <v>1041</v>
      </c>
      <c r="O62" s="180"/>
      <c r="P62" s="180"/>
    </row>
    <row r="63" spans="1:16">
      <c r="A63" s="180" t="s">
        <v>34</v>
      </c>
      <c r="B63" s="180">
        <f>'将来負担比率（分子）の構造'!I$44</f>
        <v>148</v>
      </c>
      <c r="C63" s="180"/>
      <c r="D63" s="180"/>
      <c r="E63" s="180">
        <f>'将来負担比率（分子）の構造'!J$44</f>
        <v>128</v>
      </c>
      <c r="F63" s="180"/>
      <c r="G63" s="180"/>
      <c r="H63" s="180">
        <f>'将来負担比率（分子）の構造'!K$44</f>
        <v>160</v>
      </c>
      <c r="I63" s="180"/>
      <c r="J63" s="180"/>
      <c r="K63" s="180">
        <f>'将来負担比率（分子）の構造'!L$44</f>
        <v>178</v>
      </c>
      <c r="L63" s="180"/>
      <c r="M63" s="180"/>
      <c r="N63" s="180">
        <f>'将来負担比率（分子）の構造'!M$44</f>
        <v>267</v>
      </c>
      <c r="O63" s="180"/>
      <c r="P63" s="180"/>
    </row>
    <row r="64" spans="1:16">
      <c r="A64" s="180" t="s">
        <v>33</v>
      </c>
      <c r="B64" s="180">
        <f>'将来負担比率（分子）の構造'!I$43</f>
        <v>3698</v>
      </c>
      <c r="C64" s="180"/>
      <c r="D64" s="180"/>
      <c r="E64" s="180">
        <f>'将来負担比率（分子）の構造'!J$43</f>
        <v>3448</v>
      </c>
      <c r="F64" s="180"/>
      <c r="G64" s="180"/>
      <c r="H64" s="180">
        <f>'将来負担比率（分子）の構造'!K$43</f>
        <v>3220</v>
      </c>
      <c r="I64" s="180"/>
      <c r="J64" s="180"/>
      <c r="K64" s="180">
        <f>'将来負担比率（分子）の構造'!L$43</f>
        <v>3030</v>
      </c>
      <c r="L64" s="180"/>
      <c r="M64" s="180"/>
      <c r="N64" s="180">
        <f>'将来負担比率（分子）の構造'!M$43</f>
        <v>2930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8593</v>
      </c>
      <c r="C66" s="180"/>
      <c r="D66" s="180"/>
      <c r="E66" s="180">
        <f>'将来負担比率（分子）の構造'!J$41</f>
        <v>9018</v>
      </c>
      <c r="F66" s="180"/>
      <c r="G66" s="180"/>
      <c r="H66" s="180">
        <f>'将来負担比率（分子）の構造'!K$41</f>
        <v>9364</v>
      </c>
      <c r="I66" s="180"/>
      <c r="J66" s="180"/>
      <c r="K66" s="180">
        <f>'将来負担比率（分子）の構造'!L$41</f>
        <v>10060</v>
      </c>
      <c r="L66" s="180"/>
      <c r="M66" s="180"/>
      <c r="N66" s="180">
        <f>'将来負担比率（分子）の構造'!M$41</f>
        <v>10797</v>
      </c>
      <c r="O66" s="180"/>
      <c r="P66" s="180"/>
    </row>
    <row r="67" spans="1:16">
      <c r="A67" s="180" t="s">
        <v>75</v>
      </c>
      <c r="B67" s="180" t="e">
        <f>NA()</f>
        <v>#N/A</v>
      </c>
      <c r="C67" s="180">
        <f>IF(ISNUMBER('将来負担比率（分子）の構造'!I$53), IF('将来負担比率（分子）の構造'!I$53 &lt; 0, 0, '将来負担比率（分子）の構造'!I$53), NA())</f>
        <v>2296</v>
      </c>
      <c r="D67" s="180" t="e">
        <f>NA()</f>
        <v>#N/A</v>
      </c>
      <c r="E67" s="180" t="e">
        <f>NA()</f>
        <v>#N/A</v>
      </c>
      <c r="F67" s="180">
        <f>IF(ISNUMBER('将来負担比率（分子）の構造'!J$53), IF('将来負担比率（分子）の構造'!J$53 &lt; 0, 0, '将来負担比率（分子）の構造'!J$53), NA())</f>
        <v>1732</v>
      </c>
      <c r="G67" s="180" t="e">
        <f>NA()</f>
        <v>#N/A</v>
      </c>
      <c r="H67" s="180" t="e">
        <f>NA()</f>
        <v>#N/A</v>
      </c>
      <c r="I67" s="180">
        <f>IF(ISNUMBER('将来負担比率（分子）の構造'!K$53), IF('将来負担比率（分子）の構造'!K$53 &lt; 0, 0, '将来負担比率（分子）の構造'!K$53), NA())</f>
        <v>1090</v>
      </c>
      <c r="J67" s="180" t="e">
        <f>NA()</f>
        <v>#N/A</v>
      </c>
      <c r="K67" s="180" t="e">
        <f>NA()</f>
        <v>#N/A</v>
      </c>
      <c r="L67" s="180">
        <f>IF(ISNUMBER('将来負担比率（分子）の構造'!L$53), IF('将来負担比率（分子）の構造'!L$53 &lt; 0, 0, '将来負担比率（分子）の構造'!L$53), NA())</f>
        <v>1515</v>
      </c>
      <c r="M67" s="180" t="e">
        <f>NA()</f>
        <v>#N/A</v>
      </c>
      <c r="N67" s="180" t="e">
        <f>NA()</f>
        <v>#N/A</v>
      </c>
      <c r="O67" s="180">
        <f>IF(ISNUMBER('将来負担比率（分子）の構造'!M$53), IF('将来負担比率（分子）の構造'!M$53 &lt; 0, 0, '将来負担比率（分子）の構造'!M$53), NA())</f>
        <v>1988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1044</v>
      </c>
      <c r="C72" s="184">
        <f>基金残高に係る経年分析!G55</f>
        <v>1002</v>
      </c>
      <c r="D72" s="184">
        <f>基金残高に係る経年分析!H55</f>
        <v>905</v>
      </c>
    </row>
    <row r="73" spans="1:16">
      <c r="A73" s="183" t="s">
        <v>78</v>
      </c>
      <c r="B73" s="184">
        <f>基金残高に係る経年分析!F56</f>
        <v>276</v>
      </c>
      <c r="C73" s="184">
        <f>基金残高に係る経年分析!G56</f>
        <v>306</v>
      </c>
      <c r="D73" s="184">
        <f>基金残高に係る経年分析!H56</f>
        <v>406</v>
      </c>
    </row>
    <row r="74" spans="1:16">
      <c r="A74" s="183" t="s">
        <v>79</v>
      </c>
      <c r="B74" s="184">
        <f>基金残高に係る経年分析!F57</f>
        <v>1605</v>
      </c>
      <c r="C74" s="184">
        <f>基金残高に係る経年分析!G57</f>
        <v>1354</v>
      </c>
      <c r="D74" s="184">
        <f>基金残高に係る経年分析!H57</f>
        <v>1187</v>
      </c>
    </row>
  </sheetData>
  <sheetProtection algorithmName="SHA-512" hashValue="8+0+INndr2D9C/JRMdQTykOBKsiIsy0nmxnFJUBkrMMGdoV1YZrDEEjOf6x07KgyT0IhPk4tdGpJo60trxWP6w==" saltValue="6a1wfBQmu6MnXPKEmcgQ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230</v>
      </c>
      <c r="C5" s="761"/>
      <c r="D5" s="761"/>
      <c r="E5" s="761"/>
      <c r="F5" s="761"/>
      <c r="G5" s="761"/>
      <c r="H5" s="761"/>
      <c r="I5" s="761"/>
      <c r="J5" s="761"/>
      <c r="K5" s="761"/>
      <c r="L5" s="761"/>
      <c r="M5" s="761"/>
      <c r="N5" s="761"/>
      <c r="O5" s="761"/>
      <c r="P5" s="761"/>
      <c r="Q5" s="762"/>
      <c r="R5" s="726">
        <v>1224695</v>
      </c>
      <c r="S5" s="727"/>
      <c r="T5" s="727"/>
      <c r="U5" s="727"/>
      <c r="V5" s="727"/>
      <c r="W5" s="727"/>
      <c r="X5" s="727"/>
      <c r="Y5" s="773"/>
      <c r="Z5" s="791">
        <v>12.5</v>
      </c>
      <c r="AA5" s="791"/>
      <c r="AB5" s="791"/>
      <c r="AC5" s="791"/>
      <c r="AD5" s="792">
        <v>1186429</v>
      </c>
      <c r="AE5" s="792"/>
      <c r="AF5" s="792"/>
      <c r="AG5" s="792"/>
      <c r="AH5" s="792"/>
      <c r="AI5" s="792"/>
      <c r="AJ5" s="792"/>
      <c r="AK5" s="792"/>
      <c r="AL5" s="774">
        <v>25.9</v>
      </c>
      <c r="AM5" s="743"/>
      <c r="AN5" s="743"/>
      <c r="AO5" s="775"/>
      <c r="AP5" s="760" t="s">
        <v>231</v>
      </c>
      <c r="AQ5" s="761"/>
      <c r="AR5" s="761"/>
      <c r="AS5" s="761"/>
      <c r="AT5" s="761"/>
      <c r="AU5" s="761"/>
      <c r="AV5" s="761"/>
      <c r="AW5" s="761"/>
      <c r="AX5" s="761"/>
      <c r="AY5" s="761"/>
      <c r="AZ5" s="761"/>
      <c r="BA5" s="761"/>
      <c r="BB5" s="761"/>
      <c r="BC5" s="761"/>
      <c r="BD5" s="761"/>
      <c r="BE5" s="761"/>
      <c r="BF5" s="762"/>
      <c r="BG5" s="661">
        <v>1182529</v>
      </c>
      <c r="BH5" s="664"/>
      <c r="BI5" s="664"/>
      <c r="BJ5" s="664"/>
      <c r="BK5" s="664"/>
      <c r="BL5" s="664"/>
      <c r="BM5" s="664"/>
      <c r="BN5" s="665"/>
      <c r="BO5" s="723">
        <v>96.6</v>
      </c>
      <c r="BP5" s="723"/>
      <c r="BQ5" s="723"/>
      <c r="BR5" s="723"/>
      <c r="BS5" s="724">
        <v>5981</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c r="B6" s="658" t="s">
        <v>235</v>
      </c>
      <c r="C6" s="659"/>
      <c r="D6" s="659"/>
      <c r="E6" s="659"/>
      <c r="F6" s="659"/>
      <c r="G6" s="659"/>
      <c r="H6" s="659"/>
      <c r="I6" s="659"/>
      <c r="J6" s="659"/>
      <c r="K6" s="659"/>
      <c r="L6" s="659"/>
      <c r="M6" s="659"/>
      <c r="N6" s="659"/>
      <c r="O6" s="659"/>
      <c r="P6" s="659"/>
      <c r="Q6" s="660"/>
      <c r="R6" s="661">
        <v>98263</v>
      </c>
      <c r="S6" s="664"/>
      <c r="T6" s="664"/>
      <c r="U6" s="664"/>
      <c r="V6" s="664"/>
      <c r="W6" s="664"/>
      <c r="X6" s="664"/>
      <c r="Y6" s="665"/>
      <c r="Z6" s="723">
        <v>1</v>
      </c>
      <c r="AA6" s="723"/>
      <c r="AB6" s="723"/>
      <c r="AC6" s="723"/>
      <c r="AD6" s="724">
        <v>98263</v>
      </c>
      <c r="AE6" s="724"/>
      <c r="AF6" s="724"/>
      <c r="AG6" s="724"/>
      <c r="AH6" s="724"/>
      <c r="AI6" s="724"/>
      <c r="AJ6" s="724"/>
      <c r="AK6" s="724"/>
      <c r="AL6" s="666">
        <v>2.1</v>
      </c>
      <c r="AM6" s="667"/>
      <c r="AN6" s="667"/>
      <c r="AO6" s="725"/>
      <c r="AP6" s="658" t="s">
        <v>236</v>
      </c>
      <c r="AQ6" s="659"/>
      <c r="AR6" s="659"/>
      <c r="AS6" s="659"/>
      <c r="AT6" s="659"/>
      <c r="AU6" s="659"/>
      <c r="AV6" s="659"/>
      <c r="AW6" s="659"/>
      <c r="AX6" s="659"/>
      <c r="AY6" s="659"/>
      <c r="AZ6" s="659"/>
      <c r="BA6" s="659"/>
      <c r="BB6" s="659"/>
      <c r="BC6" s="659"/>
      <c r="BD6" s="659"/>
      <c r="BE6" s="659"/>
      <c r="BF6" s="660"/>
      <c r="BG6" s="661">
        <v>1182529</v>
      </c>
      <c r="BH6" s="664"/>
      <c r="BI6" s="664"/>
      <c r="BJ6" s="664"/>
      <c r="BK6" s="664"/>
      <c r="BL6" s="664"/>
      <c r="BM6" s="664"/>
      <c r="BN6" s="665"/>
      <c r="BO6" s="723">
        <v>96.6</v>
      </c>
      <c r="BP6" s="723"/>
      <c r="BQ6" s="723"/>
      <c r="BR6" s="723"/>
      <c r="BS6" s="724">
        <v>5981</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95356</v>
      </c>
      <c r="CS6" s="664"/>
      <c r="CT6" s="664"/>
      <c r="CU6" s="664"/>
      <c r="CV6" s="664"/>
      <c r="CW6" s="664"/>
      <c r="CX6" s="664"/>
      <c r="CY6" s="665"/>
      <c r="CZ6" s="774">
        <v>1.1000000000000001</v>
      </c>
      <c r="DA6" s="743"/>
      <c r="DB6" s="743"/>
      <c r="DC6" s="777"/>
      <c r="DD6" s="669" t="s">
        <v>135</v>
      </c>
      <c r="DE6" s="664"/>
      <c r="DF6" s="664"/>
      <c r="DG6" s="664"/>
      <c r="DH6" s="664"/>
      <c r="DI6" s="664"/>
      <c r="DJ6" s="664"/>
      <c r="DK6" s="664"/>
      <c r="DL6" s="664"/>
      <c r="DM6" s="664"/>
      <c r="DN6" s="664"/>
      <c r="DO6" s="664"/>
      <c r="DP6" s="665"/>
      <c r="DQ6" s="669">
        <v>95356</v>
      </c>
      <c r="DR6" s="664"/>
      <c r="DS6" s="664"/>
      <c r="DT6" s="664"/>
      <c r="DU6" s="664"/>
      <c r="DV6" s="664"/>
      <c r="DW6" s="664"/>
      <c r="DX6" s="664"/>
      <c r="DY6" s="664"/>
      <c r="DZ6" s="664"/>
      <c r="EA6" s="664"/>
      <c r="EB6" s="664"/>
      <c r="EC6" s="704"/>
    </row>
    <row r="7" spans="2:143" ht="11.25" customHeight="1">
      <c r="B7" s="658" t="s">
        <v>238</v>
      </c>
      <c r="C7" s="659"/>
      <c r="D7" s="659"/>
      <c r="E7" s="659"/>
      <c r="F7" s="659"/>
      <c r="G7" s="659"/>
      <c r="H7" s="659"/>
      <c r="I7" s="659"/>
      <c r="J7" s="659"/>
      <c r="K7" s="659"/>
      <c r="L7" s="659"/>
      <c r="M7" s="659"/>
      <c r="N7" s="659"/>
      <c r="O7" s="659"/>
      <c r="P7" s="659"/>
      <c r="Q7" s="660"/>
      <c r="R7" s="661">
        <v>2240</v>
      </c>
      <c r="S7" s="664"/>
      <c r="T7" s="664"/>
      <c r="U7" s="664"/>
      <c r="V7" s="664"/>
      <c r="W7" s="664"/>
      <c r="X7" s="664"/>
      <c r="Y7" s="665"/>
      <c r="Z7" s="723">
        <v>0</v>
      </c>
      <c r="AA7" s="723"/>
      <c r="AB7" s="723"/>
      <c r="AC7" s="723"/>
      <c r="AD7" s="724">
        <v>2240</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567837</v>
      </c>
      <c r="BH7" s="664"/>
      <c r="BI7" s="664"/>
      <c r="BJ7" s="664"/>
      <c r="BK7" s="664"/>
      <c r="BL7" s="664"/>
      <c r="BM7" s="664"/>
      <c r="BN7" s="665"/>
      <c r="BO7" s="723">
        <v>46.4</v>
      </c>
      <c r="BP7" s="723"/>
      <c r="BQ7" s="723"/>
      <c r="BR7" s="723"/>
      <c r="BS7" s="724">
        <v>5981</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1889763</v>
      </c>
      <c r="CS7" s="664"/>
      <c r="CT7" s="664"/>
      <c r="CU7" s="664"/>
      <c r="CV7" s="664"/>
      <c r="CW7" s="664"/>
      <c r="CX7" s="664"/>
      <c r="CY7" s="665"/>
      <c r="CZ7" s="723">
        <v>21.1</v>
      </c>
      <c r="DA7" s="723"/>
      <c r="DB7" s="723"/>
      <c r="DC7" s="723"/>
      <c r="DD7" s="669">
        <v>868398</v>
      </c>
      <c r="DE7" s="664"/>
      <c r="DF7" s="664"/>
      <c r="DG7" s="664"/>
      <c r="DH7" s="664"/>
      <c r="DI7" s="664"/>
      <c r="DJ7" s="664"/>
      <c r="DK7" s="664"/>
      <c r="DL7" s="664"/>
      <c r="DM7" s="664"/>
      <c r="DN7" s="664"/>
      <c r="DO7" s="664"/>
      <c r="DP7" s="665"/>
      <c r="DQ7" s="669">
        <v>887444</v>
      </c>
      <c r="DR7" s="664"/>
      <c r="DS7" s="664"/>
      <c r="DT7" s="664"/>
      <c r="DU7" s="664"/>
      <c r="DV7" s="664"/>
      <c r="DW7" s="664"/>
      <c r="DX7" s="664"/>
      <c r="DY7" s="664"/>
      <c r="DZ7" s="664"/>
      <c r="EA7" s="664"/>
      <c r="EB7" s="664"/>
      <c r="EC7" s="704"/>
    </row>
    <row r="8" spans="2:143" ht="11.25" customHeight="1">
      <c r="B8" s="658" t="s">
        <v>241</v>
      </c>
      <c r="C8" s="659"/>
      <c r="D8" s="659"/>
      <c r="E8" s="659"/>
      <c r="F8" s="659"/>
      <c r="G8" s="659"/>
      <c r="H8" s="659"/>
      <c r="I8" s="659"/>
      <c r="J8" s="659"/>
      <c r="K8" s="659"/>
      <c r="L8" s="659"/>
      <c r="M8" s="659"/>
      <c r="N8" s="659"/>
      <c r="O8" s="659"/>
      <c r="P8" s="659"/>
      <c r="Q8" s="660"/>
      <c r="R8" s="661">
        <v>2699</v>
      </c>
      <c r="S8" s="664"/>
      <c r="T8" s="664"/>
      <c r="U8" s="664"/>
      <c r="V8" s="664"/>
      <c r="W8" s="664"/>
      <c r="X8" s="664"/>
      <c r="Y8" s="665"/>
      <c r="Z8" s="723">
        <v>0</v>
      </c>
      <c r="AA8" s="723"/>
      <c r="AB8" s="723"/>
      <c r="AC8" s="723"/>
      <c r="AD8" s="724">
        <v>2699</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24318</v>
      </c>
      <c r="BH8" s="664"/>
      <c r="BI8" s="664"/>
      <c r="BJ8" s="664"/>
      <c r="BK8" s="664"/>
      <c r="BL8" s="664"/>
      <c r="BM8" s="664"/>
      <c r="BN8" s="665"/>
      <c r="BO8" s="723">
        <v>2</v>
      </c>
      <c r="BP8" s="723"/>
      <c r="BQ8" s="723"/>
      <c r="BR8" s="723"/>
      <c r="BS8" s="669" t="s">
        <v>243</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1971858</v>
      </c>
      <c r="CS8" s="664"/>
      <c r="CT8" s="664"/>
      <c r="CU8" s="664"/>
      <c r="CV8" s="664"/>
      <c r="CW8" s="664"/>
      <c r="CX8" s="664"/>
      <c r="CY8" s="665"/>
      <c r="CZ8" s="723">
        <v>22</v>
      </c>
      <c r="DA8" s="723"/>
      <c r="DB8" s="723"/>
      <c r="DC8" s="723"/>
      <c r="DD8" s="669">
        <v>62539</v>
      </c>
      <c r="DE8" s="664"/>
      <c r="DF8" s="664"/>
      <c r="DG8" s="664"/>
      <c r="DH8" s="664"/>
      <c r="DI8" s="664"/>
      <c r="DJ8" s="664"/>
      <c r="DK8" s="664"/>
      <c r="DL8" s="664"/>
      <c r="DM8" s="664"/>
      <c r="DN8" s="664"/>
      <c r="DO8" s="664"/>
      <c r="DP8" s="665"/>
      <c r="DQ8" s="669">
        <v>1021547</v>
      </c>
      <c r="DR8" s="664"/>
      <c r="DS8" s="664"/>
      <c r="DT8" s="664"/>
      <c r="DU8" s="664"/>
      <c r="DV8" s="664"/>
      <c r="DW8" s="664"/>
      <c r="DX8" s="664"/>
      <c r="DY8" s="664"/>
      <c r="DZ8" s="664"/>
      <c r="EA8" s="664"/>
      <c r="EB8" s="664"/>
      <c r="EC8" s="704"/>
    </row>
    <row r="9" spans="2:143" ht="11.25" customHeight="1">
      <c r="B9" s="658" t="s">
        <v>245</v>
      </c>
      <c r="C9" s="659"/>
      <c r="D9" s="659"/>
      <c r="E9" s="659"/>
      <c r="F9" s="659"/>
      <c r="G9" s="659"/>
      <c r="H9" s="659"/>
      <c r="I9" s="659"/>
      <c r="J9" s="659"/>
      <c r="K9" s="659"/>
      <c r="L9" s="659"/>
      <c r="M9" s="659"/>
      <c r="N9" s="659"/>
      <c r="O9" s="659"/>
      <c r="P9" s="659"/>
      <c r="Q9" s="660"/>
      <c r="R9" s="661">
        <v>2408</v>
      </c>
      <c r="S9" s="664"/>
      <c r="T9" s="664"/>
      <c r="U9" s="664"/>
      <c r="V9" s="664"/>
      <c r="W9" s="664"/>
      <c r="X9" s="664"/>
      <c r="Y9" s="665"/>
      <c r="Z9" s="723">
        <v>0</v>
      </c>
      <c r="AA9" s="723"/>
      <c r="AB9" s="723"/>
      <c r="AC9" s="723"/>
      <c r="AD9" s="724">
        <v>2408</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462291</v>
      </c>
      <c r="BH9" s="664"/>
      <c r="BI9" s="664"/>
      <c r="BJ9" s="664"/>
      <c r="BK9" s="664"/>
      <c r="BL9" s="664"/>
      <c r="BM9" s="664"/>
      <c r="BN9" s="665"/>
      <c r="BO9" s="723">
        <v>37.700000000000003</v>
      </c>
      <c r="BP9" s="723"/>
      <c r="BQ9" s="723"/>
      <c r="BR9" s="723"/>
      <c r="BS9" s="669" t="s">
        <v>135</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545897</v>
      </c>
      <c r="CS9" s="664"/>
      <c r="CT9" s="664"/>
      <c r="CU9" s="664"/>
      <c r="CV9" s="664"/>
      <c r="CW9" s="664"/>
      <c r="CX9" s="664"/>
      <c r="CY9" s="665"/>
      <c r="CZ9" s="723">
        <v>6.1</v>
      </c>
      <c r="DA9" s="723"/>
      <c r="DB9" s="723"/>
      <c r="DC9" s="723"/>
      <c r="DD9" s="669" t="s">
        <v>135</v>
      </c>
      <c r="DE9" s="664"/>
      <c r="DF9" s="664"/>
      <c r="DG9" s="664"/>
      <c r="DH9" s="664"/>
      <c r="DI9" s="664"/>
      <c r="DJ9" s="664"/>
      <c r="DK9" s="664"/>
      <c r="DL9" s="664"/>
      <c r="DM9" s="664"/>
      <c r="DN9" s="664"/>
      <c r="DO9" s="664"/>
      <c r="DP9" s="665"/>
      <c r="DQ9" s="669">
        <v>532150</v>
      </c>
      <c r="DR9" s="664"/>
      <c r="DS9" s="664"/>
      <c r="DT9" s="664"/>
      <c r="DU9" s="664"/>
      <c r="DV9" s="664"/>
      <c r="DW9" s="664"/>
      <c r="DX9" s="664"/>
      <c r="DY9" s="664"/>
      <c r="DZ9" s="664"/>
      <c r="EA9" s="664"/>
      <c r="EB9" s="664"/>
      <c r="EC9" s="704"/>
    </row>
    <row r="10" spans="2:143" ht="11.25" customHeight="1">
      <c r="B10" s="658" t="s">
        <v>248</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135</v>
      </c>
      <c r="AA10" s="723"/>
      <c r="AB10" s="723"/>
      <c r="AC10" s="723"/>
      <c r="AD10" s="724" t="s">
        <v>135</v>
      </c>
      <c r="AE10" s="724"/>
      <c r="AF10" s="724"/>
      <c r="AG10" s="724"/>
      <c r="AH10" s="724"/>
      <c r="AI10" s="724"/>
      <c r="AJ10" s="724"/>
      <c r="AK10" s="724"/>
      <c r="AL10" s="666" t="s">
        <v>135</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26897</v>
      </c>
      <c r="BH10" s="664"/>
      <c r="BI10" s="664"/>
      <c r="BJ10" s="664"/>
      <c r="BK10" s="664"/>
      <c r="BL10" s="664"/>
      <c r="BM10" s="664"/>
      <c r="BN10" s="665"/>
      <c r="BO10" s="723">
        <v>2.2000000000000002</v>
      </c>
      <c r="BP10" s="723"/>
      <c r="BQ10" s="723"/>
      <c r="BR10" s="723"/>
      <c r="BS10" s="669" t="s">
        <v>243</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31482</v>
      </c>
      <c r="CS10" s="664"/>
      <c r="CT10" s="664"/>
      <c r="CU10" s="664"/>
      <c r="CV10" s="664"/>
      <c r="CW10" s="664"/>
      <c r="CX10" s="664"/>
      <c r="CY10" s="665"/>
      <c r="CZ10" s="723">
        <v>0.4</v>
      </c>
      <c r="DA10" s="723"/>
      <c r="DB10" s="723"/>
      <c r="DC10" s="723"/>
      <c r="DD10" s="669" t="s">
        <v>135</v>
      </c>
      <c r="DE10" s="664"/>
      <c r="DF10" s="664"/>
      <c r="DG10" s="664"/>
      <c r="DH10" s="664"/>
      <c r="DI10" s="664"/>
      <c r="DJ10" s="664"/>
      <c r="DK10" s="664"/>
      <c r="DL10" s="664"/>
      <c r="DM10" s="664"/>
      <c r="DN10" s="664"/>
      <c r="DO10" s="664"/>
      <c r="DP10" s="665"/>
      <c r="DQ10" s="669">
        <v>6472</v>
      </c>
      <c r="DR10" s="664"/>
      <c r="DS10" s="664"/>
      <c r="DT10" s="664"/>
      <c r="DU10" s="664"/>
      <c r="DV10" s="664"/>
      <c r="DW10" s="664"/>
      <c r="DX10" s="664"/>
      <c r="DY10" s="664"/>
      <c r="DZ10" s="664"/>
      <c r="EA10" s="664"/>
      <c r="EB10" s="664"/>
      <c r="EC10" s="704"/>
    </row>
    <row r="11" spans="2:143" ht="11.25" customHeight="1">
      <c r="B11" s="658" t="s">
        <v>251</v>
      </c>
      <c r="C11" s="659"/>
      <c r="D11" s="659"/>
      <c r="E11" s="659"/>
      <c r="F11" s="659"/>
      <c r="G11" s="659"/>
      <c r="H11" s="659"/>
      <c r="I11" s="659"/>
      <c r="J11" s="659"/>
      <c r="K11" s="659"/>
      <c r="L11" s="659"/>
      <c r="M11" s="659"/>
      <c r="N11" s="659"/>
      <c r="O11" s="659"/>
      <c r="P11" s="659"/>
      <c r="Q11" s="660"/>
      <c r="R11" s="661" t="s">
        <v>135</v>
      </c>
      <c r="S11" s="664"/>
      <c r="T11" s="664"/>
      <c r="U11" s="664"/>
      <c r="V11" s="664"/>
      <c r="W11" s="664"/>
      <c r="X11" s="664"/>
      <c r="Y11" s="665"/>
      <c r="Z11" s="723" t="s">
        <v>135</v>
      </c>
      <c r="AA11" s="723"/>
      <c r="AB11" s="723"/>
      <c r="AC11" s="723"/>
      <c r="AD11" s="724" t="s">
        <v>135</v>
      </c>
      <c r="AE11" s="724"/>
      <c r="AF11" s="724"/>
      <c r="AG11" s="724"/>
      <c r="AH11" s="724"/>
      <c r="AI11" s="724"/>
      <c r="AJ11" s="724"/>
      <c r="AK11" s="724"/>
      <c r="AL11" s="666" t="s">
        <v>135</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54331</v>
      </c>
      <c r="BH11" s="664"/>
      <c r="BI11" s="664"/>
      <c r="BJ11" s="664"/>
      <c r="BK11" s="664"/>
      <c r="BL11" s="664"/>
      <c r="BM11" s="664"/>
      <c r="BN11" s="665"/>
      <c r="BO11" s="723">
        <v>4.4000000000000004</v>
      </c>
      <c r="BP11" s="723"/>
      <c r="BQ11" s="723"/>
      <c r="BR11" s="723"/>
      <c r="BS11" s="669">
        <v>5981</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613788</v>
      </c>
      <c r="CS11" s="664"/>
      <c r="CT11" s="664"/>
      <c r="CU11" s="664"/>
      <c r="CV11" s="664"/>
      <c r="CW11" s="664"/>
      <c r="CX11" s="664"/>
      <c r="CY11" s="665"/>
      <c r="CZ11" s="723">
        <v>6.8</v>
      </c>
      <c r="DA11" s="723"/>
      <c r="DB11" s="723"/>
      <c r="DC11" s="723"/>
      <c r="DD11" s="669">
        <v>94433</v>
      </c>
      <c r="DE11" s="664"/>
      <c r="DF11" s="664"/>
      <c r="DG11" s="664"/>
      <c r="DH11" s="664"/>
      <c r="DI11" s="664"/>
      <c r="DJ11" s="664"/>
      <c r="DK11" s="664"/>
      <c r="DL11" s="664"/>
      <c r="DM11" s="664"/>
      <c r="DN11" s="664"/>
      <c r="DO11" s="664"/>
      <c r="DP11" s="665"/>
      <c r="DQ11" s="669">
        <v>277328</v>
      </c>
      <c r="DR11" s="664"/>
      <c r="DS11" s="664"/>
      <c r="DT11" s="664"/>
      <c r="DU11" s="664"/>
      <c r="DV11" s="664"/>
      <c r="DW11" s="664"/>
      <c r="DX11" s="664"/>
      <c r="DY11" s="664"/>
      <c r="DZ11" s="664"/>
      <c r="EA11" s="664"/>
      <c r="EB11" s="664"/>
      <c r="EC11" s="704"/>
    </row>
    <row r="12" spans="2:143" ht="11.25" customHeight="1">
      <c r="B12" s="658" t="s">
        <v>254</v>
      </c>
      <c r="C12" s="659"/>
      <c r="D12" s="659"/>
      <c r="E12" s="659"/>
      <c r="F12" s="659"/>
      <c r="G12" s="659"/>
      <c r="H12" s="659"/>
      <c r="I12" s="659"/>
      <c r="J12" s="659"/>
      <c r="K12" s="659"/>
      <c r="L12" s="659"/>
      <c r="M12" s="659"/>
      <c r="N12" s="659"/>
      <c r="O12" s="659"/>
      <c r="P12" s="659"/>
      <c r="Q12" s="660"/>
      <c r="R12" s="661">
        <v>258134</v>
      </c>
      <c r="S12" s="664"/>
      <c r="T12" s="664"/>
      <c r="U12" s="664"/>
      <c r="V12" s="664"/>
      <c r="W12" s="664"/>
      <c r="X12" s="664"/>
      <c r="Y12" s="665"/>
      <c r="Z12" s="723">
        <v>2.6</v>
      </c>
      <c r="AA12" s="723"/>
      <c r="AB12" s="723"/>
      <c r="AC12" s="723"/>
      <c r="AD12" s="724">
        <v>258134</v>
      </c>
      <c r="AE12" s="724"/>
      <c r="AF12" s="724"/>
      <c r="AG12" s="724"/>
      <c r="AH12" s="724"/>
      <c r="AI12" s="724"/>
      <c r="AJ12" s="724"/>
      <c r="AK12" s="724"/>
      <c r="AL12" s="666">
        <v>5.6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504912</v>
      </c>
      <c r="BH12" s="664"/>
      <c r="BI12" s="664"/>
      <c r="BJ12" s="664"/>
      <c r="BK12" s="664"/>
      <c r="BL12" s="664"/>
      <c r="BM12" s="664"/>
      <c r="BN12" s="665"/>
      <c r="BO12" s="723">
        <v>41.2</v>
      </c>
      <c r="BP12" s="723"/>
      <c r="BQ12" s="723"/>
      <c r="BR12" s="723"/>
      <c r="BS12" s="669" t="s">
        <v>175</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184512</v>
      </c>
      <c r="CS12" s="664"/>
      <c r="CT12" s="664"/>
      <c r="CU12" s="664"/>
      <c r="CV12" s="664"/>
      <c r="CW12" s="664"/>
      <c r="CX12" s="664"/>
      <c r="CY12" s="665"/>
      <c r="CZ12" s="723">
        <v>2.1</v>
      </c>
      <c r="DA12" s="723"/>
      <c r="DB12" s="723"/>
      <c r="DC12" s="723"/>
      <c r="DD12" s="669">
        <v>2780</v>
      </c>
      <c r="DE12" s="664"/>
      <c r="DF12" s="664"/>
      <c r="DG12" s="664"/>
      <c r="DH12" s="664"/>
      <c r="DI12" s="664"/>
      <c r="DJ12" s="664"/>
      <c r="DK12" s="664"/>
      <c r="DL12" s="664"/>
      <c r="DM12" s="664"/>
      <c r="DN12" s="664"/>
      <c r="DO12" s="664"/>
      <c r="DP12" s="665"/>
      <c r="DQ12" s="669">
        <v>127454</v>
      </c>
      <c r="DR12" s="664"/>
      <c r="DS12" s="664"/>
      <c r="DT12" s="664"/>
      <c r="DU12" s="664"/>
      <c r="DV12" s="664"/>
      <c r="DW12" s="664"/>
      <c r="DX12" s="664"/>
      <c r="DY12" s="664"/>
      <c r="DZ12" s="664"/>
      <c r="EA12" s="664"/>
      <c r="EB12" s="664"/>
      <c r="EC12" s="704"/>
    </row>
    <row r="13" spans="2:143" ht="11.25" customHeight="1">
      <c r="B13" s="658" t="s">
        <v>257</v>
      </c>
      <c r="C13" s="659"/>
      <c r="D13" s="659"/>
      <c r="E13" s="659"/>
      <c r="F13" s="659"/>
      <c r="G13" s="659"/>
      <c r="H13" s="659"/>
      <c r="I13" s="659"/>
      <c r="J13" s="659"/>
      <c r="K13" s="659"/>
      <c r="L13" s="659"/>
      <c r="M13" s="659"/>
      <c r="N13" s="659"/>
      <c r="O13" s="659"/>
      <c r="P13" s="659"/>
      <c r="Q13" s="660"/>
      <c r="R13" s="661" t="s">
        <v>135</v>
      </c>
      <c r="S13" s="664"/>
      <c r="T13" s="664"/>
      <c r="U13" s="664"/>
      <c r="V13" s="664"/>
      <c r="W13" s="664"/>
      <c r="X13" s="664"/>
      <c r="Y13" s="665"/>
      <c r="Z13" s="723" t="s">
        <v>135</v>
      </c>
      <c r="AA13" s="723"/>
      <c r="AB13" s="723"/>
      <c r="AC13" s="723"/>
      <c r="AD13" s="724" t="s">
        <v>135</v>
      </c>
      <c r="AE13" s="724"/>
      <c r="AF13" s="724"/>
      <c r="AG13" s="724"/>
      <c r="AH13" s="724"/>
      <c r="AI13" s="724"/>
      <c r="AJ13" s="724"/>
      <c r="AK13" s="724"/>
      <c r="AL13" s="666" t="s">
        <v>175</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502636</v>
      </c>
      <c r="BH13" s="664"/>
      <c r="BI13" s="664"/>
      <c r="BJ13" s="664"/>
      <c r="BK13" s="664"/>
      <c r="BL13" s="664"/>
      <c r="BM13" s="664"/>
      <c r="BN13" s="665"/>
      <c r="BO13" s="723">
        <v>41</v>
      </c>
      <c r="BP13" s="723"/>
      <c r="BQ13" s="723"/>
      <c r="BR13" s="723"/>
      <c r="BS13" s="669" t="s">
        <v>135</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755773</v>
      </c>
      <c r="CS13" s="664"/>
      <c r="CT13" s="664"/>
      <c r="CU13" s="664"/>
      <c r="CV13" s="664"/>
      <c r="CW13" s="664"/>
      <c r="CX13" s="664"/>
      <c r="CY13" s="665"/>
      <c r="CZ13" s="723">
        <v>8.4</v>
      </c>
      <c r="DA13" s="723"/>
      <c r="DB13" s="723"/>
      <c r="DC13" s="723"/>
      <c r="DD13" s="669">
        <v>204037</v>
      </c>
      <c r="DE13" s="664"/>
      <c r="DF13" s="664"/>
      <c r="DG13" s="664"/>
      <c r="DH13" s="664"/>
      <c r="DI13" s="664"/>
      <c r="DJ13" s="664"/>
      <c r="DK13" s="664"/>
      <c r="DL13" s="664"/>
      <c r="DM13" s="664"/>
      <c r="DN13" s="664"/>
      <c r="DO13" s="664"/>
      <c r="DP13" s="665"/>
      <c r="DQ13" s="669">
        <v>608392</v>
      </c>
      <c r="DR13" s="664"/>
      <c r="DS13" s="664"/>
      <c r="DT13" s="664"/>
      <c r="DU13" s="664"/>
      <c r="DV13" s="664"/>
      <c r="DW13" s="664"/>
      <c r="DX13" s="664"/>
      <c r="DY13" s="664"/>
      <c r="DZ13" s="664"/>
      <c r="EA13" s="664"/>
      <c r="EB13" s="664"/>
      <c r="EC13" s="704"/>
    </row>
    <row r="14" spans="2:143" ht="11.25" customHeight="1">
      <c r="B14" s="658" t="s">
        <v>260</v>
      </c>
      <c r="C14" s="659"/>
      <c r="D14" s="659"/>
      <c r="E14" s="659"/>
      <c r="F14" s="659"/>
      <c r="G14" s="659"/>
      <c r="H14" s="659"/>
      <c r="I14" s="659"/>
      <c r="J14" s="659"/>
      <c r="K14" s="659"/>
      <c r="L14" s="659"/>
      <c r="M14" s="659"/>
      <c r="N14" s="659"/>
      <c r="O14" s="659"/>
      <c r="P14" s="659"/>
      <c r="Q14" s="660"/>
      <c r="R14" s="661" t="s">
        <v>135</v>
      </c>
      <c r="S14" s="664"/>
      <c r="T14" s="664"/>
      <c r="U14" s="664"/>
      <c r="V14" s="664"/>
      <c r="W14" s="664"/>
      <c r="X14" s="664"/>
      <c r="Y14" s="665"/>
      <c r="Z14" s="723" t="s">
        <v>135</v>
      </c>
      <c r="AA14" s="723"/>
      <c r="AB14" s="723"/>
      <c r="AC14" s="723"/>
      <c r="AD14" s="724" t="s">
        <v>135</v>
      </c>
      <c r="AE14" s="724"/>
      <c r="AF14" s="724"/>
      <c r="AG14" s="724"/>
      <c r="AH14" s="724"/>
      <c r="AI14" s="724"/>
      <c r="AJ14" s="724"/>
      <c r="AK14" s="724"/>
      <c r="AL14" s="666" t="s">
        <v>135</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48677</v>
      </c>
      <c r="BH14" s="664"/>
      <c r="BI14" s="664"/>
      <c r="BJ14" s="664"/>
      <c r="BK14" s="664"/>
      <c r="BL14" s="664"/>
      <c r="BM14" s="664"/>
      <c r="BN14" s="665"/>
      <c r="BO14" s="723">
        <v>4</v>
      </c>
      <c r="BP14" s="723"/>
      <c r="BQ14" s="723"/>
      <c r="BR14" s="723"/>
      <c r="BS14" s="669" t="s">
        <v>135</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378966</v>
      </c>
      <c r="CS14" s="664"/>
      <c r="CT14" s="664"/>
      <c r="CU14" s="664"/>
      <c r="CV14" s="664"/>
      <c r="CW14" s="664"/>
      <c r="CX14" s="664"/>
      <c r="CY14" s="665"/>
      <c r="CZ14" s="723">
        <v>4.2</v>
      </c>
      <c r="DA14" s="723"/>
      <c r="DB14" s="723"/>
      <c r="DC14" s="723"/>
      <c r="DD14" s="669">
        <v>66100</v>
      </c>
      <c r="DE14" s="664"/>
      <c r="DF14" s="664"/>
      <c r="DG14" s="664"/>
      <c r="DH14" s="664"/>
      <c r="DI14" s="664"/>
      <c r="DJ14" s="664"/>
      <c r="DK14" s="664"/>
      <c r="DL14" s="664"/>
      <c r="DM14" s="664"/>
      <c r="DN14" s="664"/>
      <c r="DO14" s="664"/>
      <c r="DP14" s="665"/>
      <c r="DQ14" s="669">
        <v>316323</v>
      </c>
      <c r="DR14" s="664"/>
      <c r="DS14" s="664"/>
      <c r="DT14" s="664"/>
      <c r="DU14" s="664"/>
      <c r="DV14" s="664"/>
      <c r="DW14" s="664"/>
      <c r="DX14" s="664"/>
      <c r="DY14" s="664"/>
      <c r="DZ14" s="664"/>
      <c r="EA14" s="664"/>
      <c r="EB14" s="664"/>
      <c r="EC14" s="704"/>
    </row>
    <row r="15" spans="2:143" ht="11.25" customHeight="1">
      <c r="B15" s="658" t="s">
        <v>263</v>
      </c>
      <c r="C15" s="659"/>
      <c r="D15" s="659"/>
      <c r="E15" s="659"/>
      <c r="F15" s="659"/>
      <c r="G15" s="659"/>
      <c r="H15" s="659"/>
      <c r="I15" s="659"/>
      <c r="J15" s="659"/>
      <c r="K15" s="659"/>
      <c r="L15" s="659"/>
      <c r="M15" s="659"/>
      <c r="N15" s="659"/>
      <c r="O15" s="659"/>
      <c r="P15" s="659"/>
      <c r="Q15" s="660"/>
      <c r="R15" s="661">
        <v>27667</v>
      </c>
      <c r="S15" s="664"/>
      <c r="T15" s="664"/>
      <c r="U15" s="664"/>
      <c r="V15" s="664"/>
      <c r="W15" s="664"/>
      <c r="X15" s="664"/>
      <c r="Y15" s="665"/>
      <c r="Z15" s="723">
        <v>0.3</v>
      </c>
      <c r="AA15" s="723"/>
      <c r="AB15" s="723"/>
      <c r="AC15" s="723"/>
      <c r="AD15" s="724">
        <v>27667</v>
      </c>
      <c r="AE15" s="724"/>
      <c r="AF15" s="724"/>
      <c r="AG15" s="724"/>
      <c r="AH15" s="724"/>
      <c r="AI15" s="724"/>
      <c r="AJ15" s="724"/>
      <c r="AK15" s="724"/>
      <c r="AL15" s="666">
        <v>0.6</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61103</v>
      </c>
      <c r="BH15" s="664"/>
      <c r="BI15" s="664"/>
      <c r="BJ15" s="664"/>
      <c r="BK15" s="664"/>
      <c r="BL15" s="664"/>
      <c r="BM15" s="664"/>
      <c r="BN15" s="665"/>
      <c r="BO15" s="723">
        <v>5</v>
      </c>
      <c r="BP15" s="723"/>
      <c r="BQ15" s="723"/>
      <c r="BR15" s="723"/>
      <c r="BS15" s="669" t="s">
        <v>243</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1589217</v>
      </c>
      <c r="CS15" s="664"/>
      <c r="CT15" s="664"/>
      <c r="CU15" s="664"/>
      <c r="CV15" s="664"/>
      <c r="CW15" s="664"/>
      <c r="CX15" s="664"/>
      <c r="CY15" s="665"/>
      <c r="CZ15" s="723">
        <v>17.7</v>
      </c>
      <c r="DA15" s="723"/>
      <c r="DB15" s="723"/>
      <c r="DC15" s="723"/>
      <c r="DD15" s="669">
        <v>983387</v>
      </c>
      <c r="DE15" s="664"/>
      <c r="DF15" s="664"/>
      <c r="DG15" s="664"/>
      <c r="DH15" s="664"/>
      <c r="DI15" s="664"/>
      <c r="DJ15" s="664"/>
      <c r="DK15" s="664"/>
      <c r="DL15" s="664"/>
      <c r="DM15" s="664"/>
      <c r="DN15" s="664"/>
      <c r="DO15" s="664"/>
      <c r="DP15" s="665"/>
      <c r="DQ15" s="669">
        <v>538547</v>
      </c>
      <c r="DR15" s="664"/>
      <c r="DS15" s="664"/>
      <c r="DT15" s="664"/>
      <c r="DU15" s="664"/>
      <c r="DV15" s="664"/>
      <c r="DW15" s="664"/>
      <c r="DX15" s="664"/>
      <c r="DY15" s="664"/>
      <c r="DZ15" s="664"/>
      <c r="EA15" s="664"/>
      <c r="EB15" s="664"/>
      <c r="EC15" s="704"/>
    </row>
    <row r="16" spans="2:143" ht="11.25" customHeight="1">
      <c r="B16" s="658" t="s">
        <v>266</v>
      </c>
      <c r="C16" s="659"/>
      <c r="D16" s="659"/>
      <c r="E16" s="659"/>
      <c r="F16" s="659"/>
      <c r="G16" s="659"/>
      <c r="H16" s="659"/>
      <c r="I16" s="659"/>
      <c r="J16" s="659"/>
      <c r="K16" s="659"/>
      <c r="L16" s="659"/>
      <c r="M16" s="659"/>
      <c r="N16" s="659"/>
      <c r="O16" s="659"/>
      <c r="P16" s="659"/>
      <c r="Q16" s="660"/>
      <c r="R16" s="661" t="s">
        <v>135</v>
      </c>
      <c r="S16" s="664"/>
      <c r="T16" s="664"/>
      <c r="U16" s="664"/>
      <c r="V16" s="664"/>
      <c r="W16" s="664"/>
      <c r="X16" s="664"/>
      <c r="Y16" s="665"/>
      <c r="Z16" s="723" t="s">
        <v>243</v>
      </c>
      <c r="AA16" s="723"/>
      <c r="AB16" s="723"/>
      <c r="AC16" s="723"/>
      <c r="AD16" s="724" t="s">
        <v>135</v>
      </c>
      <c r="AE16" s="724"/>
      <c r="AF16" s="724"/>
      <c r="AG16" s="724"/>
      <c r="AH16" s="724"/>
      <c r="AI16" s="724"/>
      <c r="AJ16" s="724"/>
      <c r="AK16" s="724"/>
      <c r="AL16" s="666" t="s">
        <v>135</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135</v>
      </c>
      <c r="BH16" s="664"/>
      <c r="BI16" s="664"/>
      <c r="BJ16" s="664"/>
      <c r="BK16" s="664"/>
      <c r="BL16" s="664"/>
      <c r="BM16" s="664"/>
      <c r="BN16" s="665"/>
      <c r="BO16" s="723" t="s">
        <v>135</v>
      </c>
      <c r="BP16" s="723"/>
      <c r="BQ16" s="723"/>
      <c r="BR16" s="723"/>
      <c r="BS16" s="669" t="s">
        <v>135</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16322</v>
      </c>
      <c r="CS16" s="664"/>
      <c r="CT16" s="664"/>
      <c r="CU16" s="664"/>
      <c r="CV16" s="664"/>
      <c r="CW16" s="664"/>
      <c r="CX16" s="664"/>
      <c r="CY16" s="665"/>
      <c r="CZ16" s="723">
        <v>0.2</v>
      </c>
      <c r="DA16" s="723"/>
      <c r="DB16" s="723"/>
      <c r="DC16" s="723"/>
      <c r="DD16" s="669" t="s">
        <v>269</v>
      </c>
      <c r="DE16" s="664"/>
      <c r="DF16" s="664"/>
      <c r="DG16" s="664"/>
      <c r="DH16" s="664"/>
      <c r="DI16" s="664"/>
      <c r="DJ16" s="664"/>
      <c r="DK16" s="664"/>
      <c r="DL16" s="664"/>
      <c r="DM16" s="664"/>
      <c r="DN16" s="664"/>
      <c r="DO16" s="664"/>
      <c r="DP16" s="665"/>
      <c r="DQ16" s="669">
        <v>7179</v>
      </c>
      <c r="DR16" s="664"/>
      <c r="DS16" s="664"/>
      <c r="DT16" s="664"/>
      <c r="DU16" s="664"/>
      <c r="DV16" s="664"/>
      <c r="DW16" s="664"/>
      <c r="DX16" s="664"/>
      <c r="DY16" s="664"/>
      <c r="DZ16" s="664"/>
      <c r="EA16" s="664"/>
      <c r="EB16" s="664"/>
      <c r="EC16" s="704"/>
    </row>
    <row r="17" spans="2:133" ht="11.25" customHeight="1">
      <c r="B17" s="658" t="s">
        <v>270</v>
      </c>
      <c r="C17" s="659"/>
      <c r="D17" s="659"/>
      <c r="E17" s="659"/>
      <c r="F17" s="659"/>
      <c r="G17" s="659"/>
      <c r="H17" s="659"/>
      <c r="I17" s="659"/>
      <c r="J17" s="659"/>
      <c r="K17" s="659"/>
      <c r="L17" s="659"/>
      <c r="M17" s="659"/>
      <c r="N17" s="659"/>
      <c r="O17" s="659"/>
      <c r="P17" s="659"/>
      <c r="Q17" s="660"/>
      <c r="R17" s="661">
        <v>7016</v>
      </c>
      <c r="S17" s="664"/>
      <c r="T17" s="664"/>
      <c r="U17" s="664"/>
      <c r="V17" s="664"/>
      <c r="W17" s="664"/>
      <c r="X17" s="664"/>
      <c r="Y17" s="665"/>
      <c r="Z17" s="723">
        <v>0.1</v>
      </c>
      <c r="AA17" s="723"/>
      <c r="AB17" s="723"/>
      <c r="AC17" s="723"/>
      <c r="AD17" s="724">
        <v>7016</v>
      </c>
      <c r="AE17" s="724"/>
      <c r="AF17" s="724"/>
      <c r="AG17" s="724"/>
      <c r="AH17" s="724"/>
      <c r="AI17" s="724"/>
      <c r="AJ17" s="724"/>
      <c r="AK17" s="724"/>
      <c r="AL17" s="666">
        <v>0.2</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175</v>
      </c>
      <c r="BH17" s="664"/>
      <c r="BI17" s="664"/>
      <c r="BJ17" s="664"/>
      <c r="BK17" s="664"/>
      <c r="BL17" s="664"/>
      <c r="BM17" s="664"/>
      <c r="BN17" s="665"/>
      <c r="BO17" s="723" t="s">
        <v>243</v>
      </c>
      <c r="BP17" s="723"/>
      <c r="BQ17" s="723"/>
      <c r="BR17" s="723"/>
      <c r="BS17" s="669" t="s">
        <v>135</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902424</v>
      </c>
      <c r="CS17" s="664"/>
      <c r="CT17" s="664"/>
      <c r="CU17" s="664"/>
      <c r="CV17" s="664"/>
      <c r="CW17" s="664"/>
      <c r="CX17" s="664"/>
      <c r="CY17" s="665"/>
      <c r="CZ17" s="723">
        <v>10.1</v>
      </c>
      <c r="DA17" s="723"/>
      <c r="DB17" s="723"/>
      <c r="DC17" s="723"/>
      <c r="DD17" s="669" t="s">
        <v>135</v>
      </c>
      <c r="DE17" s="664"/>
      <c r="DF17" s="664"/>
      <c r="DG17" s="664"/>
      <c r="DH17" s="664"/>
      <c r="DI17" s="664"/>
      <c r="DJ17" s="664"/>
      <c r="DK17" s="664"/>
      <c r="DL17" s="664"/>
      <c r="DM17" s="664"/>
      <c r="DN17" s="664"/>
      <c r="DO17" s="664"/>
      <c r="DP17" s="665"/>
      <c r="DQ17" s="669">
        <v>882934</v>
      </c>
      <c r="DR17" s="664"/>
      <c r="DS17" s="664"/>
      <c r="DT17" s="664"/>
      <c r="DU17" s="664"/>
      <c r="DV17" s="664"/>
      <c r="DW17" s="664"/>
      <c r="DX17" s="664"/>
      <c r="DY17" s="664"/>
      <c r="DZ17" s="664"/>
      <c r="EA17" s="664"/>
      <c r="EB17" s="664"/>
      <c r="EC17" s="704"/>
    </row>
    <row r="18" spans="2:133" ht="11.25" customHeight="1">
      <c r="B18" s="658" t="s">
        <v>273</v>
      </c>
      <c r="C18" s="659"/>
      <c r="D18" s="659"/>
      <c r="E18" s="659"/>
      <c r="F18" s="659"/>
      <c r="G18" s="659"/>
      <c r="H18" s="659"/>
      <c r="I18" s="659"/>
      <c r="J18" s="659"/>
      <c r="K18" s="659"/>
      <c r="L18" s="659"/>
      <c r="M18" s="659"/>
      <c r="N18" s="659"/>
      <c r="O18" s="659"/>
      <c r="P18" s="659"/>
      <c r="Q18" s="660"/>
      <c r="R18" s="661">
        <v>3446349</v>
      </c>
      <c r="S18" s="664"/>
      <c r="T18" s="664"/>
      <c r="U18" s="664"/>
      <c r="V18" s="664"/>
      <c r="W18" s="664"/>
      <c r="X18" s="664"/>
      <c r="Y18" s="665"/>
      <c r="Z18" s="723">
        <v>35.299999999999997</v>
      </c>
      <c r="AA18" s="723"/>
      <c r="AB18" s="723"/>
      <c r="AC18" s="723"/>
      <c r="AD18" s="724">
        <v>2991759</v>
      </c>
      <c r="AE18" s="724"/>
      <c r="AF18" s="724"/>
      <c r="AG18" s="724"/>
      <c r="AH18" s="724"/>
      <c r="AI18" s="724"/>
      <c r="AJ18" s="724"/>
      <c r="AK18" s="724"/>
      <c r="AL18" s="666">
        <v>65.2</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175</v>
      </c>
      <c r="BP18" s="723"/>
      <c r="BQ18" s="723"/>
      <c r="BR18" s="723"/>
      <c r="BS18" s="669" t="s">
        <v>135</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135</v>
      </c>
      <c r="DA18" s="723"/>
      <c r="DB18" s="723"/>
      <c r="DC18" s="723"/>
      <c r="DD18" s="669" t="s">
        <v>135</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c r="B19" s="658" t="s">
        <v>276</v>
      </c>
      <c r="C19" s="659"/>
      <c r="D19" s="659"/>
      <c r="E19" s="659"/>
      <c r="F19" s="659"/>
      <c r="G19" s="659"/>
      <c r="H19" s="659"/>
      <c r="I19" s="659"/>
      <c r="J19" s="659"/>
      <c r="K19" s="659"/>
      <c r="L19" s="659"/>
      <c r="M19" s="659"/>
      <c r="N19" s="659"/>
      <c r="O19" s="659"/>
      <c r="P19" s="659"/>
      <c r="Q19" s="660"/>
      <c r="R19" s="661">
        <v>2991759</v>
      </c>
      <c r="S19" s="664"/>
      <c r="T19" s="664"/>
      <c r="U19" s="664"/>
      <c r="V19" s="664"/>
      <c r="W19" s="664"/>
      <c r="X19" s="664"/>
      <c r="Y19" s="665"/>
      <c r="Z19" s="723">
        <v>30.6</v>
      </c>
      <c r="AA19" s="723"/>
      <c r="AB19" s="723"/>
      <c r="AC19" s="723"/>
      <c r="AD19" s="724">
        <v>2991759</v>
      </c>
      <c r="AE19" s="724"/>
      <c r="AF19" s="724"/>
      <c r="AG19" s="724"/>
      <c r="AH19" s="724"/>
      <c r="AI19" s="724"/>
      <c r="AJ19" s="724"/>
      <c r="AK19" s="724"/>
      <c r="AL19" s="666">
        <v>65.2</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42166</v>
      </c>
      <c r="BH19" s="664"/>
      <c r="BI19" s="664"/>
      <c r="BJ19" s="664"/>
      <c r="BK19" s="664"/>
      <c r="BL19" s="664"/>
      <c r="BM19" s="664"/>
      <c r="BN19" s="665"/>
      <c r="BO19" s="723">
        <v>3.4</v>
      </c>
      <c r="BP19" s="723"/>
      <c r="BQ19" s="723"/>
      <c r="BR19" s="723"/>
      <c r="BS19" s="669" t="s">
        <v>135</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135</v>
      </c>
      <c r="CS19" s="664"/>
      <c r="CT19" s="664"/>
      <c r="CU19" s="664"/>
      <c r="CV19" s="664"/>
      <c r="CW19" s="664"/>
      <c r="CX19" s="664"/>
      <c r="CY19" s="665"/>
      <c r="CZ19" s="723" t="s">
        <v>135</v>
      </c>
      <c r="DA19" s="723"/>
      <c r="DB19" s="723"/>
      <c r="DC19" s="723"/>
      <c r="DD19" s="669" t="s">
        <v>135</v>
      </c>
      <c r="DE19" s="664"/>
      <c r="DF19" s="664"/>
      <c r="DG19" s="664"/>
      <c r="DH19" s="664"/>
      <c r="DI19" s="664"/>
      <c r="DJ19" s="664"/>
      <c r="DK19" s="664"/>
      <c r="DL19" s="664"/>
      <c r="DM19" s="664"/>
      <c r="DN19" s="664"/>
      <c r="DO19" s="664"/>
      <c r="DP19" s="665"/>
      <c r="DQ19" s="669" t="s">
        <v>135</v>
      </c>
      <c r="DR19" s="664"/>
      <c r="DS19" s="664"/>
      <c r="DT19" s="664"/>
      <c r="DU19" s="664"/>
      <c r="DV19" s="664"/>
      <c r="DW19" s="664"/>
      <c r="DX19" s="664"/>
      <c r="DY19" s="664"/>
      <c r="DZ19" s="664"/>
      <c r="EA19" s="664"/>
      <c r="EB19" s="664"/>
      <c r="EC19" s="704"/>
    </row>
    <row r="20" spans="2:133" ht="11.25" customHeight="1">
      <c r="B20" s="658" t="s">
        <v>279</v>
      </c>
      <c r="C20" s="659"/>
      <c r="D20" s="659"/>
      <c r="E20" s="659"/>
      <c r="F20" s="659"/>
      <c r="G20" s="659"/>
      <c r="H20" s="659"/>
      <c r="I20" s="659"/>
      <c r="J20" s="659"/>
      <c r="K20" s="659"/>
      <c r="L20" s="659"/>
      <c r="M20" s="659"/>
      <c r="N20" s="659"/>
      <c r="O20" s="659"/>
      <c r="P20" s="659"/>
      <c r="Q20" s="660"/>
      <c r="R20" s="661">
        <v>454590</v>
      </c>
      <c r="S20" s="664"/>
      <c r="T20" s="664"/>
      <c r="U20" s="664"/>
      <c r="V20" s="664"/>
      <c r="W20" s="664"/>
      <c r="X20" s="664"/>
      <c r="Y20" s="665"/>
      <c r="Z20" s="723">
        <v>4.7</v>
      </c>
      <c r="AA20" s="723"/>
      <c r="AB20" s="723"/>
      <c r="AC20" s="723"/>
      <c r="AD20" s="724" t="s">
        <v>135</v>
      </c>
      <c r="AE20" s="724"/>
      <c r="AF20" s="724"/>
      <c r="AG20" s="724"/>
      <c r="AH20" s="724"/>
      <c r="AI20" s="724"/>
      <c r="AJ20" s="724"/>
      <c r="AK20" s="724"/>
      <c r="AL20" s="666" t="s">
        <v>135</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42166</v>
      </c>
      <c r="BH20" s="664"/>
      <c r="BI20" s="664"/>
      <c r="BJ20" s="664"/>
      <c r="BK20" s="664"/>
      <c r="BL20" s="664"/>
      <c r="BM20" s="664"/>
      <c r="BN20" s="665"/>
      <c r="BO20" s="723">
        <v>3.4</v>
      </c>
      <c r="BP20" s="723"/>
      <c r="BQ20" s="723"/>
      <c r="BR20" s="723"/>
      <c r="BS20" s="669" t="s">
        <v>243</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8975358</v>
      </c>
      <c r="CS20" s="664"/>
      <c r="CT20" s="664"/>
      <c r="CU20" s="664"/>
      <c r="CV20" s="664"/>
      <c r="CW20" s="664"/>
      <c r="CX20" s="664"/>
      <c r="CY20" s="665"/>
      <c r="CZ20" s="723">
        <v>100</v>
      </c>
      <c r="DA20" s="723"/>
      <c r="DB20" s="723"/>
      <c r="DC20" s="723"/>
      <c r="DD20" s="669">
        <v>2281674</v>
      </c>
      <c r="DE20" s="664"/>
      <c r="DF20" s="664"/>
      <c r="DG20" s="664"/>
      <c r="DH20" s="664"/>
      <c r="DI20" s="664"/>
      <c r="DJ20" s="664"/>
      <c r="DK20" s="664"/>
      <c r="DL20" s="664"/>
      <c r="DM20" s="664"/>
      <c r="DN20" s="664"/>
      <c r="DO20" s="664"/>
      <c r="DP20" s="665"/>
      <c r="DQ20" s="669">
        <v>5301126</v>
      </c>
      <c r="DR20" s="664"/>
      <c r="DS20" s="664"/>
      <c r="DT20" s="664"/>
      <c r="DU20" s="664"/>
      <c r="DV20" s="664"/>
      <c r="DW20" s="664"/>
      <c r="DX20" s="664"/>
      <c r="DY20" s="664"/>
      <c r="DZ20" s="664"/>
      <c r="EA20" s="664"/>
      <c r="EB20" s="664"/>
      <c r="EC20" s="704"/>
    </row>
    <row r="21" spans="2:133" ht="11.25" customHeight="1">
      <c r="B21" s="658" t="s">
        <v>282</v>
      </c>
      <c r="C21" s="659"/>
      <c r="D21" s="659"/>
      <c r="E21" s="659"/>
      <c r="F21" s="659"/>
      <c r="G21" s="659"/>
      <c r="H21" s="659"/>
      <c r="I21" s="659"/>
      <c r="J21" s="659"/>
      <c r="K21" s="659"/>
      <c r="L21" s="659"/>
      <c r="M21" s="659"/>
      <c r="N21" s="659"/>
      <c r="O21" s="659"/>
      <c r="P21" s="659"/>
      <c r="Q21" s="660"/>
      <c r="R21" s="661" t="s">
        <v>135</v>
      </c>
      <c r="S21" s="664"/>
      <c r="T21" s="664"/>
      <c r="U21" s="664"/>
      <c r="V21" s="664"/>
      <c r="W21" s="664"/>
      <c r="X21" s="664"/>
      <c r="Y21" s="665"/>
      <c r="Z21" s="723" t="s">
        <v>135</v>
      </c>
      <c r="AA21" s="723"/>
      <c r="AB21" s="723"/>
      <c r="AC21" s="723"/>
      <c r="AD21" s="724" t="s">
        <v>135</v>
      </c>
      <c r="AE21" s="724"/>
      <c r="AF21" s="724"/>
      <c r="AG21" s="724"/>
      <c r="AH21" s="724"/>
      <c r="AI21" s="724"/>
      <c r="AJ21" s="724"/>
      <c r="AK21" s="724"/>
      <c r="AL21" s="666" t="s">
        <v>135</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v>3900</v>
      </c>
      <c r="BH21" s="664"/>
      <c r="BI21" s="664"/>
      <c r="BJ21" s="664"/>
      <c r="BK21" s="664"/>
      <c r="BL21" s="664"/>
      <c r="BM21" s="664"/>
      <c r="BN21" s="665"/>
      <c r="BO21" s="723">
        <v>0.3</v>
      </c>
      <c r="BP21" s="723"/>
      <c r="BQ21" s="723"/>
      <c r="BR21" s="723"/>
      <c r="BS21" s="669" t="s">
        <v>135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284</v>
      </c>
      <c r="C22" s="659"/>
      <c r="D22" s="659"/>
      <c r="E22" s="659"/>
      <c r="F22" s="659"/>
      <c r="G22" s="659"/>
      <c r="H22" s="659"/>
      <c r="I22" s="659"/>
      <c r="J22" s="659"/>
      <c r="K22" s="659"/>
      <c r="L22" s="659"/>
      <c r="M22" s="659"/>
      <c r="N22" s="659"/>
      <c r="O22" s="659"/>
      <c r="P22" s="659"/>
      <c r="Q22" s="660"/>
      <c r="R22" s="661">
        <v>5069471</v>
      </c>
      <c r="S22" s="664"/>
      <c r="T22" s="664"/>
      <c r="U22" s="664"/>
      <c r="V22" s="664"/>
      <c r="W22" s="664"/>
      <c r="X22" s="664"/>
      <c r="Y22" s="665"/>
      <c r="Z22" s="723">
        <v>51.9</v>
      </c>
      <c r="AA22" s="723"/>
      <c r="AB22" s="723"/>
      <c r="AC22" s="723"/>
      <c r="AD22" s="724">
        <v>4576615</v>
      </c>
      <c r="AE22" s="724"/>
      <c r="AF22" s="724"/>
      <c r="AG22" s="724"/>
      <c r="AH22" s="724"/>
      <c r="AI22" s="724"/>
      <c r="AJ22" s="724"/>
      <c r="AK22" s="724"/>
      <c r="AL22" s="666">
        <v>99.8</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135</v>
      </c>
      <c r="BH22" s="664"/>
      <c r="BI22" s="664"/>
      <c r="BJ22" s="664"/>
      <c r="BK22" s="664"/>
      <c r="BL22" s="664"/>
      <c r="BM22" s="664"/>
      <c r="BN22" s="665"/>
      <c r="BO22" s="723" t="s">
        <v>175</v>
      </c>
      <c r="BP22" s="723"/>
      <c r="BQ22" s="723"/>
      <c r="BR22" s="723"/>
      <c r="BS22" s="669" t="s">
        <v>135</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287</v>
      </c>
      <c r="C23" s="659"/>
      <c r="D23" s="659"/>
      <c r="E23" s="659"/>
      <c r="F23" s="659"/>
      <c r="G23" s="659"/>
      <c r="H23" s="659"/>
      <c r="I23" s="659"/>
      <c r="J23" s="659"/>
      <c r="K23" s="659"/>
      <c r="L23" s="659"/>
      <c r="M23" s="659"/>
      <c r="N23" s="659"/>
      <c r="O23" s="659"/>
      <c r="P23" s="659"/>
      <c r="Q23" s="660"/>
      <c r="R23" s="661">
        <v>2080</v>
      </c>
      <c r="S23" s="664"/>
      <c r="T23" s="664"/>
      <c r="U23" s="664"/>
      <c r="V23" s="664"/>
      <c r="W23" s="664"/>
      <c r="X23" s="664"/>
      <c r="Y23" s="665"/>
      <c r="Z23" s="723">
        <v>0</v>
      </c>
      <c r="AA23" s="723"/>
      <c r="AB23" s="723"/>
      <c r="AC23" s="723"/>
      <c r="AD23" s="724">
        <v>2080</v>
      </c>
      <c r="AE23" s="724"/>
      <c r="AF23" s="724"/>
      <c r="AG23" s="724"/>
      <c r="AH23" s="724"/>
      <c r="AI23" s="724"/>
      <c r="AJ23" s="724"/>
      <c r="AK23" s="724"/>
      <c r="AL23" s="666">
        <v>0</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38266</v>
      </c>
      <c r="BH23" s="664"/>
      <c r="BI23" s="664"/>
      <c r="BJ23" s="664"/>
      <c r="BK23" s="664"/>
      <c r="BL23" s="664"/>
      <c r="BM23" s="664"/>
      <c r="BN23" s="665"/>
      <c r="BO23" s="723">
        <v>3.1</v>
      </c>
      <c r="BP23" s="723"/>
      <c r="BQ23" s="723"/>
      <c r="BR23" s="723"/>
      <c r="BS23" s="669" t="s">
        <v>135</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c r="B24" s="658" t="s">
        <v>294</v>
      </c>
      <c r="C24" s="659"/>
      <c r="D24" s="659"/>
      <c r="E24" s="659"/>
      <c r="F24" s="659"/>
      <c r="G24" s="659"/>
      <c r="H24" s="659"/>
      <c r="I24" s="659"/>
      <c r="J24" s="659"/>
      <c r="K24" s="659"/>
      <c r="L24" s="659"/>
      <c r="M24" s="659"/>
      <c r="N24" s="659"/>
      <c r="O24" s="659"/>
      <c r="P24" s="659"/>
      <c r="Q24" s="660"/>
      <c r="R24" s="661">
        <v>51761</v>
      </c>
      <c r="S24" s="664"/>
      <c r="T24" s="664"/>
      <c r="U24" s="664"/>
      <c r="V24" s="664"/>
      <c r="W24" s="664"/>
      <c r="X24" s="664"/>
      <c r="Y24" s="665"/>
      <c r="Z24" s="723">
        <v>0.5</v>
      </c>
      <c r="AA24" s="723"/>
      <c r="AB24" s="723"/>
      <c r="AC24" s="723"/>
      <c r="AD24" s="724" t="s">
        <v>135</v>
      </c>
      <c r="AE24" s="724"/>
      <c r="AF24" s="724"/>
      <c r="AG24" s="724"/>
      <c r="AH24" s="724"/>
      <c r="AI24" s="724"/>
      <c r="AJ24" s="724"/>
      <c r="AK24" s="724"/>
      <c r="AL24" s="666" t="s">
        <v>135</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135</v>
      </c>
      <c r="BH24" s="664"/>
      <c r="BI24" s="664"/>
      <c r="BJ24" s="664"/>
      <c r="BK24" s="664"/>
      <c r="BL24" s="664"/>
      <c r="BM24" s="664"/>
      <c r="BN24" s="665"/>
      <c r="BO24" s="723" t="s">
        <v>243</v>
      </c>
      <c r="BP24" s="723"/>
      <c r="BQ24" s="723"/>
      <c r="BR24" s="723"/>
      <c r="BS24" s="669" t="s">
        <v>243</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3017445</v>
      </c>
      <c r="CS24" s="727"/>
      <c r="CT24" s="727"/>
      <c r="CU24" s="727"/>
      <c r="CV24" s="727"/>
      <c r="CW24" s="727"/>
      <c r="CX24" s="727"/>
      <c r="CY24" s="773"/>
      <c r="CZ24" s="774">
        <v>33.6</v>
      </c>
      <c r="DA24" s="743"/>
      <c r="DB24" s="743"/>
      <c r="DC24" s="777"/>
      <c r="DD24" s="772">
        <v>2165500</v>
      </c>
      <c r="DE24" s="727"/>
      <c r="DF24" s="727"/>
      <c r="DG24" s="727"/>
      <c r="DH24" s="727"/>
      <c r="DI24" s="727"/>
      <c r="DJ24" s="727"/>
      <c r="DK24" s="773"/>
      <c r="DL24" s="772">
        <v>2162587</v>
      </c>
      <c r="DM24" s="727"/>
      <c r="DN24" s="727"/>
      <c r="DO24" s="727"/>
      <c r="DP24" s="727"/>
      <c r="DQ24" s="727"/>
      <c r="DR24" s="727"/>
      <c r="DS24" s="727"/>
      <c r="DT24" s="727"/>
      <c r="DU24" s="727"/>
      <c r="DV24" s="773"/>
      <c r="DW24" s="774">
        <v>45.1</v>
      </c>
      <c r="DX24" s="743"/>
      <c r="DY24" s="743"/>
      <c r="DZ24" s="743"/>
      <c r="EA24" s="743"/>
      <c r="EB24" s="743"/>
      <c r="EC24" s="775"/>
    </row>
    <row r="25" spans="2:133" ht="11.25" customHeight="1">
      <c r="B25" s="658" t="s">
        <v>297</v>
      </c>
      <c r="C25" s="659"/>
      <c r="D25" s="659"/>
      <c r="E25" s="659"/>
      <c r="F25" s="659"/>
      <c r="G25" s="659"/>
      <c r="H25" s="659"/>
      <c r="I25" s="659"/>
      <c r="J25" s="659"/>
      <c r="K25" s="659"/>
      <c r="L25" s="659"/>
      <c r="M25" s="659"/>
      <c r="N25" s="659"/>
      <c r="O25" s="659"/>
      <c r="P25" s="659"/>
      <c r="Q25" s="660"/>
      <c r="R25" s="661">
        <v>35071</v>
      </c>
      <c r="S25" s="664"/>
      <c r="T25" s="664"/>
      <c r="U25" s="664"/>
      <c r="V25" s="664"/>
      <c r="W25" s="664"/>
      <c r="X25" s="664"/>
      <c r="Y25" s="665"/>
      <c r="Z25" s="723">
        <v>0.4</v>
      </c>
      <c r="AA25" s="723"/>
      <c r="AB25" s="723"/>
      <c r="AC25" s="723"/>
      <c r="AD25" s="724">
        <v>4360</v>
      </c>
      <c r="AE25" s="724"/>
      <c r="AF25" s="724"/>
      <c r="AG25" s="724"/>
      <c r="AH25" s="724"/>
      <c r="AI25" s="724"/>
      <c r="AJ25" s="724"/>
      <c r="AK25" s="724"/>
      <c r="AL25" s="666">
        <v>0.1</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135</v>
      </c>
      <c r="BH25" s="664"/>
      <c r="BI25" s="664"/>
      <c r="BJ25" s="664"/>
      <c r="BK25" s="664"/>
      <c r="BL25" s="664"/>
      <c r="BM25" s="664"/>
      <c r="BN25" s="665"/>
      <c r="BO25" s="723" t="s">
        <v>135</v>
      </c>
      <c r="BP25" s="723"/>
      <c r="BQ25" s="723"/>
      <c r="BR25" s="723"/>
      <c r="BS25" s="669" t="s">
        <v>135</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983831</v>
      </c>
      <c r="CS25" s="662"/>
      <c r="CT25" s="662"/>
      <c r="CU25" s="662"/>
      <c r="CV25" s="662"/>
      <c r="CW25" s="662"/>
      <c r="CX25" s="662"/>
      <c r="CY25" s="663"/>
      <c r="CZ25" s="666">
        <v>11</v>
      </c>
      <c r="DA25" s="695"/>
      <c r="DB25" s="695"/>
      <c r="DC25" s="696"/>
      <c r="DD25" s="669">
        <v>936671</v>
      </c>
      <c r="DE25" s="662"/>
      <c r="DF25" s="662"/>
      <c r="DG25" s="662"/>
      <c r="DH25" s="662"/>
      <c r="DI25" s="662"/>
      <c r="DJ25" s="662"/>
      <c r="DK25" s="663"/>
      <c r="DL25" s="669">
        <v>936490</v>
      </c>
      <c r="DM25" s="662"/>
      <c r="DN25" s="662"/>
      <c r="DO25" s="662"/>
      <c r="DP25" s="662"/>
      <c r="DQ25" s="662"/>
      <c r="DR25" s="662"/>
      <c r="DS25" s="662"/>
      <c r="DT25" s="662"/>
      <c r="DU25" s="662"/>
      <c r="DV25" s="663"/>
      <c r="DW25" s="666">
        <v>19.5</v>
      </c>
      <c r="DX25" s="695"/>
      <c r="DY25" s="695"/>
      <c r="DZ25" s="695"/>
      <c r="EA25" s="695"/>
      <c r="EB25" s="695"/>
      <c r="EC25" s="697"/>
    </row>
    <row r="26" spans="2:133" ht="11.25" customHeight="1">
      <c r="B26" s="658" t="s">
        <v>300</v>
      </c>
      <c r="C26" s="659"/>
      <c r="D26" s="659"/>
      <c r="E26" s="659"/>
      <c r="F26" s="659"/>
      <c r="G26" s="659"/>
      <c r="H26" s="659"/>
      <c r="I26" s="659"/>
      <c r="J26" s="659"/>
      <c r="K26" s="659"/>
      <c r="L26" s="659"/>
      <c r="M26" s="659"/>
      <c r="N26" s="659"/>
      <c r="O26" s="659"/>
      <c r="P26" s="659"/>
      <c r="Q26" s="660"/>
      <c r="R26" s="661">
        <v>8955</v>
      </c>
      <c r="S26" s="664"/>
      <c r="T26" s="664"/>
      <c r="U26" s="664"/>
      <c r="V26" s="664"/>
      <c r="W26" s="664"/>
      <c r="X26" s="664"/>
      <c r="Y26" s="665"/>
      <c r="Z26" s="723">
        <v>0.1</v>
      </c>
      <c r="AA26" s="723"/>
      <c r="AB26" s="723"/>
      <c r="AC26" s="723"/>
      <c r="AD26" s="724" t="s">
        <v>135</v>
      </c>
      <c r="AE26" s="724"/>
      <c r="AF26" s="724"/>
      <c r="AG26" s="724"/>
      <c r="AH26" s="724"/>
      <c r="AI26" s="724"/>
      <c r="AJ26" s="724"/>
      <c r="AK26" s="724"/>
      <c r="AL26" s="666" t="s">
        <v>135</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135</v>
      </c>
      <c r="BH26" s="664"/>
      <c r="BI26" s="664"/>
      <c r="BJ26" s="664"/>
      <c r="BK26" s="664"/>
      <c r="BL26" s="664"/>
      <c r="BM26" s="664"/>
      <c r="BN26" s="665"/>
      <c r="BO26" s="723" t="s">
        <v>135</v>
      </c>
      <c r="BP26" s="723"/>
      <c r="BQ26" s="723"/>
      <c r="BR26" s="723"/>
      <c r="BS26" s="669" t="s">
        <v>243</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596709</v>
      </c>
      <c r="CS26" s="664"/>
      <c r="CT26" s="664"/>
      <c r="CU26" s="664"/>
      <c r="CV26" s="664"/>
      <c r="CW26" s="664"/>
      <c r="CX26" s="664"/>
      <c r="CY26" s="665"/>
      <c r="CZ26" s="666">
        <v>6.6</v>
      </c>
      <c r="DA26" s="695"/>
      <c r="DB26" s="695"/>
      <c r="DC26" s="696"/>
      <c r="DD26" s="669">
        <v>561938</v>
      </c>
      <c r="DE26" s="664"/>
      <c r="DF26" s="664"/>
      <c r="DG26" s="664"/>
      <c r="DH26" s="664"/>
      <c r="DI26" s="664"/>
      <c r="DJ26" s="664"/>
      <c r="DK26" s="665"/>
      <c r="DL26" s="669" t="s">
        <v>175</v>
      </c>
      <c r="DM26" s="664"/>
      <c r="DN26" s="664"/>
      <c r="DO26" s="664"/>
      <c r="DP26" s="664"/>
      <c r="DQ26" s="664"/>
      <c r="DR26" s="664"/>
      <c r="DS26" s="664"/>
      <c r="DT26" s="664"/>
      <c r="DU26" s="664"/>
      <c r="DV26" s="665"/>
      <c r="DW26" s="666" t="s">
        <v>135</v>
      </c>
      <c r="DX26" s="695"/>
      <c r="DY26" s="695"/>
      <c r="DZ26" s="695"/>
      <c r="EA26" s="695"/>
      <c r="EB26" s="695"/>
      <c r="EC26" s="697"/>
    </row>
    <row r="27" spans="2:133" ht="11.25" customHeight="1">
      <c r="B27" s="658" t="s">
        <v>303</v>
      </c>
      <c r="C27" s="659"/>
      <c r="D27" s="659"/>
      <c r="E27" s="659"/>
      <c r="F27" s="659"/>
      <c r="G27" s="659"/>
      <c r="H27" s="659"/>
      <c r="I27" s="659"/>
      <c r="J27" s="659"/>
      <c r="K27" s="659"/>
      <c r="L27" s="659"/>
      <c r="M27" s="659"/>
      <c r="N27" s="659"/>
      <c r="O27" s="659"/>
      <c r="P27" s="659"/>
      <c r="Q27" s="660"/>
      <c r="R27" s="661">
        <v>651500</v>
      </c>
      <c r="S27" s="664"/>
      <c r="T27" s="664"/>
      <c r="U27" s="664"/>
      <c r="V27" s="664"/>
      <c r="W27" s="664"/>
      <c r="X27" s="664"/>
      <c r="Y27" s="665"/>
      <c r="Z27" s="723">
        <v>6.7</v>
      </c>
      <c r="AA27" s="723"/>
      <c r="AB27" s="723"/>
      <c r="AC27" s="723"/>
      <c r="AD27" s="724" t="s">
        <v>135</v>
      </c>
      <c r="AE27" s="724"/>
      <c r="AF27" s="724"/>
      <c r="AG27" s="724"/>
      <c r="AH27" s="724"/>
      <c r="AI27" s="724"/>
      <c r="AJ27" s="724"/>
      <c r="AK27" s="724"/>
      <c r="AL27" s="666" t="s">
        <v>243</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1224695</v>
      </c>
      <c r="BH27" s="664"/>
      <c r="BI27" s="664"/>
      <c r="BJ27" s="664"/>
      <c r="BK27" s="664"/>
      <c r="BL27" s="664"/>
      <c r="BM27" s="664"/>
      <c r="BN27" s="665"/>
      <c r="BO27" s="723">
        <v>100</v>
      </c>
      <c r="BP27" s="723"/>
      <c r="BQ27" s="723"/>
      <c r="BR27" s="723"/>
      <c r="BS27" s="669">
        <v>5981</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1131190</v>
      </c>
      <c r="CS27" s="662"/>
      <c r="CT27" s="662"/>
      <c r="CU27" s="662"/>
      <c r="CV27" s="662"/>
      <c r="CW27" s="662"/>
      <c r="CX27" s="662"/>
      <c r="CY27" s="663"/>
      <c r="CZ27" s="666">
        <v>12.6</v>
      </c>
      <c r="DA27" s="695"/>
      <c r="DB27" s="695"/>
      <c r="DC27" s="696"/>
      <c r="DD27" s="669">
        <v>345895</v>
      </c>
      <c r="DE27" s="662"/>
      <c r="DF27" s="662"/>
      <c r="DG27" s="662"/>
      <c r="DH27" s="662"/>
      <c r="DI27" s="662"/>
      <c r="DJ27" s="662"/>
      <c r="DK27" s="663"/>
      <c r="DL27" s="669">
        <v>343163</v>
      </c>
      <c r="DM27" s="662"/>
      <c r="DN27" s="662"/>
      <c r="DO27" s="662"/>
      <c r="DP27" s="662"/>
      <c r="DQ27" s="662"/>
      <c r="DR27" s="662"/>
      <c r="DS27" s="662"/>
      <c r="DT27" s="662"/>
      <c r="DU27" s="662"/>
      <c r="DV27" s="663"/>
      <c r="DW27" s="666">
        <v>7.2</v>
      </c>
      <c r="DX27" s="695"/>
      <c r="DY27" s="695"/>
      <c r="DZ27" s="695"/>
      <c r="EA27" s="695"/>
      <c r="EB27" s="695"/>
      <c r="EC27" s="697"/>
    </row>
    <row r="28" spans="2:133" ht="11.25" customHeight="1">
      <c r="B28" s="766" t="s">
        <v>306</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135</v>
      </c>
      <c r="AA28" s="723"/>
      <c r="AB28" s="723"/>
      <c r="AC28" s="723"/>
      <c r="AD28" s="724" t="s">
        <v>135</v>
      </c>
      <c r="AE28" s="724"/>
      <c r="AF28" s="724"/>
      <c r="AG28" s="724"/>
      <c r="AH28" s="724"/>
      <c r="AI28" s="724"/>
      <c r="AJ28" s="724"/>
      <c r="AK28" s="724"/>
      <c r="AL28" s="666" t="s">
        <v>135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902424</v>
      </c>
      <c r="CS28" s="664"/>
      <c r="CT28" s="664"/>
      <c r="CU28" s="664"/>
      <c r="CV28" s="664"/>
      <c r="CW28" s="664"/>
      <c r="CX28" s="664"/>
      <c r="CY28" s="665"/>
      <c r="CZ28" s="666">
        <v>10.1</v>
      </c>
      <c r="DA28" s="695"/>
      <c r="DB28" s="695"/>
      <c r="DC28" s="696"/>
      <c r="DD28" s="669">
        <v>882934</v>
      </c>
      <c r="DE28" s="664"/>
      <c r="DF28" s="664"/>
      <c r="DG28" s="664"/>
      <c r="DH28" s="664"/>
      <c r="DI28" s="664"/>
      <c r="DJ28" s="664"/>
      <c r="DK28" s="665"/>
      <c r="DL28" s="669">
        <v>882934</v>
      </c>
      <c r="DM28" s="664"/>
      <c r="DN28" s="664"/>
      <c r="DO28" s="664"/>
      <c r="DP28" s="664"/>
      <c r="DQ28" s="664"/>
      <c r="DR28" s="664"/>
      <c r="DS28" s="664"/>
      <c r="DT28" s="664"/>
      <c r="DU28" s="664"/>
      <c r="DV28" s="665"/>
      <c r="DW28" s="666">
        <v>18.399999999999999</v>
      </c>
      <c r="DX28" s="695"/>
      <c r="DY28" s="695"/>
      <c r="DZ28" s="695"/>
      <c r="EA28" s="695"/>
      <c r="EB28" s="695"/>
      <c r="EC28" s="697"/>
    </row>
    <row r="29" spans="2:133" ht="11.25" customHeight="1">
      <c r="B29" s="658" t="s">
        <v>308</v>
      </c>
      <c r="C29" s="659"/>
      <c r="D29" s="659"/>
      <c r="E29" s="659"/>
      <c r="F29" s="659"/>
      <c r="G29" s="659"/>
      <c r="H29" s="659"/>
      <c r="I29" s="659"/>
      <c r="J29" s="659"/>
      <c r="K29" s="659"/>
      <c r="L29" s="659"/>
      <c r="M29" s="659"/>
      <c r="N29" s="659"/>
      <c r="O29" s="659"/>
      <c r="P29" s="659"/>
      <c r="Q29" s="660"/>
      <c r="R29" s="661">
        <v>973163</v>
      </c>
      <c r="S29" s="664"/>
      <c r="T29" s="664"/>
      <c r="U29" s="664"/>
      <c r="V29" s="664"/>
      <c r="W29" s="664"/>
      <c r="X29" s="664"/>
      <c r="Y29" s="665"/>
      <c r="Z29" s="723">
        <v>10</v>
      </c>
      <c r="AA29" s="723"/>
      <c r="AB29" s="723"/>
      <c r="AC29" s="723"/>
      <c r="AD29" s="724" t="s">
        <v>135</v>
      </c>
      <c r="AE29" s="724"/>
      <c r="AF29" s="724"/>
      <c r="AG29" s="724"/>
      <c r="AH29" s="724"/>
      <c r="AI29" s="724"/>
      <c r="AJ29" s="724"/>
      <c r="AK29" s="724"/>
      <c r="AL29" s="666" t="s">
        <v>135</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70</v>
      </c>
      <c r="CG29" s="702"/>
      <c r="CH29" s="702"/>
      <c r="CI29" s="702"/>
      <c r="CJ29" s="702"/>
      <c r="CK29" s="702"/>
      <c r="CL29" s="702"/>
      <c r="CM29" s="702"/>
      <c r="CN29" s="702"/>
      <c r="CO29" s="702"/>
      <c r="CP29" s="702"/>
      <c r="CQ29" s="703"/>
      <c r="CR29" s="661">
        <v>902258</v>
      </c>
      <c r="CS29" s="662"/>
      <c r="CT29" s="662"/>
      <c r="CU29" s="662"/>
      <c r="CV29" s="662"/>
      <c r="CW29" s="662"/>
      <c r="CX29" s="662"/>
      <c r="CY29" s="663"/>
      <c r="CZ29" s="666">
        <v>10.1</v>
      </c>
      <c r="DA29" s="695"/>
      <c r="DB29" s="695"/>
      <c r="DC29" s="696"/>
      <c r="DD29" s="669">
        <v>882768</v>
      </c>
      <c r="DE29" s="662"/>
      <c r="DF29" s="662"/>
      <c r="DG29" s="662"/>
      <c r="DH29" s="662"/>
      <c r="DI29" s="662"/>
      <c r="DJ29" s="662"/>
      <c r="DK29" s="663"/>
      <c r="DL29" s="669">
        <v>882768</v>
      </c>
      <c r="DM29" s="662"/>
      <c r="DN29" s="662"/>
      <c r="DO29" s="662"/>
      <c r="DP29" s="662"/>
      <c r="DQ29" s="662"/>
      <c r="DR29" s="662"/>
      <c r="DS29" s="662"/>
      <c r="DT29" s="662"/>
      <c r="DU29" s="662"/>
      <c r="DV29" s="663"/>
      <c r="DW29" s="666">
        <v>18.399999999999999</v>
      </c>
      <c r="DX29" s="695"/>
      <c r="DY29" s="695"/>
      <c r="DZ29" s="695"/>
      <c r="EA29" s="695"/>
      <c r="EB29" s="695"/>
      <c r="EC29" s="697"/>
    </row>
    <row r="30" spans="2:133" ht="11.25" customHeight="1">
      <c r="B30" s="658" t="s">
        <v>312</v>
      </c>
      <c r="C30" s="659"/>
      <c r="D30" s="659"/>
      <c r="E30" s="659"/>
      <c r="F30" s="659"/>
      <c r="G30" s="659"/>
      <c r="H30" s="659"/>
      <c r="I30" s="659"/>
      <c r="J30" s="659"/>
      <c r="K30" s="659"/>
      <c r="L30" s="659"/>
      <c r="M30" s="659"/>
      <c r="N30" s="659"/>
      <c r="O30" s="659"/>
      <c r="P30" s="659"/>
      <c r="Q30" s="660"/>
      <c r="R30" s="661">
        <v>24997</v>
      </c>
      <c r="S30" s="664"/>
      <c r="T30" s="664"/>
      <c r="U30" s="664"/>
      <c r="V30" s="664"/>
      <c r="W30" s="664"/>
      <c r="X30" s="664"/>
      <c r="Y30" s="665"/>
      <c r="Z30" s="723">
        <v>0.3</v>
      </c>
      <c r="AA30" s="723"/>
      <c r="AB30" s="723"/>
      <c r="AC30" s="723"/>
      <c r="AD30" s="724">
        <v>2352</v>
      </c>
      <c r="AE30" s="724"/>
      <c r="AF30" s="724"/>
      <c r="AG30" s="724"/>
      <c r="AH30" s="724"/>
      <c r="AI30" s="724"/>
      <c r="AJ30" s="724"/>
      <c r="AK30" s="724"/>
      <c r="AL30" s="666">
        <v>0.1</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98.9</v>
      </c>
      <c r="BH30" s="742"/>
      <c r="BI30" s="742"/>
      <c r="BJ30" s="742"/>
      <c r="BK30" s="742"/>
      <c r="BL30" s="742"/>
      <c r="BM30" s="743">
        <v>94.2</v>
      </c>
      <c r="BN30" s="742"/>
      <c r="BO30" s="742"/>
      <c r="BP30" s="742"/>
      <c r="BQ30" s="744"/>
      <c r="BR30" s="741">
        <v>99</v>
      </c>
      <c r="BS30" s="742"/>
      <c r="BT30" s="742"/>
      <c r="BU30" s="742"/>
      <c r="BV30" s="742"/>
      <c r="BW30" s="742"/>
      <c r="BX30" s="743">
        <v>93.7</v>
      </c>
      <c r="BY30" s="742"/>
      <c r="BZ30" s="742"/>
      <c r="CA30" s="742"/>
      <c r="CB30" s="744"/>
      <c r="CD30" s="747"/>
      <c r="CE30" s="748"/>
      <c r="CF30" s="705" t="s">
        <v>315</v>
      </c>
      <c r="CG30" s="702"/>
      <c r="CH30" s="702"/>
      <c r="CI30" s="702"/>
      <c r="CJ30" s="702"/>
      <c r="CK30" s="702"/>
      <c r="CL30" s="702"/>
      <c r="CM30" s="702"/>
      <c r="CN30" s="702"/>
      <c r="CO30" s="702"/>
      <c r="CP30" s="702"/>
      <c r="CQ30" s="703"/>
      <c r="CR30" s="661">
        <v>857101</v>
      </c>
      <c r="CS30" s="664"/>
      <c r="CT30" s="664"/>
      <c r="CU30" s="664"/>
      <c r="CV30" s="664"/>
      <c r="CW30" s="664"/>
      <c r="CX30" s="664"/>
      <c r="CY30" s="665"/>
      <c r="CZ30" s="666">
        <v>9.5</v>
      </c>
      <c r="DA30" s="695"/>
      <c r="DB30" s="695"/>
      <c r="DC30" s="696"/>
      <c r="DD30" s="669">
        <v>837611</v>
      </c>
      <c r="DE30" s="664"/>
      <c r="DF30" s="664"/>
      <c r="DG30" s="664"/>
      <c r="DH30" s="664"/>
      <c r="DI30" s="664"/>
      <c r="DJ30" s="664"/>
      <c r="DK30" s="665"/>
      <c r="DL30" s="669">
        <v>837611</v>
      </c>
      <c r="DM30" s="664"/>
      <c r="DN30" s="664"/>
      <c r="DO30" s="664"/>
      <c r="DP30" s="664"/>
      <c r="DQ30" s="664"/>
      <c r="DR30" s="664"/>
      <c r="DS30" s="664"/>
      <c r="DT30" s="664"/>
      <c r="DU30" s="664"/>
      <c r="DV30" s="665"/>
      <c r="DW30" s="666">
        <v>17.5</v>
      </c>
      <c r="DX30" s="695"/>
      <c r="DY30" s="695"/>
      <c r="DZ30" s="695"/>
      <c r="EA30" s="695"/>
      <c r="EB30" s="695"/>
      <c r="EC30" s="697"/>
    </row>
    <row r="31" spans="2:133" ht="11.25" customHeight="1">
      <c r="B31" s="658" t="s">
        <v>316</v>
      </c>
      <c r="C31" s="659"/>
      <c r="D31" s="659"/>
      <c r="E31" s="659"/>
      <c r="F31" s="659"/>
      <c r="G31" s="659"/>
      <c r="H31" s="659"/>
      <c r="I31" s="659"/>
      <c r="J31" s="659"/>
      <c r="K31" s="659"/>
      <c r="L31" s="659"/>
      <c r="M31" s="659"/>
      <c r="N31" s="659"/>
      <c r="O31" s="659"/>
      <c r="P31" s="659"/>
      <c r="Q31" s="660"/>
      <c r="R31" s="661">
        <v>56223</v>
      </c>
      <c r="S31" s="664"/>
      <c r="T31" s="664"/>
      <c r="U31" s="664"/>
      <c r="V31" s="664"/>
      <c r="W31" s="664"/>
      <c r="X31" s="664"/>
      <c r="Y31" s="665"/>
      <c r="Z31" s="723">
        <v>0.6</v>
      </c>
      <c r="AA31" s="723"/>
      <c r="AB31" s="723"/>
      <c r="AC31" s="723"/>
      <c r="AD31" s="724" t="s">
        <v>135</v>
      </c>
      <c r="AE31" s="724"/>
      <c r="AF31" s="724"/>
      <c r="AG31" s="724"/>
      <c r="AH31" s="724"/>
      <c r="AI31" s="724"/>
      <c r="AJ31" s="724"/>
      <c r="AK31" s="724"/>
      <c r="AL31" s="666" t="s">
        <v>175</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99.3</v>
      </c>
      <c r="BH31" s="662"/>
      <c r="BI31" s="662"/>
      <c r="BJ31" s="662"/>
      <c r="BK31" s="662"/>
      <c r="BL31" s="662"/>
      <c r="BM31" s="667">
        <v>97.1</v>
      </c>
      <c r="BN31" s="740"/>
      <c r="BO31" s="740"/>
      <c r="BP31" s="740"/>
      <c r="BQ31" s="701"/>
      <c r="BR31" s="739">
        <v>99.5</v>
      </c>
      <c r="BS31" s="662"/>
      <c r="BT31" s="662"/>
      <c r="BU31" s="662"/>
      <c r="BV31" s="662"/>
      <c r="BW31" s="662"/>
      <c r="BX31" s="667">
        <v>96.6</v>
      </c>
      <c r="BY31" s="740"/>
      <c r="BZ31" s="740"/>
      <c r="CA31" s="740"/>
      <c r="CB31" s="701"/>
      <c r="CD31" s="747"/>
      <c r="CE31" s="748"/>
      <c r="CF31" s="705" t="s">
        <v>319</v>
      </c>
      <c r="CG31" s="702"/>
      <c r="CH31" s="702"/>
      <c r="CI31" s="702"/>
      <c r="CJ31" s="702"/>
      <c r="CK31" s="702"/>
      <c r="CL31" s="702"/>
      <c r="CM31" s="702"/>
      <c r="CN31" s="702"/>
      <c r="CO31" s="702"/>
      <c r="CP31" s="702"/>
      <c r="CQ31" s="703"/>
      <c r="CR31" s="661">
        <v>45157</v>
      </c>
      <c r="CS31" s="662"/>
      <c r="CT31" s="662"/>
      <c r="CU31" s="662"/>
      <c r="CV31" s="662"/>
      <c r="CW31" s="662"/>
      <c r="CX31" s="662"/>
      <c r="CY31" s="663"/>
      <c r="CZ31" s="666">
        <v>0.5</v>
      </c>
      <c r="DA31" s="695"/>
      <c r="DB31" s="695"/>
      <c r="DC31" s="696"/>
      <c r="DD31" s="669">
        <v>45157</v>
      </c>
      <c r="DE31" s="662"/>
      <c r="DF31" s="662"/>
      <c r="DG31" s="662"/>
      <c r="DH31" s="662"/>
      <c r="DI31" s="662"/>
      <c r="DJ31" s="662"/>
      <c r="DK31" s="663"/>
      <c r="DL31" s="669">
        <v>45157</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320</v>
      </c>
      <c r="C32" s="659"/>
      <c r="D32" s="659"/>
      <c r="E32" s="659"/>
      <c r="F32" s="659"/>
      <c r="G32" s="659"/>
      <c r="H32" s="659"/>
      <c r="I32" s="659"/>
      <c r="J32" s="659"/>
      <c r="K32" s="659"/>
      <c r="L32" s="659"/>
      <c r="M32" s="659"/>
      <c r="N32" s="659"/>
      <c r="O32" s="659"/>
      <c r="P32" s="659"/>
      <c r="Q32" s="660"/>
      <c r="R32" s="661">
        <v>379277</v>
      </c>
      <c r="S32" s="664"/>
      <c r="T32" s="664"/>
      <c r="U32" s="664"/>
      <c r="V32" s="664"/>
      <c r="W32" s="664"/>
      <c r="X32" s="664"/>
      <c r="Y32" s="665"/>
      <c r="Z32" s="723">
        <v>3.9</v>
      </c>
      <c r="AA32" s="723"/>
      <c r="AB32" s="723"/>
      <c r="AC32" s="723"/>
      <c r="AD32" s="724" t="s">
        <v>135</v>
      </c>
      <c r="AE32" s="724"/>
      <c r="AF32" s="724"/>
      <c r="AG32" s="724"/>
      <c r="AH32" s="724"/>
      <c r="AI32" s="724"/>
      <c r="AJ32" s="724"/>
      <c r="AK32" s="724"/>
      <c r="AL32" s="666" t="s">
        <v>135</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98.5</v>
      </c>
      <c r="BH32" s="677"/>
      <c r="BI32" s="677"/>
      <c r="BJ32" s="677"/>
      <c r="BK32" s="677"/>
      <c r="BL32" s="677"/>
      <c r="BM32" s="721">
        <v>90.8</v>
      </c>
      <c r="BN32" s="677"/>
      <c r="BO32" s="677"/>
      <c r="BP32" s="677"/>
      <c r="BQ32" s="714"/>
      <c r="BR32" s="738">
        <v>98.6</v>
      </c>
      <c r="BS32" s="677"/>
      <c r="BT32" s="677"/>
      <c r="BU32" s="677"/>
      <c r="BV32" s="677"/>
      <c r="BW32" s="677"/>
      <c r="BX32" s="721">
        <v>90.2</v>
      </c>
      <c r="BY32" s="677"/>
      <c r="BZ32" s="677"/>
      <c r="CA32" s="677"/>
      <c r="CB32" s="714"/>
      <c r="CD32" s="749"/>
      <c r="CE32" s="750"/>
      <c r="CF32" s="705" t="s">
        <v>322</v>
      </c>
      <c r="CG32" s="702"/>
      <c r="CH32" s="702"/>
      <c r="CI32" s="702"/>
      <c r="CJ32" s="702"/>
      <c r="CK32" s="702"/>
      <c r="CL32" s="702"/>
      <c r="CM32" s="702"/>
      <c r="CN32" s="702"/>
      <c r="CO32" s="702"/>
      <c r="CP32" s="702"/>
      <c r="CQ32" s="703"/>
      <c r="CR32" s="661">
        <v>166</v>
      </c>
      <c r="CS32" s="664"/>
      <c r="CT32" s="664"/>
      <c r="CU32" s="664"/>
      <c r="CV32" s="664"/>
      <c r="CW32" s="664"/>
      <c r="CX32" s="664"/>
      <c r="CY32" s="665"/>
      <c r="CZ32" s="666">
        <v>0</v>
      </c>
      <c r="DA32" s="695"/>
      <c r="DB32" s="695"/>
      <c r="DC32" s="696"/>
      <c r="DD32" s="669">
        <v>166</v>
      </c>
      <c r="DE32" s="664"/>
      <c r="DF32" s="664"/>
      <c r="DG32" s="664"/>
      <c r="DH32" s="664"/>
      <c r="DI32" s="664"/>
      <c r="DJ32" s="664"/>
      <c r="DK32" s="665"/>
      <c r="DL32" s="669">
        <v>166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323</v>
      </c>
      <c r="C33" s="659"/>
      <c r="D33" s="659"/>
      <c r="E33" s="659"/>
      <c r="F33" s="659"/>
      <c r="G33" s="659"/>
      <c r="H33" s="659"/>
      <c r="I33" s="659"/>
      <c r="J33" s="659"/>
      <c r="K33" s="659"/>
      <c r="L33" s="659"/>
      <c r="M33" s="659"/>
      <c r="N33" s="659"/>
      <c r="O33" s="659"/>
      <c r="P33" s="659"/>
      <c r="Q33" s="660"/>
      <c r="R33" s="661">
        <v>855717</v>
      </c>
      <c r="S33" s="664"/>
      <c r="T33" s="664"/>
      <c r="U33" s="664"/>
      <c r="V33" s="664"/>
      <c r="W33" s="664"/>
      <c r="X33" s="664"/>
      <c r="Y33" s="665"/>
      <c r="Z33" s="723">
        <v>8.8000000000000007</v>
      </c>
      <c r="AA33" s="723"/>
      <c r="AB33" s="723"/>
      <c r="AC33" s="723"/>
      <c r="AD33" s="724" t="s">
        <v>135</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3659917</v>
      </c>
      <c r="CS33" s="662"/>
      <c r="CT33" s="662"/>
      <c r="CU33" s="662"/>
      <c r="CV33" s="662"/>
      <c r="CW33" s="662"/>
      <c r="CX33" s="662"/>
      <c r="CY33" s="663"/>
      <c r="CZ33" s="666">
        <v>40.799999999999997</v>
      </c>
      <c r="DA33" s="695"/>
      <c r="DB33" s="695"/>
      <c r="DC33" s="696"/>
      <c r="DD33" s="669">
        <v>2938384</v>
      </c>
      <c r="DE33" s="662"/>
      <c r="DF33" s="662"/>
      <c r="DG33" s="662"/>
      <c r="DH33" s="662"/>
      <c r="DI33" s="662"/>
      <c r="DJ33" s="662"/>
      <c r="DK33" s="663"/>
      <c r="DL33" s="669">
        <v>2111344</v>
      </c>
      <c r="DM33" s="662"/>
      <c r="DN33" s="662"/>
      <c r="DO33" s="662"/>
      <c r="DP33" s="662"/>
      <c r="DQ33" s="662"/>
      <c r="DR33" s="662"/>
      <c r="DS33" s="662"/>
      <c r="DT33" s="662"/>
      <c r="DU33" s="662"/>
      <c r="DV33" s="663"/>
      <c r="DW33" s="666">
        <v>44.1</v>
      </c>
      <c r="DX33" s="695"/>
      <c r="DY33" s="695"/>
      <c r="DZ33" s="695"/>
      <c r="EA33" s="695"/>
      <c r="EB33" s="695"/>
      <c r="EC33" s="697"/>
    </row>
    <row r="34" spans="2:133" ht="11.25" customHeight="1">
      <c r="B34" s="658" t="s">
        <v>325</v>
      </c>
      <c r="C34" s="659"/>
      <c r="D34" s="659"/>
      <c r="E34" s="659"/>
      <c r="F34" s="659"/>
      <c r="G34" s="659"/>
      <c r="H34" s="659"/>
      <c r="I34" s="659"/>
      <c r="J34" s="659"/>
      <c r="K34" s="659"/>
      <c r="L34" s="659"/>
      <c r="M34" s="659"/>
      <c r="N34" s="659"/>
      <c r="O34" s="659"/>
      <c r="P34" s="659"/>
      <c r="Q34" s="660"/>
      <c r="R34" s="661">
        <v>73477</v>
      </c>
      <c r="S34" s="664"/>
      <c r="T34" s="664"/>
      <c r="U34" s="664"/>
      <c r="V34" s="664"/>
      <c r="W34" s="664"/>
      <c r="X34" s="664"/>
      <c r="Y34" s="665"/>
      <c r="Z34" s="723">
        <v>0.8</v>
      </c>
      <c r="AA34" s="723"/>
      <c r="AB34" s="723"/>
      <c r="AC34" s="723"/>
      <c r="AD34" s="724">
        <v>389</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909250</v>
      </c>
      <c r="CS34" s="664"/>
      <c r="CT34" s="664"/>
      <c r="CU34" s="664"/>
      <c r="CV34" s="664"/>
      <c r="CW34" s="664"/>
      <c r="CX34" s="664"/>
      <c r="CY34" s="665"/>
      <c r="CZ34" s="666">
        <v>10.1</v>
      </c>
      <c r="DA34" s="695"/>
      <c r="DB34" s="695"/>
      <c r="DC34" s="696"/>
      <c r="DD34" s="669">
        <v>749427</v>
      </c>
      <c r="DE34" s="664"/>
      <c r="DF34" s="664"/>
      <c r="DG34" s="664"/>
      <c r="DH34" s="664"/>
      <c r="DI34" s="664"/>
      <c r="DJ34" s="664"/>
      <c r="DK34" s="665"/>
      <c r="DL34" s="669">
        <v>531959</v>
      </c>
      <c r="DM34" s="664"/>
      <c r="DN34" s="664"/>
      <c r="DO34" s="664"/>
      <c r="DP34" s="664"/>
      <c r="DQ34" s="664"/>
      <c r="DR34" s="664"/>
      <c r="DS34" s="664"/>
      <c r="DT34" s="664"/>
      <c r="DU34" s="664"/>
      <c r="DV34" s="665"/>
      <c r="DW34" s="666">
        <v>11.1</v>
      </c>
      <c r="DX34" s="695"/>
      <c r="DY34" s="695"/>
      <c r="DZ34" s="695"/>
      <c r="EA34" s="695"/>
      <c r="EB34" s="695"/>
      <c r="EC34" s="697"/>
    </row>
    <row r="35" spans="2:133" ht="11.25" customHeight="1">
      <c r="B35" s="658" t="s">
        <v>329</v>
      </c>
      <c r="C35" s="659"/>
      <c r="D35" s="659"/>
      <c r="E35" s="659"/>
      <c r="F35" s="659"/>
      <c r="G35" s="659"/>
      <c r="H35" s="659"/>
      <c r="I35" s="659"/>
      <c r="J35" s="659"/>
      <c r="K35" s="659"/>
      <c r="L35" s="659"/>
      <c r="M35" s="659"/>
      <c r="N35" s="659"/>
      <c r="O35" s="659"/>
      <c r="P35" s="659"/>
      <c r="Q35" s="660"/>
      <c r="R35" s="661">
        <v>1594000</v>
      </c>
      <c r="S35" s="664"/>
      <c r="T35" s="664"/>
      <c r="U35" s="664"/>
      <c r="V35" s="664"/>
      <c r="W35" s="664"/>
      <c r="X35" s="664"/>
      <c r="Y35" s="665"/>
      <c r="Z35" s="723">
        <v>16.3</v>
      </c>
      <c r="AA35" s="723"/>
      <c r="AB35" s="723"/>
      <c r="AC35" s="723"/>
      <c r="AD35" s="724" t="s">
        <v>243</v>
      </c>
      <c r="AE35" s="724"/>
      <c r="AF35" s="724"/>
      <c r="AG35" s="724"/>
      <c r="AH35" s="724"/>
      <c r="AI35" s="724"/>
      <c r="AJ35" s="724"/>
      <c r="AK35" s="724"/>
      <c r="AL35" s="666" t="s">
        <v>135</v>
      </c>
      <c r="AM35" s="667"/>
      <c r="AN35" s="667"/>
      <c r="AO35" s="725"/>
      <c r="AP35" s="234"/>
      <c r="AQ35" s="729" t="s">
        <v>330</v>
      </c>
      <c r="AR35" s="730"/>
      <c r="AS35" s="730"/>
      <c r="AT35" s="730"/>
      <c r="AU35" s="730"/>
      <c r="AV35" s="730"/>
      <c r="AW35" s="730"/>
      <c r="AX35" s="730"/>
      <c r="AY35" s="731"/>
      <c r="AZ35" s="726">
        <v>1238610</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14086</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231236</v>
      </c>
      <c r="CS35" s="662"/>
      <c r="CT35" s="662"/>
      <c r="CU35" s="662"/>
      <c r="CV35" s="662"/>
      <c r="CW35" s="662"/>
      <c r="CX35" s="662"/>
      <c r="CY35" s="663"/>
      <c r="CZ35" s="666">
        <v>2.6</v>
      </c>
      <c r="DA35" s="695"/>
      <c r="DB35" s="695"/>
      <c r="DC35" s="696"/>
      <c r="DD35" s="669">
        <v>203115</v>
      </c>
      <c r="DE35" s="662"/>
      <c r="DF35" s="662"/>
      <c r="DG35" s="662"/>
      <c r="DH35" s="662"/>
      <c r="DI35" s="662"/>
      <c r="DJ35" s="662"/>
      <c r="DK35" s="663"/>
      <c r="DL35" s="669">
        <v>174503</v>
      </c>
      <c r="DM35" s="662"/>
      <c r="DN35" s="662"/>
      <c r="DO35" s="662"/>
      <c r="DP35" s="662"/>
      <c r="DQ35" s="662"/>
      <c r="DR35" s="662"/>
      <c r="DS35" s="662"/>
      <c r="DT35" s="662"/>
      <c r="DU35" s="662"/>
      <c r="DV35" s="663"/>
      <c r="DW35" s="666">
        <v>3.6</v>
      </c>
      <c r="DX35" s="695"/>
      <c r="DY35" s="695"/>
      <c r="DZ35" s="695"/>
      <c r="EA35" s="695"/>
      <c r="EB35" s="695"/>
      <c r="EC35" s="697"/>
    </row>
    <row r="36" spans="2:133" ht="11.25" customHeight="1">
      <c r="B36" s="658" t="s">
        <v>333</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135</v>
      </c>
      <c r="AA36" s="723"/>
      <c r="AB36" s="723"/>
      <c r="AC36" s="723"/>
      <c r="AD36" s="724" t="s">
        <v>175</v>
      </c>
      <c r="AE36" s="724"/>
      <c r="AF36" s="724"/>
      <c r="AG36" s="724"/>
      <c r="AH36" s="724"/>
      <c r="AI36" s="724"/>
      <c r="AJ36" s="724"/>
      <c r="AK36" s="724"/>
      <c r="AL36" s="666" t="s">
        <v>135</v>
      </c>
      <c r="AM36" s="667"/>
      <c r="AN36" s="667"/>
      <c r="AO36" s="725"/>
      <c r="AQ36" s="698" t="s">
        <v>334</v>
      </c>
      <c r="AR36" s="699"/>
      <c r="AS36" s="699"/>
      <c r="AT36" s="699"/>
      <c r="AU36" s="699"/>
      <c r="AV36" s="699"/>
      <c r="AW36" s="699"/>
      <c r="AX36" s="699"/>
      <c r="AY36" s="700"/>
      <c r="AZ36" s="661">
        <v>348680</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4980</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1327372</v>
      </c>
      <c r="CS36" s="664"/>
      <c r="CT36" s="664"/>
      <c r="CU36" s="664"/>
      <c r="CV36" s="664"/>
      <c r="CW36" s="664"/>
      <c r="CX36" s="664"/>
      <c r="CY36" s="665"/>
      <c r="CZ36" s="666">
        <v>14.8</v>
      </c>
      <c r="DA36" s="695"/>
      <c r="DB36" s="695"/>
      <c r="DC36" s="696"/>
      <c r="DD36" s="669">
        <v>967865</v>
      </c>
      <c r="DE36" s="664"/>
      <c r="DF36" s="664"/>
      <c r="DG36" s="664"/>
      <c r="DH36" s="664"/>
      <c r="DI36" s="664"/>
      <c r="DJ36" s="664"/>
      <c r="DK36" s="665"/>
      <c r="DL36" s="669">
        <v>672387</v>
      </c>
      <c r="DM36" s="664"/>
      <c r="DN36" s="664"/>
      <c r="DO36" s="664"/>
      <c r="DP36" s="664"/>
      <c r="DQ36" s="664"/>
      <c r="DR36" s="664"/>
      <c r="DS36" s="664"/>
      <c r="DT36" s="664"/>
      <c r="DU36" s="664"/>
      <c r="DV36" s="665"/>
      <c r="DW36" s="666">
        <v>14</v>
      </c>
      <c r="DX36" s="695"/>
      <c r="DY36" s="695"/>
      <c r="DZ36" s="695"/>
      <c r="EA36" s="695"/>
      <c r="EB36" s="695"/>
      <c r="EC36" s="697"/>
    </row>
    <row r="37" spans="2:133" ht="11.25" customHeight="1">
      <c r="B37" s="658" t="s">
        <v>337</v>
      </c>
      <c r="C37" s="659"/>
      <c r="D37" s="659"/>
      <c r="E37" s="659"/>
      <c r="F37" s="659"/>
      <c r="G37" s="659"/>
      <c r="H37" s="659"/>
      <c r="I37" s="659"/>
      <c r="J37" s="659"/>
      <c r="K37" s="659"/>
      <c r="L37" s="659"/>
      <c r="M37" s="659"/>
      <c r="N37" s="659"/>
      <c r="O37" s="659"/>
      <c r="P37" s="659"/>
      <c r="Q37" s="660"/>
      <c r="R37" s="661">
        <v>204700</v>
      </c>
      <c r="S37" s="664"/>
      <c r="T37" s="664"/>
      <c r="U37" s="664"/>
      <c r="V37" s="664"/>
      <c r="W37" s="664"/>
      <c r="X37" s="664"/>
      <c r="Y37" s="665"/>
      <c r="Z37" s="723">
        <v>2.1</v>
      </c>
      <c r="AA37" s="723"/>
      <c r="AB37" s="723"/>
      <c r="AC37" s="723"/>
      <c r="AD37" s="724" t="s">
        <v>135</v>
      </c>
      <c r="AE37" s="724"/>
      <c r="AF37" s="724"/>
      <c r="AG37" s="724"/>
      <c r="AH37" s="724"/>
      <c r="AI37" s="724"/>
      <c r="AJ37" s="724"/>
      <c r="AK37" s="724"/>
      <c r="AL37" s="666" t="s">
        <v>135</v>
      </c>
      <c r="AM37" s="667"/>
      <c r="AN37" s="667"/>
      <c r="AO37" s="725"/>
      <c r="AQ37" s="698" t="s">
        <v>338</v>
      </c>
      <c r="AR37" s="699"/>
      <c r="AS37" s="699"/>
      <c r="AT37" s="699"/>
      <c r="AU37" s="699"/>
      <c r="AV37" s="699"/>
      <c r="AW37" s="699"/>
      <c r="AX37" s="699"/>
      <c r="AY37" s="700"/>
      <c r="AZ37" s="661">
        <v>270000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1850</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385031</v>
      </c>
      <c r="CS37" s="662"/>
      <c r="CT37" s="662"/>
      <c r="CU37" s="662"/>
      <c r="CV37" s="662"/>
      <c r="CW37" s="662"/>
      <c r="CX37" s="662"/>
      <c r="CY37" s="663"/>
      <c r="CZ37" s="666">
        <v>4.3</v>
      </c>
      <c r="DA37" s="695"/>
      <c r="DB37" s="695"/>
      <c r="DC37" s="696"/>
      <c r="DD37" s="669">
        <v>383106</v>
      </c>
      <c r="DE37" s="662"/>
      <c r="DF37" s="662"/>
      <c r="DG37" s="662"/>
      <c r="DH37" s="662"/>
      <c r="DI37" s="662"/>
      <c r="DJ37" s="662"/>
      <c r="DK37" s="663"/>
      <c r="DL37" s="669">
        <v>354000</v>
      </c>
      <c r="DM37" s="662"/>
      <c r="DN37" s="662"/>
      <c r="DO37" s="662"/>
      <c r="DP37" s="662"/>
      <c r="DQ37" s="662"/>
      <c r="DR37" s="662"/>
      <c r="DS37" s="662"/>
      <c r="DT37" s="662"/>
      <c r="DU37" s="662"/>
      <c r="DV37" s="663"/>
      <c r="DW37" s="666">
        <v>7.4</v>
      </c>
      <c r="DX37" s="695"/>
      <c r="DY37" s="695"/>
      <c r="DZ37" s="695"/>
      <c r="EA37" s="695"/>
      <c r="EB37" s="695"/>
      <c r="EC37" s="697"/>
    </row>
    <row r="38" spans="2:133" ht="11.25" customHeight="1">
      <c r="B38" s="673" t="s">
        <v>341</v>
      </c>
      <c r="C38" s="674"/>
      <c r="D38" s="674"/>
      <c r="E38" s="674"/>
      <c r="F38" s="674"/>
      <c r="G38" s="674"/>
      <c r="H38" s="674"/>
      <c r="I38" s="674"/>
      <c r="J38" s="674"/>
      <c r="K38" s="674"/>
      <c r="L38" s="674"/>
      <c r="M38" s="674"/>
      <c r="N38" s="674"/>
      <c r="O38" s="674"/>
      <c r="P38" s="674"/>
      <c r="Q38" s="675"/>
      <c r="R38" s="676">
        <v>9775692</v>
      </c>
      <c r="S38" s="713"/>
      <c r="T38" s="713"/>
      <c r="U38" s="713"/>
      <c r="V38" s="713"/>
      <c r="W38" s="713"/>
      <c r="X38" s="713"/>
      <c r="Y38" s="718"/>
      <c r="Z38" s="719">
        <v>100</v>
      </c>
      <c r="AA38" s="719"/>
      <c r="AB38" s="719"/>
      <c r="AC38" s="719"/>
      <c r="AD38" s="720">
        <v>4585796</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18904</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2953</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948747</v>
      </c>
      <c r="CS38" s="664"/>
      <c r="CT38" s="664"/>
      <c r="CU38" s="664"/>
      <c r="CV38" s="664"/>
      <c r="CW38" s="664"/>
      <c r="CX38" s="664"/>
      <c r="CY38" s="665"/>
      <c r="CZ38" s="666">
        <v>10.6</v>
      </c>
      <c r="DA38" s="695"/>
      <c r="DB38" s="695"/>
      <c r="DC38" s="696"/>
      <c r="DD38" s="669">
        <v>856741</v>
      </c>
      <c r="DE38" s="664"/>
      <c r="DF38" s="664"/>
      <c r="DG38" s="664"/>
      <c r="DH38" s="664"/>
      <c r="DI38" s="664"/>
      <c r="DJ38" s="664"/>
      <c r="DK38" s="665"/>
      <c r="DL38" s="669">
        <v>721260</v>
      </c>
      <c r="DM38" s="664"/>
      <c r="DN38" s="664"/>
      <c r="DO38" s="664"/>
      <c r="DP38" s="664"/>
      <c r="DQ38" s="664"/>
      <c r="DR38" s="664"/>
      <c r="DS38" s="664"/>
      <c r="DT38" s="664"/>
      <c r="DU38" s="664"/>
      <c r="DV38" s="665"/>
      <c r="DW38" s="666">
        <v>15.1</v>
      </c>
      <c r="DX38" s="695"/>
      <c r="DY38" s="695"/>
      <c r="DZ38" s="695"/>
      <c r="EA38" s="695"/>
      <c r="EB38" s="695"/>
      <c r="EC38" s="697"/>
    </row>
    <row r="39" spans="2:133" ht="11.25" customHeight="1">
      <c r="AQ39" s="698" t="s">
        <v>345</v>
      </c>
      <c r="AR39" s="699"/>
      <c r="AS39" s="699"/>
      <c r="AT39" s="699"/>
      <c r="AU39" s="699"/>
      <c r="AV39" s="699"/>
      <c r="AW39" s="699"/>
      <c r="AX39" s="699"/>
      <c r="AY39" s="700"/>
      <c r="AZ39" s="661">
        <v>959</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88</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207077</v>
      </c>
      <c r="CS39" s="662"/>
      <c r="CT39" s="662"/>
      <c r="CU39" s="662"/>
      <c r="CV39" s="662"/>
      <c r="CW39" s="662"/>
      <c r="CX39" s="662"/>
      <c r="CY39" s="663"/>
      <c r="CZ39" s="666">
        <v>2.2999999999999998</v>
      </c>
      <c r="DA39" s="695"/>
      <c r="DB39" s="695"/>
      <c r="DC39" s="696"/>
      <c r="DD39" s="669">
        <v>150001</v>
      </c>
      <c r="DE39" s="662"/>
      <c r="DF39" s="662"/>
      <c r="DG39" s="662"/>
      <c r="DH39" s="662"/>
      <c r="DI39" s="662"/>
      <c r="DJ39" s="662"/>
      <c r="DK39" s="663"/>
      <c r="DL39" s="669" t="s">
        <v>135</v>
      </c>
      <c r="DM39" s="662"/>
      <c r="DN39" s="662"/>
      <c r="DO39" s="662"/>
      <c r="DP39" s="662"/>
      <c r="DQ39" s="662"/>
      <c r="DR39" s="662"/>
      <c r="DS39" s="662"/>
      <c r="DT39" s="662"/>
      <c r="DU39" s="662"/>
      <c r="DV39" s="663"/>
      <c r="DW39" s="666" t="s">
        <v>135</v>
      </c>
      <c r="DX39" s="695"/>
      <c r="DY39" s="695"/>
      <c r="DZ39" s="695"/>
      <c r="EA39" s="695"/>
      <c r="EB39" s="695"/>
      <c r="EC39" s="697"/>
    </row>
    <row r="40" spans="2:133" ht="11.25" customHeight="1">
      <c r="AQ40" s="698" t="s">
        <v>349</v>
      </c>
      <c r="AR40" s="699"/>
      <c r="AS40" s="699"/>
      <c r="AT40" s="699"/>
      <c r="AU40" s="699"/>
      <c r="AV40" s="699"/>
      <c r="AW40" s="699"/>
      <c r="AX40" s="699"/>
      <c r="AY40" s="700"/>
      <c r="AZ40" s="661">
        <v>109569</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135</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36235</v>
      </c>
      <c r="CS40" s="664"/>
      <c r="CT40" s="664"/>
      <c r="CU40" s="664"/>
      <c r="CV40" s="664"/>
      <c r="CW40" s="664"/>
      <c r="CX40" s="664"/>
      <c r="CY40" s="665"/>
      <c r="CZ40" s="666">
        <v>0.4</v>
      </c>
      <c r="DA40" s="695"/>
      <c r="DB40" s="695"/>
      <c r="DC40" s="696"/>
      <c r="DD40" s="669">
        <v>11235</v>
      </c>
      <c r="DE40" s="664"/>
      <c r="DF40" s="664"/>
      <c r="DG40" s="664"/>
      <c r="DH40" s="664"/>
      <c r="DI40" s="664"/>
      <c r="DJ40" s="664"/>
      <c r="DK40" s="665"/>
      <c r="DL40" s="669">
        <v>11235</v>
      </c>
      <c r="DM40" s="664"/>
      <c r="DN40" s="664"/>
      <c r="DO40" s="664"/>
      <c r="DP40" s="664"/>
      <c r="DQ40" s="664"/>
      <c r="DR40" s="664"/>
      <c r="DS40" s="664"/>
      <c r="DT40" s="664"/>
      <c r="DU40" s="664"/>
      <c r="DV40" s="665"/>
      <c r="DW40" s="666">
        <v>0.2</v>
      </c>
      <c r="DX40" s="695"/>
      <c r="DY40" s="695"/>
      <c r="DZ40" s="695"/>
      <c r="EA40" s="695"/>
      <c r="EB40" s="695"/>
      <c r="EC40" s="697"/>
    </row>
    <row r="41" spans="2:133" ht="11.25" customHeight="1">
      <c r="AQ41" s="710" t="s">
        <v>352</v>
      </c>
      <c r="AR41" s="711"/>
      <c r="AS41" s="711"/>
      <c r="AT41" s="711"/>
      <c r="AU41" s="711"/>
      <c r="AV41" s="711"/>
      <c r="AW41" s="711"/>
      <c r="AX41" s="711"/>
      <c r="AY41" s="712"/>
      <c r="AZ41" s="676">
        <v>490498</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350</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135</v>
      </c>
      <c r="DA41" s="695"/>
      <c r="DB41" s="695"/>
      <c r="DC41" s="696"/>
      <c r="DD41" s="669" t="s">
        <v>135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2297996</v>
      </c>
      <c r="CS42" s="664"/>
      <c r="CT42" s="664"/>
      <c r="CU42" s="664"/>
      <c r="CV42" s="664"/>
      <c r="CW42" s="664"/>
      <c r="CX42" s="664"/>
      <c r="CY42" s="665"/>
      <c r="CZ42" s="666">
        <v>25.6</v>
      </c>
      <c r="DA42" s="667"/>
      <c r="DB42" s="667"/>
      <c r="DC42" s="668"/>
      <c r="DD42" s="669">
        <v>197242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68727</v>
      </c>
      <c r="CS43" s="662"/>
      <c r="CT43" s="662"/>
      <c r="CU43" s="662"/>
      <c r="CV43" s="662"/>
      <c r="CW43" s="662"/>
      <c r="CX43" s="662"/>
      <c r="CY43" s="663"/>
      <c r="CZ43" s="666">
        <v>0.8</v>
      </c>
      <c r="DA43" s="695"/>
      <c r="DB43" s="695"/>
      <c r="DC43" s="696"/>
      <c r="DD43" s="669">
        <v>33522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359</v>
      </c>
      <c r="CD44" s="689" t="s">
        <v>311</v>
      </c>
      <c r="CE44" s="690"/>
      <c r="CF44" s="658" t="s">
        <v>360</v>
      </c>
      <c r="CG44" s="659"/>
      <c r="CH44" s="659"/>
      <c r="CI44" s="659"/>
      <c r="CJ44" s="659"/>
      <c r="CK44" s="659"/>
      <c r="CL44" s="659"/>
      <c r="CM44" s="659"/>
      <c r="CN44" s="659"/>
      <c r="CO44" s="659"/>
      <c r="CP44" s="659"/>
      <c r="CQ44" s="660"/>
      <c r="CR44" s="661">
        <v>2281674</v>
      </c>
      <c r="CS44" s="664"/>
      <c r="CT44" s="664"/>
      <c r="CU44" s="664"/>
      <c r="CV44" s="664"/>
      <c r="CW44" s="664"/>
      <c r="CX44" s="664"/>
      <c r="CY44" s="665"/>
      <c r="CZ44" s="666">
        <v>25.4</v>
      </c>
      <c r="DA44" s="667"/>
      <c r="DB44" s="667"/>
      <c r="DC44" s="668"/>
      <c r="DD44" s="669">
        <v>190063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361</v>
      </c>
      <c r="CG45" s="659"/>
      <c r="CH45" s="659"/>
      <c r="CI45" s="659"/>
      <c r="CJ45" s="659"/>
      <c r="CK45" s="659"/>
      <c r="CL45" s="659"/>
      <c r="CM45" s="659"/>
      <c r="CN45" s="659"/>
      <c r="CO45" s="659"/>
      <c r="CP45" s="659"/>
      <c r="CQ45" s="660"/>
      <c r="CR45" s="661">
        <v>806116</v>
      </c>
      <c r="CS45" s="662"/>
      <c r="CT45" s="662"/>
      <c r="CU45" s="662"/>
      <c r="CV45" s="662"/>
      <c r="CW45" s="662"/>
      <c r="CX45" s="662"/>
      <c r="CY45" s="663"/>
      <c r="CZ45" s="666">
        <v>9</v>
      </c>
      <c r="DA45" s="695"/>
      <c r="DB45" s="695"/>
      <c r="DC45" s="696"/>
      <c r="DD45" s="669">
        <v>18031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362</v>
      </c>
      <c r="CG46" s="659"/>
      <c r="CH46" s="659"/>
      <c r="CI46" s="659"/>
      <c r="CJ46" s="659"/>
      <c r="CK46" s="659"/>
      <c r="CL46" s="659"/>
      <c r="CM46" s="659"/>
      <c r="CN46" s="659"/>
      <c r="CO46" s="659"/>
      <c r="CP46" s="659"/>
      <c r="CQ46" s="660"/>
      <c r="CR46" s="661">
        <v>1404184</v>
      </c>
      <c r="CS46" s="664"/>
      <c r="CT46" s="664"/>
      <c r="CU46" s="664"/>
      <c r="CV46" s="664"/>
      <c r="CW46" s="664"/>
      <c r="CX46" s="664"/>
      <c r="CY46" s="665"/>
      <c r="CZ46" s="666">
        <v>15.6</v>
      </c>
      <c r="DA46" s="667"/>
      <c r="DB46" s="667"/>
      <c r="DC46" s="668"/>
      <c r="DD46" s="669">
        <v>133833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363</v>
      </c>
      <c r="CG47" s="659"/>
      <c r="CH47" s="659"/>
      <c r="CI47" s="659"/>
      <c r="CJ47" s="659"/>
      <c r="CK47" s="659"/>
      <c r="CL47" s="659"/>
      <c r="CM47" s="659"/>
      <c r="CN47" s="659"/>
      <c r="CO47" s="659"/>
      <c r="CP47" s="659"/>
      <c r="CQ47" s="660"/>
      <c r="CR47" s="661">
        <v>16322</v>
      </c>
      <c r="CS47" s="662"/>
      <c r="CT47" s="662"/>
      <c r="CU47" s="662"/>
      <c r="CV47" s="662"/>
      <c r="CW47" s="662"/>
      <c r="CX47" s="662"/>
      <c r="CY47" s="663"/>
      <c r="CZ47" s="666">
        <v>0.2</v>
      </c>
      <c r="DA47" s="695"/>
      <c r="DB47" s="695"/>
      <c r="DC47" s="696"/>
      <c r="DD47" s="669">
        <v>7179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364</v>
      </c>
      <c r="CG48" s="659"/>
      <c r="CH48" s="659"/>
      <c r="CI48" s="659"/>
      <c r="CJ48" s="659"/>
      <c r="CK48" s="659"/>
      <c r="CL48" s="659"/>
      <c r="CM48" s="659"/>
      <c r="CN48" s="659"/>
      <c r="CO48" s="659"/>
      <c r="CP48" s="659"/>
      <c r="CQ48" s="660"/>
      <c r="CR48" s="661" t="s">
        <v>135</v>
      </c>
      <c r="CS48" s="664"/>
      <c r="CT48" s="664"/>
      <c r="CU48" s="664"/>
      <c r="CV48" s="664"/>
      <c r="CW48" s="664"/>
      <c r="CX48" s="664"/>
      <c r="CY48" s="665"/>
      <c r="CZ48" s="666" t="s">
        <v>135</v>
      </c>
      <c r="DA48" s="667"/>
      <c r="DB48" s="667"/>
      <c r="DC48" s="668"/>
      <c r="DD48" s="669" t="s">
        <v>135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365</v>
      </c>
      <c r="CE49" s="674"/>
      <c r="CF49" s="674"/>
      <c r="CG49" s="674"/>
      <c r="CH49" s="674"/>
      <c r="CI49" s="674"/>
      <c r="CJ49" s="674"/>
      <c r="CK49" s="674"/>
      <c r="CL49" s="674"/>
      <c r="CM49" s="674"/>
      <c r="CN49" s="674"/>
      <c r="CO49" s="674"/>
      <c r="CP49" s="674"/>
      <c r="CQ49" s="675"/>
      <c r="CR49" s="676">
        <v>8975358</v>
      </c>
      <c r="CS49" s="677"/>
      <c r="CT49" s="677"/>
      <c r="CU49" s="677"/>
      <c r="CV49" s="677"/>
      <c r="CW49" s="677"/>
      <c r="CX49" s="677"/>
      <c r="CY49" s="678"/>
      <c r="CZ49" s="679">
        <v>100</v>
      </c>
      <c r="DA49" s="680"/>
      <c r="DB49" s="680"/>
      <c r="DC49" s="681"/>
      <c r="DD49" s="682">
        <v>5301126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HFx/wKHQd1YHxnBN9qCvkakwBb0igf0FInxEnS1ZUPmBZb7NHZ4iYcu51fCNAYXYZgB7GW6m7zqoigqXrKLKGw==" saltValue="ngOcty/izXSqciwjS2Kl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388</v>
      </c>
      <c r="C7" s="1140"/>
      <c r="D7" s="1140"/>
      <c r="E7" s="1140"/>
      <c r="F7" s="1140"/>
      <c r="G7" s="1140"/>
      <c r="H7" s="1140"/>
      <c r="I7" s="1140"/>
      <c r="J7" s="1140"/>
      <c r="K7" s="1140"/>
      <c r="L7" s="1140"/>
      <c r="M7" s="1140"/>
      <c r="N7" s="1140"/>
      <c r="O7" s="1140"/>
      <c r="P7" s="1141"/>
      <c r="Q7" s="1193">
        <v>9776</v>
      </c>
      <c r="R7" s="1194"/>
      <c r="S7" s="1194"/>
      <c r="T7" s="1194"/>
      <c r="U7" s="1194"/>
      <c r="V7" s="1194">
        <v>8975</v>
      </c>
      <c r="W7" s="1194"/>
      <c r="X7" s="1194"/>
      <c r="Y7" s="1194"/>
      <c r="Z7" s="1194"/>
      <c r="AA7" s="1194">
        <v>800</v>
      </c>
      <c r="AB7" s="1194"/>
      <c r="AC7" s="1194"/>
      <c r="AD7" s="1194"/>
      <c r="AE7" s="1195"/>
      <c r="AF7" s="1196">
        <v>699</v>
      </c>
      <c r="AG7" s="1197"/>
      <c r="AH7" s="1197"/>
      <c r="AI7" s="1197"/>
      <c r="AJ7" s="1198"/>
      <c r="AK7" s="1180">
        <v>379</v>
      </c>
      <c r="AL7" s="1181"/>
      <c r="AM7" s="1181"/>
      <c r="AN7" s="1181"/>
      <c r="AO7" s="1181"/>
      <c r="AP7" s="1181">
        <v>10797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606</v>
      </c>
      <c r="BT7" s="1185"/>
      <c r="BU7" s="1185"/>
      <c r="BV7" s="1185"/>
      <c r="BW7" s="1185"/>
      <c r="BX7" s="1185"/>
      <c r="BY7" s="1185"/>
      <c r="BZ7" s="1185"/>
      <c r="CA7" s="1185"/>
      <c r="CB7" s="1185"/>
      <c r="CC7" s="1185"/>
      <c r="CD7" s="1185"/>
      <c r="CE7" s="1185"/>
      <c r="CF7" s="1185"/>
      <c r="CG7" s="1186"/>
      <c r="CH7" s="1177">
        <v>1</v>
      </c>
      <c r="CI7" s="1178"/>
      <c r="CJ7" s="1178"/>
      <c r="CK7" s="1178"/>
      <c r="CL7" s="1179"/>
      <c r="CM7" s="1177">
        <v>40</v>
      </c>
      <c r="CN7" s="1178"/>
      <c r="CO7" s="1178"/>
      <c r="CP7" s="1178"/>
      <c r="CQ7" s="1179"/>
      <c r="CR7" s="1177">
        <v>95</v>
      </c>
      <c r="CS7" s="1178"/>
      <c r="CT7" s="1178"/>
      <c r="CU7" s="1178"/>
      <c r="CV7" s="1179"/>
      <c r="CW7" s="1177">
        <v>0</v>
      </c>
      <c r="CX7" s="1178"/>
      <c r="CY7" s="1178"/>
      <c r="CZ7" s="1178"/>
      <c r="DA7" s="1179"/>
      <c r="DB7" s="1177" t="s">
        <v>530</v>
      </c>
      <c r="DC7" s="1178"/>
      <c r="DD7" s="1178"/>
      <c r="DE7" s="1178"/>
      <c r="DF7" s="1179"/>
      <c r="DG7" s="1177" t="s">
        <v>530</v>
      </c>
      <c r="DH7" s="1178"/>
      <c r="DI7" s="1178"/>
      <c r="DJ7" s="1178"/>
      <c r="DK7" s="1179"/>
      <c r="DL7" s="1177" t="s">
        <v>530</v>
      </c>
      <c r="DM7" s="1178"/>
      <c r="DN7" s="1178"/>
      <c r="DO7" s="1178"/>
      <c r="DP7" s="1179"/>
      <c r="DQ7" s="1177" t="s">
        <v>530</v>
      </c>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607</v>
      </c>
      <c r="BT8" s="1104"/>
      <c r="BU8" s="1104"/>
      <c r="BV8" s="1104"/>
      <c r="BW8" s="1104"/>
      <c r="BX8" s="1104"/>
      <c r="BY8" s="1104"/>
      <c r="BZ8" s="1104"/>
      <c r="CA8" s="1104"/>
      <c r="CB8" s="1104"/>
      <c r="CC8" s="1104"/>
      <c r="CD8" s="1104"/>
      <c r="CE8" s="1104"/>
      <c r="CF8" s="1104"/>
      <c r="CG8" s="1105"/>
      <c r="CH8" s="1078">
        <v>0</v>
      </c>
      <c r="CI8" s="1079"/>
      <c r="CJ8" s="1079"/>
      <c r="CK8" s="1079"/>
      <c r="CL8" s="1080"/>
      <c r="CM8" s="1078">
        <v>5</v>
      </c>
      <c r="CN8" s="1079"/>
      <c r="CO8" s="1079"/>
      <c r="CP8" s="1079"/>
      <c r="CQ8" s="1080"/>
      <c r="CR8" s="1078">
        <v>3</v>
      </c>
      <c r="CS8" s="1079"/>
      <c r="CT8" s="1079"/>
      <c r="CU8" s="1079"/>
      <c r="CV8" s="1080"/>
      <c r="CW8" s="1078" t="s">
        <v>530</v>
      </c>
      <c r="CX8" s="1079"/>
      <c r="CY8" s="1079"/>
      <c r="CZ8" s="1079"/>
      <c r="DA8" s="1080"/>
      <c r="DB8" s="1078" t="s">
        <v>530</v>
      </c>
      <c r="DC8" s="1079"/>
      <c r="DD8" s="1079"/>
      <c r="DE8" s="1079"/>
      <c r="DF8" s="1080"/>
      <c r="DG8" s="1078" t="s">
        <v>530</v>
      </c>
      <c r="DH8" s="1079"/>
      <c r="DI8" s="1079"/>
      <c r="DJ8" s="1079"/>
      <c r="DK8" s="1080"/>
      <c r="DL8" s="1078" t="s">
        <v>530</v>
      </c>
      <c r="DM8" s="1079"/>
      <c r="DN8" s="1079"/>
      <c r="DO8" s="1079"/>
      <c r="DP8" s="1080"/>
      <c r="DQ8" s="1078" t="s">
        <v>530</v>
      </c>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608</v>
      </c>
      <c r="BT9" s="1104"/>
      <c r="BU9" s="1104"/>
      <c r="BV9" s="1104"/>
      <c r="BW9" s="1104"/>
      <c r="BX9" s="1104"/>
      <c r="BY9" s="1104"/>
      <c r="BZ9" s="1104"/>
      <c r="CA9" s="1104"/>
      <c r="CB9" s="1104"/>
      <c r="CC9" s="1104"/>
      <c r="CD9" s="1104"/>
      <c r="CE9" s="1104"/>
      <c r="CF9" s="1104"/>
      <c r="CG9" s="1105"/>
      <c r="CH9" s="1078">
        <v>-69</v>
      </c>
      <c r="CI9" s="1079"/>
      <c r="CJ9" s="1079"/>
      <c r="CK9" s="1079"/>
      <c r="CL9" s="1080"/>
      <c r="CM9" s="1078">
        <v>137</v>
      </c>
      <c r="CN9" s="1079"/>
      <c r="CO9" s="1079"/>
      <c r="CP9" s="1079"/>
      <c r="CQ9" s="1080"/>
      <c r="CR9" s="1078">
        <v>35</v>
      </c>
      <c r="CS9" s="1079"/>
      <c r="CT9" s="1079"/>
      <c r="CU9" s="1079"/>
      <c r="CV9" s="1080"/>
      <c r="CW9" s="1078">
        <v>2</v>
      </c>
      <c r="CX9" s="1079"/>
      <c r="CY9" s="1079"/>
      <c r="CZ9" s="1079"/>
      <c r="DA9" s="1080"/>
      <c r="DB9" s="1078" t="s">
        <v>530</v>
      </c>
      <c r="DC9" s="1079"/>
      <c r="DD9" s="1079"/>
      <c r="DE9" s="1079"/>
      <c r="DF9" s="1080"/>
      <c r="DG9" s="1078" t="s">
        <v>530</v>
      </c>
      <c r="DH9" s="1079"/>
      <c r="DI9" s="1079"/>
      <c r="DJ9" s="1079"/>
      <c r="DK9" s="1080"/>
      <c r="DL9" s="1078" t="s">
        <v>530</v>
      </c>
      <c r="DM9" s="1079"/>
      <c r="DN9" s="1079"/>
      <c r="DO9" s="1079"/>
      <c r="DP9" s="1080"/>
      <c r="DQ9" s="1078" t="s">
        <v>530</v>
      </c>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389</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390</v>
      </c>
      <c r="B23" s="1033" t="s">
        <v>391</v>
      </c>
      <c r="C23" s="1034"/>
      <c r="D23" s="1034"/>
      <c r="E23" s="1034"/>
      <c r="F23" s="1034"/>
      <c r="G23" s="1034"/>
      <c r="H23" s="1034"/>
      <c r="I23" s="1034"/>
      <c r="J23" s="1034"/>
      <c r="K23" s="1034"/>
      <c r="L23" s="1034"/>
      <c r="M23" s="1034"/>
      <c r="N23" s="1034"/>
      <c r="O23" s="1034"/>
      <c r="P23" s="1035"/>
      <c r="Q23" s="1157">
        <v>9776</v>
      </c>
      <c r="R23" s="1158"/>
      <c r="S23" s="1158"/>
      <c r="T23" s="1158"/>
      <c r="U23" s="1158"/>
      <c r="V23" s="1158">
        <v>8975</v>
      </c>
      <c r="W23" s="1158"/>
      <c r="X23" s="1158"/>
      <c r="Y23" s="1158"/>
      <c r="Z23" s="1158"/>
      <c r="AA23" s="1158">
        <v>800</v>
      </c>
      <c r="AB23" s="1158"/>
      <c r="AC23" s="1158"/>
      <c r="AD23" s="1158"/>
      <c r="AE23" s="1159"/>
      <c r="AF23" s="1160">
        <v>699</v>
      </c>
      <c r="AG23" s="1158"/>
      <c r="AH23" s="1158"/>
      <c r="AI23" s="1158"/>
      <c r="AJ23" s="1161"/>
      <c r="AK23" s="1162"/>
      <c r="AL23" s="1163"/>
      <c r="AM23" s="1163"/>
      <c r="AN23" s="1163"/>
      <c r="AO23" s="1163"/>
      <c r="AP23" s="1158">
        <v>10797</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403</v>
      </c>
      <c r="C28" s="1140"/>
      <c r="D28" s="1140"/>
      <c r="E28" s="1140"/>
      <c r="F28" s="1140"/>
      <c r="G28" s="1140"/>
      <c r="H28" s="1140"/>
      <c r="I28" s="1140"/>
      <c r="J28" s="1140"/>
      <c r="K28" s="1140"/>
      <c r="L28" s="1140"/>
      <c r="M28" s="1140"/>
      <c r="N28" s="1140"/>
      <c r="O28" s="1140"/>
      <c r="P28" s="1141"/>
      <c r="Q28" s="1142">
        <v>1542</v>
      </c>
      <c r="R28" s="1143"/>
      <c r="S28" s="1143"/>
      <c r="T28" s="1143"/>
      <c r="U28" s="1143"/>
      <c r="V28" s="1143">
        <v>1528</v>
      </c>
      <c r="W28" s="1143"/>
      <c r="X28" s="1143"/>
      <c r="Y28" s="1143"/>
      <c r="Z28" s="1143"/>
      <c r="AA28" s="1143">
        <v>14</v>
      </c>
      <c r="AB28" s="1143"/>
      <c r="AC28" s="1143"/>
      <c r="AD28" s="1143"/>
      <c r="AE28" s="1144"/>
      <c r="AF28" s="1145">
        <v>14</v>
      </c>
      <c r="AG28" s="1143"/>
      <c r="AH28" s="1143"/>
      <c r="AI28" s="1143"/>
      <c r="AJ28" s="1146"/>
      <c r="AK28" s="1147">
        <v>89</v>
      </c>
      <c r="AL28" s="1135"/>
      <c r="AM28" s="1135"/>
      <c r="AN28" s="1135"/>
      <c r="AO28" s="1135"/>
      <c r="AP28" s="1135" t="s">
        <v>530</v>
      </c>
      <c r="AQ28" s="1135"/>
      <c r="AR28" s="1135"/>
      <c r="AS28" s="1135"/>
      <c r="AT28" s="1135"/>
      <c r="AU28" s="1135" t="s">
        <v>530</v>
      </c>
      <c r="AV28" s="1135"/>
      <c r="AW28" s="1135"/>
      <c r="AX28" s="1135"/>
      <c r="AY28" s="1135"/>
      <c r="AZ28" s="1136" t="s">
        <v>530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404</v>
      </c>
      <c r="C29" s="1121"/>
      <c r="D29" s="1121"/>
      <c r="E29" s="1121"/>
      <c r="F29" s="1121"/>
      <c r="G29" s="1121"/>
      <c r="H29" s="1121"/>
      <c r="I29" s="1121"/>
      <c r="J29" s="1121"/>
      <c r="K29" s="1121"/>
      <c r="L29" s="1121"/>
      <c r="M29" s="1121"/>
      <c r="N29" s="1121"/>
      <c r="O29" s="1121"/>
      <c r="P29" s="1122"/>
      <c r="Q29" s="1132">
        <v>1664</v>
      </c>
      <c r="R29" s="1133"/>
      <c r="S29" s="1133"/>
      <c r="T29" s="1133"/>
      <c r="U29" s="1133"/>
      <c r="V29" s="1133">
        <v>1597</v>
      </c>
      <c r="W29" s="1133"/>
      <c r="X29" s="1133"/>
      <c r="Y29" s="1133"/>
      <c r="Z29" s="1133"/>
      <c r="AA29" s="1133">
        <v>67</v>
      </c>
      <c r="AB29" s="1133"/>
      <c r="AC29" s="1133"/>
      <c r="AD29" s="1133"/>
      <c r="AE29" s="1134"/>
      <c r="AF29" s="1126">
        <v>67</v>
      </c>
      <c r="AG29" s="1127"/>
      <c r="AH29" s="1127"/>
      <c r="AI29" s="1127"/>
      <c r="AJ29" s="1128"/>
      <c r="AK29" s="1069">
        <v>242</v>
      </c>
      <c r="AL29" s="1060"/>
      <c r="AM29" s="1060"/>
      <c r="AN29" s="1060"/>
      <c r="AO29" s="1060"/>
      <c r="AP29" s="1060" t="s">
        <v>530</v>
      </c>
      <c r="AQ29" s="1060"/>
      <c r="AR29" s="1060"/>
      <c r="AS29" s="1060"/>
      <c r="AT29" s="1060"/>
      <c r="AU29" s="1060" t="s">
        <v>530</v>
      </c>
      <c r="AV29" s="1060"/>
      <c r="AW29" s="1060"/>
      <c r="AX29" s="1060"/>
      <c r="AY29" s="1060"/>
      <c r="AZ29" s="1131" t="s">
        <v>530</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405</v>
      </c>
      <c r="C30" s="1121"/>
      <c r="D30" s="1121"/>
      <c r="E30" s="1121"/>
      <c r="F30" s="1121"/>
      <c r="G30" s="1121"/>
      <c r="H30" s="1121"/>
      <c r="I30" s="1121"/>
      <c r="J30" s="1121"/>
      <c r="K30" s="1121"/>
      <c r="L30" s="1121"/>
      <c r="M30" s="1121"/>
      <c r="N30" s="1121"/>
      <c r="O30" s="1121"/>
      <c r="P30" s="1122"/>
      <c r="Q30" s="1132">
        <v>150</v>
      </c>
      <c r="R30" s="1133"/>
      <c r="S30" s="1133"/>
      <c r="T30" s="1133"/>
      <c r="U30" s="1133"/>
      <c r="V30" s="1133">
        <v>158</v>
      </c>
      <c r="W30" s="1133"/>
      <c r="X30" s="1133"/>
      <c r="Y30" s="1133"/>
      <c r="Z30" s="1133"/>
      <c r="AA30" s="1133">
        <v>2</v>
      </c>
      <c r="AB30" s="1133"/>
      <c r="AC30" s="1133"/>
      <c r="AD30" s="1133"/>
      <c r="AE30" s="1134"/>
      <c r="AF30" s="1126">
        <v>2</v>
      </c>
      <c r="AG30" s="1127"/>
      <c r="AH30" s="1127"/>
      <c r="AI30" s="1127"/>
      <c r="AJ30" s="1128"/>
      <c r="AK30" s="1069">
        <v>54</v>
      </c>
      <c r="AL30" s="1060"/>
      <c r="AM30" s="1060"/>
      <c r="AN30" s="1060"/>
      <c r="AO30" s="1060"/>
      <c r="AP30" s="1060" t="s">
        <v>530</v>
      </c>
      <c r="AQ30" s="1060"/>
      <c r="AR30" s="1060"/>
      <c r="AS30" s="1060"/>
      <c r="AT30" s="1060"/>
      <c r="AU30" s="1060" t="s">
        <v>530</v>
      </c>
      <c r="AV30" s="1060"/>
      <c r="AW30" s="1060"/>
      <c r="AX30" s="1060"/>
      <c r="AY30" s="1060"/>
      <c r="AZ30" s="1131" t="s">
        <v>530</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406</v>
      </c>
      <c r="C31" s="1121"/>
      <c r="D31" s="1121"/>
      <c r="E31" s="1121"/>
      <c r="F31" s="1121"/>
      <c r="G31" s="1121"/>
      <c r="H31" s="1121"/>
      <c r="I31" s="1121"/>
      <c r="J31" s="1121"/>
      <c r="K31" s="1121"/>
      <c r="L31" s="1121"/>
      <c r="M31" s="1121"/>
      <c r="N31" s="1121"/>
      <c r="O31" s="1121"/>
      <c r="P31" s="1122"/>
      <c r="Q31" s="1132">
        <v>309</v>
      </c>
      <c r="R31" s="1133"/>
      <c r="S31" s="1133"/>
      <c r="T31" s="1133"/>
      <c r="U31" s="1133"/>
      <c r="V31" s="1133">
        <v>274</v>
      </c>
      <c r="W31" s="1133"/>
      <c r="X31" s="1133"/>
      <c r="Y31" s="1133"/>
      <c r="Z31" s="1133"/>
      <c r="AA31" s="1133">
        <v>35</v>
      </c>
      <c r="AB31" s="1133"/>
      <c r="AC31" s="1133"/>
      <c r="AD31" s="1133"/>
      <c r="AE31" s="1134"/>
      <c r="AF31" s="1126">
        <v>581</v>
      </c>
      <c r="AG31" s="1127"/>
      <c r="AH31" s="1127"/>
      <c r="AI31" s="1127"/>
      <c r="AJ31" s="1128"/>
      <c r="AK31" s="1069">
        <v>19</v>
      </c>
      <c r="AL31" s="1060"/>
      <c r="AM31" s="1060"/>
      <c r="AN31" s="1060"/>
      <c r="AO31" s="1060"/>
      <c r="AP31" s="1060">
        <v>658</v>
      </c>
      <c r="AQ31" s="1060"/>
      <c r="AR31" s="1060"/>
      <c r="AS31" s="1060"/>
      <c r="AT31" s="1060"/>
      <c r="AU31" s="1060">
        <v>84</v>
      </c>
      <c r="AV31" s="1060"/>
      <c r="AW31" s="1060"/>
      <c r="AX31" s="1060"/>
      <c r="AY31" s="1060"/>
      <c r="AZ31" s="1131" t="s">
        <v>530</v>
      </c>
      <c r="BA31" s="1131"/>
      <c r="BB31" s="1131"/>
      <c r="BC31" s="1131"/>
      <c r="BD31" s="1131"/>
      <c r="BE31" s="1115" t="s">
        <v>407</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408</v>
      </c>
      <c r="C32" s="1121"/>
      <c r="D32" s="1121"/>
      <c r="E32" s="1121"/>
      <c r="F32" s="1121"/>
      <c r="G32" s="1121"/>
      <c r="H32" s="1121"/>
      <c r="I32" s="1121"/>
      <c r="J32" s="1121"/>
      <c r="K32" s="1121"/>
      <c r="L32" s="1121"/>
      <c r="M32" s="1121"/>
      <c r="N32" s="1121"/>
      <c r="O32" s="1121"/>
      <c r="P32" s="1122"/>
      <c r="Q32" s="1132">
        <v>1095</v>
      </c>
      <c r="R32" s="1133"/>
      <c r="S32" s="1133"/>
      <c r="T32" s="1133"/>
      <c r="U32" s="1133"/>
      <c r="V32" s="1133">
        <v>1131</v>
      </c>
      <c r="W32" s="1133"/>
      <c r="X32" s="1133"/>
      <c r="Y32" s="1133"/>
      <c r="Z32" s="1133"/>
      <c r="AA32" s="1133">
        <v>-35</v>
      </c>
      <c r="AB32" s="1133"/>
      <c r="AC32" s="1133"/>
      <c r="AD32" s="1133"/>
      <c r="AE32" s="1134"/>
      <c r="AF32" s="1126">
        <v>173</v>
      </c>
      <c r="AG32" s="1127"/>
      <c r="AH32" s="1127"/>
      <c r="AI32" s="1127"/>
      <c r="AJ32" s="1128"/>
      <c r="AK32" s="1069">
        <v>270</v>
      </c>
      <c r="AL32" s="1060"/>
      <c r="AM32" s="1060"/>
      <c r="AN32" s="1060"/>
      <c r="AO32" s="1060"/>
      <c r="AP32" s="1060">
        <v>772</v>
      </c>
      <c r="AQ32" s="1060"/>
      <c r="AR32" s="1060"/>
      <c r="AS32" s="1060"/>
      <c r="AT32" s="1060"/>
      <c r="AU32" s="1060">
        <v>561</v>
      </c>
      <c r="AV32" s="1060"/>
      <c r="AW32" s="1060"/>
      <c r="AX32" s="1060"/>
      <c r="AY32" s="1060"/>
      <c r="AZ32" s="1131" t="s">
        <v>530</v>
      </c>
      <c r="BA32" s="1131"/>
      <c r="BB32" s="1131"/>
      <c r="BC32" s="1131"/>
      <c r="BD32" s="1131"/>
      <c r="BE32" s="1115" t="s">
        <v>409</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410</v>
      </c>
      <c r="C33" s="1121"/>
      <c r="D33" s="1121"/>
      <c r="E33" s="1121"/>
      <c r="F33" s="1121"/>
      <c r="G33" s="1121"/>
      <c r="H33" s="1121"/>
      <c r="I33" s="1121"/>
      <c r="J33" s="1121"/>
      <c r="K33" s="1121"/>
      <c r="L33" s="1121"/>
      <c r="M33" s="1121"/>
      <c r="N33" s="1121"/>
      <c r="O33" s="1121"/>
      <c r="P33" s="1122"/>
      <c r="Q33" s="1132">
        <v>27</v>
      </c>
      <c r="R33" s="1133"/>
      <c r="S33" s="1133"/>
      <c r="T33" s="1133"/>
      <c r="U33" s="1133"/>
      <c r="V33" s="1133">
        <v>34</v>
      </c>
      <c r="W33" s="1133"/>
      <c r="X33" s="1133"/>
      <c r="Y33" s="1133"/>
      <c r="Z33" s="1133"/>
      <c r="AA33" s="1133">
        <v>-6</v>
      </c>
      <c r="AB33" s="1133"/>
      <c r="AC33" s="1133"/>
      <c r="AD33" s="1133"/>
      <c r="AE33" s="1134"/>
      <c r="AF33" s="1126">
        <v>4</v>
      </c>
      <c r="AG33" s="1127"/>
      <c r="AH33" s="1127"/>
      <c r="AI33" s="1127"/>
      <c r="AJ33" s="1128"/>
      <c r="AK33" s="1069">
        <v>1</v>
      </c>
      <c r="AL33" s="1060"/>
      <c r="AM33" s="1060"/>
      <c r="AN33" s="1060"/>
      <c r="AO33" s="1060"/>
      <c r="AP33" s="1060" t="s">
        <v>530</v>
      </c>
      <c r="AQ33" s="1060"/>
      <c r="AR33" s="1060"/>
      <c r="AS33" s="1060"/>
      <c r="AT33" s="1060"/>
      <c r="AU33" s="1060" t="s">
        <v>530</v>
      </c>
      <c r="AV33" s="1060"/>
      <c r="AW33" s="1060"/>
      <c r="AX33" s="1060"/>
      <c r="AY33" s="1060"/>
      <c r="AZ33" s="1131" t="s">
        <v>530</v>
      </c>
      <c r="BA33" s="1131"/>
      <c r="BB33" s="1131"/>
      <c r="BC33" s="1131"/>
      <c r="BD33" s="1131"/>
      <c r="BE33" s="1115" t="s">
        <v>411</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412</v>
      </c>
      <c r="C34" s="1121"/>
      <c r="D34" s="1121"/>
      <c r="E34" s="1121"/>
      <c r="F34" s="1121"/>
      <c r="G34" s="1121"/>
      <c r="H34" s="1121"/>
      <c r="I34" s="1121"/>
      <c r="J34" s="1121"/>
      <c r="K34" s="1121"/>
      <c r="L34" s="1121"/>
      <c r="M34" s="1121"/>
      <c r="N34" s="1121"/>
      <c r="O34" s="1121"/>
      <c r="P34" s="1122"/>
      <c r="Q34" s="1132">
        <v>651</v>
      </c>
      <c r="R34" s="1133"/>
      <c r="S34" s="1133"/>
      <c r="T34" s="1133"/>
      <c r="U34" s="1133"/>
      <c r="V34" s="1133">
        <v>624</v>
      </c>
      <c r="W34" s="1133"/>
      <c r="X34" s="1133"/>
      <c r="Y34" s="1133"/>
      <c r="Z34" s="1133"/>
      <c r="AA34" s="1133">
        <v>27</v>
      </c>
      <c r="AB34" s="1133"/>
      <c r="AC34" s="1133"/>
      <c r="AD34" s="1133"/>
      <c r="AE34" s="1134"/>
      <c r="AF34" s="1126">
        <v>15</v>
      </c>
      <c r="AG34" s="1127"/>
      <c r="AH34" s="1127"/>
      <c r="AI34" s="1127"/>
      <c r="AJ34" s="1128"/>
      <c r="AK34" s="1069">
        <v>259</v>
      </c>
      <c r="AL34" s="1060"/>
      <c r="AM34" s="1060"/>
      <c r="AN34" s="1060"/>
      <c r="AO34" s="1060"/>
      <c r="AP34" s="1060">
        <v>2036</v>
      </c>
      <c r="AQ34" s="1060"/>
      <c r="AR34" s="1060"/>
      <c r="AS34" s="1060"/>
      <c r="AT34" s="1060"/>
      <c r="AU34" s="1060">
        <v>1790</v>
      </c>
      <c r="AV34" s="1060"/>
      <c r="AW34" s="1060"/>
      <c r="AX34" s="1060"/>
      <c r="AY34" s="1060"/>
      <c r="AZ34" s="1131" t="s">
        <v>530</v>
      </c>
      <c r="BA34" s="1131"/>
      <c r="BB34" s="1131"/>
      <c r="BC34" s="1131"/>
      <c r="BD34" s="1131"/>
      <c r="BE34" s="1115" t="s">
        <v>413</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414</v>
      </c>
      <c r="C35" s="1121"/>
      <c r="D35" s="1121"/>
      <c r="E35" s="1121"/>
      <c r="F35" s="1121"/>
      <c r="G35" s="1121"/>
      <c r="H35" s="1121"/>
      <c r="I35" s="1121"/>
      <c r="J35" s="1121"/>
      <c r="K35" s="1121"/>
      <c r="L35" s="1121"/>
      <c r="M35" s="1121"/>
      <c r="N35" s="1121"/>
      <c r="O35" s="1121"/>
      <c r="P35" s="1122"/>
      <c r="Q35" s="1132">
        <v>148</v>
      </c>
      <c r="R35" s="1133"/>
      <c r="S35" s="1133"/>
      <c r="T35" s="1133"/>
      <c r="U35" s="1133"/>
      <c r="V35" s="1133">
        <v>142</v>
      </c>
      <c r="W35" s="1133"/>
      <c r="X35" s="1133"/>
      <c r="Y35" s="1133"/>
      <c r="Z35" s="1133"/>
      <c r="AA35" s="1133">
        <v>6</v>
      </c>
      <c r="AB35" s="1133"/>
      <c r="AC35" s="1133"/>
      <c r="AD35" s="1133"/>
      <c r="AE35" s="1134"/>
      <c r="AF35" s="1126">
        <v>6</v>
      </c>
      <c r="AG35" s="1127"/>
      <c r="AH35" s="1127"/>
      <c r="AI35" s="1127"/>
      <c r="AJ35" s="1128"/>
      <c r="AK35" s="1069">
        <v>89</v>
      </c>
      <c r="AL35" s="1060"/>
      <c r="AM35" s="1060"/>
      <c r="AN35" s="1060"/>
      <c r="AO35" s="1060"/>
      <c r="AP35" s="1060">
        <v>495</v>
      </c>
      <c r="AQ35" s="1060"/>
      <c r="AR35" s="1060"/>
      <c r="AS35" s="1060"/>
      <c r="AT35" s="1060"/>
      <c r="AU35" s="1060">
        <v>495</v>
      </c>
      <c r="AV35" s="1060"/>
      <c r="AW35" s="1060"/>
      <c r="AX35" s="1060"/>
      <c r="AY35" s="1060"/>
      <c r="AZ35" s="1131" t="s">
        <v>530</v>
      </c>
      <c r="BA35" s="1131"/>
      <c r="BB35" s="1131"/>
      <c r="BC35" s="1131"/>
      <c r="BD35" s="1131"/>
      <c r="BE35" s="1115" t="s">
        <v>413</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415</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390</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862</v>
      </c>
      <c r="AG63" s="1048"/>
      <c r="AH63" s="1048"/>
      <c r="AI63" s="1048"/>
      <c r="AJ63" s="1113"/>
      <c r="AK63" s="1114"/>
      <c r="AL63" s="1052"/>
      <c r="AM63" s="1052"/>
      <c r="AN63" s="1052"/>
      <c r="AO63" s="1052"/>
      <c r="AP63" s="1048">
        <v>3961</v>
      </c>
      <c r="AQ63" s="1048"/>
      <c r="AR63" s="1048"/>
      <c r="AS63" s="1048"/>
      <c r="AT63" s="1048"/>
      <c r="AU63" s="1048">
        <v>2930</v>
      </c>
      <c r="AV63" s="1048"/>
      <c r="AW63" s="1048"/>
      <c r="AX63" s="1048"/>
      <c r="AY63" s="1048"/>
      <c r="AZ63" s="1108"/>
      <c r="BA63" s="1108"/>
      <c r="BB63" s="1108"/>
      <c r="BC63" s="1108"/>
      <c r="BD63" s="1108"/>
      <c r="BE63" s="1049"/>
      <c r="BF63" s="1049"/>
      <c r="BG63" s="1049"/>
      <c r="BH63" s="1049"/>
      <c r="BI63" s="1050"/>
      <c r="BJ63" s="1109" t="s">
        <v>417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598</v>
      </c>
      <c r="C68" s="1075"/>
      <c r="D68" s="1075"/>
      <c r="E68" s="1075"/>
      <c r="F68" s="1075"/>
      <c r="G68" s="1075"/>
      <c r="H68" s="1075"/>
      <c r="I68" s="1075"/>
      <c r="J68" s="1075"/>
      <c r="K68" s="1075"/>
      <c r="L68" s="1075"/>
      <c r="M68" s="1075"/>
      <c r="N68" s="1075"/>
      <c r="O68" s="1075"/>
      <c r="P68" s="1076"/>
      <c r="Q68" s="1077">
        <v>1072</v>
      </c>
      <c r="R68" s="1071"/>
      <c r="S68" s="1071"/>
      <c r="T68" s="1071"/>
      <c r="U68" s="1071"/>
      <c r="V68" s="1071">
        <v>1068</v>
      </c>
      <c r="W68" s="1071"/>
      <c r="X68" s="1071"/>
      <c r="Y68" s="1071"/>
      <c r="Z68" s="1071"/>
      <c r="AA68" s="1071">
        <v>4</v>
      </c>
      <c r="AB68" s="1071"/>
      <c r="AC68" s="1071"/>
      <c r="AD68" s="1071"/>
      <c r="AE68" s="1071"/>
      <c r="AF68" s="1071">
        <v>4</v>
      </c>
      <c r="AG68" s="1071"/>
      <c r="AH68" s="1071"/>
      <c r="AI68" s="1071"/>
      <c r="AJ68" s="1071"/>
      <c r="AK68" s="1071" t="s">
        <v>530</v>
      </c>
      <c r="AL68" s="1071"/>
      <c r="AM68" s="1071"/>
      <c r="AN68" s="1071"/>
      <c r="AO68" s="1071"/>
      <c r="AP68" s="1071" t="s">
        <v>530</v>
      </c>
      <c r="AQ68" s="1071"/>
      <c r="AR68" s="1071"/>
      <c r="AS68" s="1071"/>
      <c r="AT68" s="1071"/>
      <c r="AU68" s="1071" t="s">
        <v>530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599</v>
      </c>
      <c r="C69" s="1064"/>
      <c r="D69" s="1064"/>
      <c r="E69" s="1064"/>
      <c r="F69" s="1064"/>
      <c r="G69" s="1064"/>
      <c r="H69" s="1064"/>
      <c r="I69" s="1064"/>
      <c r="J69" s="1064"/>
      <c r="K69" s="1064"/>
      <c r="L69" s="1064"/>
      <c r="M69" s="1064"/>
      <c r="N69" s="1064"/>
      <c r="O69" s="1064"/>
      <c r="P69" s="1065"/>
      <c r="Q69" s="1066">
        <v>83</v>
      </c>
      <c r="R69" s="1060"/>
      <c r="S69" s="1060"/>
      <c r="T69" s="1060"/>
      <c r="U69" s="1060"/>
      <c r="V69" s="1060">
        <v>70</v>
      </c>
      <c r="W69" s="1060"/>
      <c r="X69" s="1060"/>
      <c r="Y69" s="1060"/>
      <c r="Z69" s="1060"/>
      <c r="AA69" s="1060">
        <v>13</v>
      </c>
      <c r="AB69" s="1060"/>
      <c r="AC69" s="1060"/>
      <c r="AD69" s="1060"/>
      <c r="AE69" s="1060"/>
      <c r="AF69" s="1060">
        <v>13</v>
      </c>
      <c r="AG69" s="1060"/>
      <c r="AH69" s="1060"/>
      <c r="AI69" s="1060"/>
      <c r="AJ69" s="1060"/>
      <c r="AK69" s="1060" t="s">
        <v>530</v>
      </c>
      <c r="AL69" s="1060"/>
      <c r="AM69" s="1060"/>
      <c r="AN69" s="1060"/>
      <c r="AO69" s="1060"/>
      <c r="AP69" s="1060" t="s">
        <v>530</v>
      </c>
      <c r="AQ69" s="1060"/>
      <c r="AR69" s="1060"/>
      <c r="AS69" s="1060"/>
      <c r="AT69" s="1060"/>
      <c r="AU69" s="1060" t="s">
        <v>530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600</v>
      </c>
      <c r="C70" s="1064"/>
      <c r="D70" s="1064"/>
      <c r="E70" s="1064"/>
      <c r="F70" s="1064"/>
      <c r="G70" s="1064"/>
      <c r="H70" s="1064"/>
      <c r="I70" s="1064"/>
      <c r="J70" s="1064"/>
      <c r="K70" s="1064"/>
      <c r="L70" s="1064"/>
      <c r="M70" s="1064"/>
      <c r="N70" s="1064"/>
      <c r="O70" s="1064"/>
      <c r="P70" s="1065"/>
      <c r="Q70" s="1066">
        <v>7334</v>
      </c>
      <c r="R70" s="1060"/>
      <c r="S70" s="1060"/>
      <c r="T70" s="1060"/>
      <c r="U70" s="1060"/>
      <c r="V70" s="1060">
        <v>6742</v>
      </c>
      <c r="W70" s="1060"/>
      <c r="X70" s="1060"/>
      <c r="Y70" s="1060"/>
      <c r="Z70" s="1060"/>
      <c r="AA70" s="1060">
        <v>592</v>
      </c>
      <c r="AB70" s="1060"/>
      <c r="AC70" s="1060"/>
      <c r="AD70" s="1060"/>
      <c r="AE70" s="1060"/>
      <c r="AF70" s="1060">
        <v>592</v>
      </c>
      <c r="AG70" s="1060"/>
      <c r="AH70" s="1060"/>
      <c r="AI70" s="1060"/>
      <c r="AJ70" s="1060"/>
      <c r="AK70" s="1060" t="s">
        <v>530</v>
      </c>
      <c r="AL70" s="1060"/>
      <c r="AM70" s="1060"/>
      <c r="AN70" s="1060"/>
      <c r="AO70" s="1060"/>
      <c r="AP70" s="1060" t="s">
        <v>530</v>
      </c>
      <c r="AQ70" s="1060"/>
      <c r="AR70" s="1060"/>
      <c r="AS70" s="1060"/>
      <c r="AT70" s="1060"/>
      <c r="AU70" s="1060" t="s">
        <v>530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601</v>
      </c>
      <c r="C71" s="1064"/>
      <c r="D71" s="1064"/>
      <c r="E71" s="1064"/>
      <c r="F71" s="1064"/>
      <c r="G71" s="1064"/>
      <c r="H71" s="1064"/>
      <c r="I71" s="1064"/>
      <c r="J71" s="1064"/>
      <c r="K71" s="1064"/>
      <c r="L71" s="1064"/>
      <c r="M71" s="1064"/>
      <c r="N71" s="1064"/>
      <c r="O71" s="1064"/>
      <c r="P71" s="1065"/>
      <c r="Q71" s="1066">
        <v>35</v>
      </c>
      <c r="R71" s="1060"/>
      <c r="S71" s="1060"/>
      <c r="T71" s="1060"/>
      <c r="U71" s="1060"/>
      <c r="V71" s="1060">
        <v>33</v>
      </c>
      <c r="W71" s="1060"/>
      <c r="X71" s="1060"/>
      <c r="Y71" s="1060"/>
      <c r="Z71" s="1060"/>
      <c r="AA71" s="1060">
        <v>2</v>
      </c>
      <c r="AB71" s="1060"/>
      <c r="AC71" s="1060"/>
      <c r="AD71" s="1060"/>
      <c r="AE71" s="1060"/>
      <c r="AF71" s="1060">
        <v>2</v>
      </c>
      <c r="AG71" s="1060"/>
      <c r="AH71" s="1060"/>
      <c r="AI71" s="1060"/>
      <c r="AJ71" s="1060"/>
      <c r="AK71" s="1060">
        <v>8</v>
      </c>
      <c r="AL71" s="1060"/>
      <c r="AM71" s="1060"/>
      <c r="AN71" s="1060"/>
      <c r="AO71" s="1060"/>
      <c r="AP71" s="1060" t="s">
        <v>530</v>
      </c>
      <c r="AQ71" s="1060"/>
      <c r="AR71" s="1060"/>
      <c r="AS71" s="1060"/>
      <c r="AT71" s="1060"/>
      <c r="AU71" s="1060" t="s">
        <v>530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602</v>
      </c>
      <c r="C72" s="1064"/>
      <c r="D72" s="1064"/>
      <c r="E72" s="1064"/>
      <c r="F72" s="1064"/>
      <c r="G72" s="1064"/>
      <c r="H72" s="1064"/>
      <c r="I72" s="1064"/>
      <c r="J72" s="1064"/>
      <c r="K72" s="1064"/>
      <c r="L72" s="1064"/>
      <c r="M72" s="1064"/>
      <c r="N72" s="1064"/>
      <c r="O72" s="1064"/>
      <c r="P72" s="1065"/>
      <c r="Q72" s="1066">
        <v>7260</v>
      </c>
      <c r="R72" s="1060"/>
      <c r="S72" s="1060"/>
      <c r="T72" s="1060"/>
      <c r="U72" s="1060"/>
      <c r="V72" s="1060">
        <v>7160</v>
      </c>
      <c r="W72" s="1060"/>
      <c r="X72" s="1060"/>
      <c r="Y72" s="1060"/>
      <c r="Z72" s="1060"/>
      <c r="AA72" s="1060">
        <v>101</v>
      </c>
      <c r="AB72" s="1060"/>
      <c r="AC72" s="1060"/>
      <c r="AD72" s="1060"/>
      <c r="AE72" s="1060"/>
      <c r="AF72" s="1060">
        <v>101</v>
      </c>
      <c r="AG72" s="1060"/>
      <c r="AH72" s="1060"/>
      <c r="AI72" s="1060"/>
      <c r="AJ72" s="1060"/>
      <c r="AK72" s="1060">
        <v>52</v>
      </c>
      <c r="AL72" s="1060"/>
      <c r="AM72" s="1060"/>
      <c r="AN72" s="1060"/>
      <c r="AO72" s="1060"/>
      <c r="AP72" s="1060">
        <v>4467</v>
      </c>
      <c r="AQ72" s="1060"/>
      <c r="AR72" s="1060"/>
      <c r="AS72" s="1060"/>
      <c r="AT72" s="1060"/>
      <c r="AU72" s="1060">
        <v>147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603</v>
      </c>
      <c r="C73" s="1064"/>
      <c r="D73" s="1064"/>
      <c r="E73" s="1064"/>
      <c r="F73" s="1064"/>
      <c r="G73" s="1064"/>
      <c r="H73" s="1064"/>
      <c r="I73" s="1064"/>
      <c r="J73" s="1064"/>
      <c r="K73" s="1064"/>
      <c r="L73" s="1064"/>
      <c r="M73" s="1064"/>
      <c r="N73" s="1064"/>
      <c r="O73" s="1064"/>
      <c r="P73" s="1065"/>
      <c r="Q73" s="1066">
        <v>1451</v>
      </c>
      <c r="R73" s="1060"/>
      <c r="S73" s="1060"/>
      <c r="T73" s="1060"/>
      <c r="U73" s="1060"/>
      <c r="V73" s="1060">
        <v>1409</v>
      </c>
      <c r="W73" s="1060"/>
      <c r="X73" s="1060"/>
      <c r="Y73" s="1060"/>
      <c r="Z73" s="1060"/>
      <c r="AA73" s="1060">
        <v>43</v>
      </c>
      <c r="AB73" s="1060"/>
      <c r="AC73" s="1060"/>
      <c r="AD73" s="1060"/>
      <c r="AE73" s="1060"/>
      <c r="AF73" s="1060">
        <v>43</v>
      </c>
      <c r="AG73" s="1060"/>
      <c r="AH73" s="1060"/>
      <c r="AI73" s="1060"/>
      <c r="AJ73" s="1060"/>
      <c r="AK73" s="1060" t="s">
        <v>530</v>
      </c>
      <c r="AL73" s="1060"/>
      <c r="AM73" s="1060"/>
      <c r="AN73" s="1060"/>
      <c r="AO73" s="1060"/>
      <c r="AP73" s="1060">
        <v>1478</v>
      </c>
      <c r="AQ73" s="1060"/>
      <c r="AR73" s="1060"/>
      <c r="AS73" s="1060"/>
      <c r="AT73" s="1060"/>
      <c r="AU73" s="1060">
        <v>120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604</v>
      </c>
      <c r="C74" s="1064"/>
      <c r="D74" s="1064"/>
      <c r="E74" s="1064"/>
      <c r="F74" s="1064"/>
      <c r="G74" s="1064"/>
      <c r="H74" s="1064"/>
      <c r="I74" s="1064"/>
      <c r="J74" s="1064"/>
      <c r="K74" s="1064"/>
      <c r="L74" s="1064"/>
      <c r="M74" s="1064"/>
      <c r="N74" s="1064"/>
      <c r="O74" s="1064"/>
      <c r="P74" s="1065"/>
      <c r="Q74" s="1066">
        <v>754</v>
      </c>
      <c r="R74" s="1060"/>
      <c r="S74" s="1060"/>
      <c r="T74" s="1060"/>
      <c r="U74" s="1060"/>
      <c r="V74" s="1060">
        <v>715</v>
      </c>
      <c r="W74" s="1060"/>
      <c r="X74" s="1060"/>
      <c r="Y74" s="1060"/>
      <c r="Z74" s="1060"/>
      <c r="AA74" s="1060">
        <v>40</v>
      </c>
      <c r="AB74" s="1060"/>
      <c r="AC74" s="1060"/>
      <c r="AD74" s="1060"/>
      <c r="AE74" s="1060"/>
      <c r="AF74" s="1060">
        <v>40</v>
      </c>
      <c r="AG74" s="1060"/>
      <c r="AH74" s="1060"/>
      <c r="AI74" s="1060"/>
      <c r="AJ74" s="1060"/>
      <c r="AK74" s="1060">
        <v>1</v>
      </c>
      <c r="AL74" s="1060"/>
      <c r="AM74" s="1060"/>
      <c r="AN74" s="1060"/>
      <c r="AO74" s="1060"/>
      <c r="AP74" s="1060" t="s">
        <v>530</v>
      </c>
      <c r="AQ74" s="1060"/>
      <c r="AR74" s="1060"/>
      <c r="AS74" s="1060"/>
      <c r="AT74" s="1060"/>
      <c r="AU74" s="1060" t="s">
        <v>530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605</v>
      </c>
      <c r="C75" s="1064"/>
      <c r="D75" s="1064"/>
      <c r="E75" s="1064"/>
      <c r="F75" s="1064"/>
      <c r="G75" s="1064"/>
      <c r="H75" s="1064"/>
      <c r="I75" s="1064"/>
      <c r="J75" s="1064"/>
      <c r="K75" s="1064"/>
      <c r="L75" s="1064"/>
      <c r="M75" s="1064"/>
      <c r="N75" s="1064"/>
      <c r="O75" s="1064"/>
      <c r="P75" s="1065"/>
      <c r="Q75" s="1067">
        <v>159119</v>
      </c>
      <c r="R75" s="1068"/>
      <c r="S75" s="1068"/>
      <c r="T75" s="1068"/>
      <c r="U75" s="1069"/>
      <c r="V75" s="1070">
        <v>154694</v>
      </c>
      <c r="W75" s="1068"/>
      <c r="X75" s="1068"/>
      <c r="Y75" s="1068"/>
      <c r="Z75" s="1069"/>
      <c r="AA75" s="1070">
        <v>4425</v>
      </c>
      <c r="AB75" s="1068"/>
      <c r="AC75" s="1068"/>
      <c r="AD75" s="1068"/>
      <c r="AE75" s="1069"/>
      <c r="AF75" s="1070">
        <v>4425</v>
      </c>
      <c r="AG75" s="1068"/>
      <c r="AH75" s="1068"/>
      <c r="AI75" s="1068"/>
      <c r="AJ75" s="1069"/>
      <c r="AK75" s="1070">
        <v>1792</v>
      </c>
      <c r="AL75" s="1068"/>
      <c r="AM75" s="1068"/>
      <c r="AN75" s="1068"/>
      <c r="AO75" s="1069"/>
      <c r="AP75" s="1070" t="s">
        <v>530</v>
      </c>
      <c r="AQ75" s="1068"/>
      <c r="AR75" s="1068"/>
      <c r="AS75" s="1068"/>
      <c r="AT75" s="1069"/>
      <c r="AU75" s="1070" t="s">
        <v>530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390</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5220</v>
      </c>
      <c r="AG88" s="1048"/>
      <c r="AH88" s="1048"/>
      <c r="AI88" s="1048"/>
      <c r="AJ88" s="1048"/>
      <c r="AK88" s="1052"/>
      <c r="AL88" s="1052"/>
      <c r="AM88" s="1052"/>
      <c r="AN88" s="1052"/>
      <c r="AO88" s="1052"/>
      <c r="AP88" s="1048">
        <v>5945</v>
      </c>
      <c r="AQ88" s="1048"/>
      <c r="AR88" s="1048"/>
      <c r="AS88" s="1048"/>
      <c r="AT88" s="1048"/>
      <c r="AU88" s="1048">
        <v>267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133</v>
      </c>
      <c r="CS102" s="1040"/>
      <c r="CT102" s="1040"/>
      <c r="CU102" s="1040"/>
      <c r="CV102" s="1041"/>
      <c r="CW102" s="1039">
        <v>2</v>
      </c>
      <c r="CX102" s="1040"/>
      <c r="CY102" s="1040"/>
      <c r="CZ102" s="1040"/>
      <c r="DA102" s="1041"/>
      <c r="DB102" s="1039" t="s">
        <v>530</v>
      </c>
      <c r="DC102" s="1040"/>
      <c r="DD102" s="1040"/>
      <c r="DE102" s="1040"/>
      <c r="DF102" s="1041"/>
      <c r="DG102" s="1039" t="s">
        <v>530</v>
      </c>
      <c r="DH102" s="1040"/>
      <c r="DI102" s="1040"/>
      <c r="DJ102" s="1040"/>
      <c r="DK102" s="1041"/>
      <c r="DL102" s="1039" t="s">
        <v>530</v>
      </c>
      <c r="DM102" s="1040"/>
      <c r="DN102" s="1040"/>
      <c r="DO102" s="1040"/>
      <c r="DP102" s="1041"/>
      <c r="DQ102" s="1039" t="s">
        <v>530</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310</v>
      </c>
      <c r="AG109" s="983"/>
      <c r="AH109" s="983"/>
      <c r="AI109" s="983"/>
      <c r="AJ109" s="984"/>
      <c r="AK109" s="985" t="s">
        <v>309</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310</v>
      </c>
      <c r="BW109" s="983"/>
      <c r="BX109" s="983"/>
      <c r="BY109" s="983"/>
      <c r="BZ109" s="984"/>
      <c r="CA109" s="985" t="s">
        <v>309</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310</v>
      </c>
      <c r="DM109" s="983"/>
      <c r="DN109" s="983"/>
      <c r="DO109" s="983"/>
      <c r="DP109" s="984"/>
      <c r="DQ109" s="985" t="s">
        <v>309</v>
      </c>
      <c r="DR109" s="983"/>
      <c r="DS109" s="983"/>
      <c r="DT109" s="983"/>
      <c r="DU109" s="984"/>
      <c r="DV109" s="985" t="s">
        <v>437</v>
      </c>
      <c r="DW109" s="983"/>
      <c r="DX109" s="983"/>
      <c r="DY109" s="983"/>
      <c r="DZ109" s="1014"/>
    </row>
    <row r="110" spans="1:131" s="246" customFormat="1" ht="26.25" customHeight="1">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806511</v>
      </c>
      <c r="AB110" s="976"/>
      <c r="AC110" s="976"/>
      <c r="AD110" s="976"/>
      <c r="AE110" s="977"/>
      <c r="AF110" s="978">
        <v>898848</v>
      </c>
      <c r="AG110" s="976"/>
      <c r="AH110" s="976"/>
      <c r="AI110" s="976"/>
      <c r="AJ110" s="977"/>
      <c r="AK110" s="978">
        <v>902258</v>
      </c>
      <c r="AL110" s="976"/>
      <c r="AM110" s="976"/>
      <c r="AN110" s="976"/>
      <c r="AO110" s="977"/>
      <c r="AP110" s="979">
        <v>23.6</v>
      </c>
      <c r="AQ110" s="980"/>
      <c r="AR110" s="980"/>
      <c r="AS110" s="980"/>
      <c r="AT110" s="981"/>
      <c r="AU110" s="1015" t="s">
        <v>73</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9364223</v>
      </c>
      <c r="BR110" s="923"/>
      <c r="BS110" s="923"/>
      <c r="BT110" s="923"/>
      <c r="BU110" s="923"/>
      <c r="BV110" s="923">
        <v>10059764</v>
      </c>
      <c r="BW110" s="923"/>
      <c r="BX110" s="923"/>
      <c r="BY110" s="923"/>
      <c r="BZ110" s="923"/>
      <c r="CA110" s="923">
        <v>10796663</v>
      </c>
      <c r="CB110" s="923"/>
      <c r="CC110" s="923"/>
      <c r="CD110" s="923"/>
      <c r="CE110" s="923"/>
      <c r="CF110" s="947">
        <v>282.3</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444</v>
      </c>
      <c r="DM110" s="923"/>
      <c r="DN110" s="923"/>
      <c r="DO110" s="923"/>
      <c r="DP110" s="923"/>
      <c r="DQ110" s="923" t="s">
        <v>445</v>
      </c>
      <c r="DR110" s="923"/>
      <c r="DS110" s="923"/>
      <c r="DT110" s="923"/>
      <c r="DU110" s="923"/>
      <c r="DV110" s="924" t="s">
        <v>446</v>
      </c>
      <c r="DW110" s="924"/>
      <c r="DX110" s="924"/>
      <c r="DY110" s="924"/>
      <c r="DZ110" s="925"/>
    </row>
    <row r="111" spans="1:131" s="246" customFormat="1" ht="26.25" customHeight="1">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448</v>
      </c>
      <c r="AB111" s="1004"/>
      <c r="AC111" s="1004"/>
      <c r="AD111" s="1004"/>
      <c r="AE111" s="1005"/>
      <c r="AF111" s="1006" t="s">
        <v>443</v>
      </c>
      <c r="AG111" s="1004"/>
      <c r="AH111" s="1004"/>
      <c r="AI111" s="1004"/>
      <c r="AJ111" s="1005"/>
      <c r="AK111" s="1006" t="s">
        <v>443</v>
      </c>
      <c r="AL111" s="1004"/>
      <c r="AM111" s="1004"/>
      <c r="AN111" s="1004"/>
      <c r="AO111" s="1005"/>
      <c r="AP111" s="1007" t="s">
        <v>443</v>
      </c>
      <c r="AQ111" s="1008"/>
      <c r="AR111" s="1008"/>
      <c r="AS111" s="1008"/>
      <c r="AT111" s="1009"/>
      <c r="AU111" s="1017"/>
      <c r="AV111" s="1018"/>
      <c r="AW111" s="1018"/>
      <c r="AX111" s="1018"/>
      <c r="AY111" s="1018"/>
      <c r="AZ111" s="893" t="s">
        <v>449</v>
      </c>
      <c r="BA111" s="828"/>
      <c r="BB111" s="828"/>
      <c r="BC111" s="828"/>
      <c r="BD111" s="828"/>
      <c r="BE111" s="828"/>
      <c r="BF111" s="828"/>
      <c r="BG111" s="828"/>
      <c r="BH111" s="828"/>
      <c r="BI111" s="828"/>
      <c r="BJ111" s="828"/>
      <c r="BK111" s="828"/>
      <c r="BL111" s="828"/>
      <c r="BM111" s="828"/>
      <c r="BN111" s="828"/>
      <c r="BO111" s="828"/>
      <c r="BP111" s="829"/>
      <c r="BQ111" s="894" t="s">
        <v>450</v>
      </c>
      <c r="BR111" s="895"/>
      <c r="BS111" s="895"/>
      <c r="BT111" s="895"/>
      <c r="BU111" s="895"/>
      <c r="BV111" s="895" t="s">
        <v>451</v>
      </c>
      <c r="BW111" s="895"/>
      <c r="BX111" s="895"/>
      <c r="BY111" s="895"/>
      <c r="BZ111" s="895"/>
      <c r="CA111" s="895" t="s">
        <v>451</v>
      </c>
      <c r="CB111" s="895"/>
      <c r="CC111" s="895"/>
      <c r="CD111" s="895"/>
      <c r="CE111" s="895"/>
      <c r="CF111" s="956" t="s">
        <v>452</v>
      </c>
      <c r="CG111" s="957"/>
      <c r="CH111" s="957"/>
      <c r="CI111" s="957"/>
      <c r="CJ111" s="957"/>
      <c r="CK111" s="1012"/>
      <c r="CL111" s="899"/>
      <c r="CM111" s="902" t="s">
        <v>453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446</v>
      </c>
      <c r="DM111" s="895"/>
      <c r="DN111" s="895"/>
      <c r="DO111" s="895"/>
      <c r="DP111" s="895"/>
      <c r="DQ111" s="895" t="s">
        <v>443</v>
      </c>
      <c r="DR111" s="895"/>
      <c r="DS111" s="895"/>
      <c r="DT111" s="895"/>
      <c r="DU111" s="895"/>
      <c r="DV111" s="872" t="s">
        <v>443</v>
      </c>
      <c r="DW111" s="872"/>
      <c r="DX111" s="872"/>
      <c r="DY111" s="872"/>
      <c r="DZ111" s="873"/>
    </row>
    <row r="112" spans="1:131" s="246" customFormat="1" ht="26.25" customHeight="1">
      <c r="A112" s="997" t="s">
        <v>454</v>
      </c>
      <c r="B112" s="998"/>
      <c r="C112" s="828" t="s">
        <v>455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452</v>
      </c>
      <c r="AG112" s="858"/>
      <c r="AH112" s="858"/>
      <c r="AI112" s="858"/>
      <c r="AJ112" s="859"/>
      <c r="AK112" s="860" t="s">
        <v>392</v>
      </c>
      <c r="AL112" s="858"/>
      <c r="AM112" s="858"/>
      <c r="AN112" s="858"/>
      <c r="AO112" s="859"/>
      <c r="AP112" s="905" t="s">
        <v>456</v>
      </c>
      <c r="AQ112" s="906"/>
      <c r="AR112" s="906"/>
      <c r="AS112" s="906"/>
      <c r="AT112" s="907"/>
      <c r="AU112" s="1017"/>
      <c r="AV112" s="1018"/>
      <c r="AW112" s="1018"/>
      <c r="AX112" s="1018"/>
      <c r="AY112" s="1018"/>
      <c r="AZ112" s="893" t="s">
        <v>457</v>
      </c>
      <c r="BA112" s="828"/>
      <c r="BB112" s="828"/>
      <c r="BC112" s="828"/>
      <c r="BD112" s="828"/>
      <c r="BE112" s="828"/>
      <c r="BF112" s="828"/>
      <c r="BG112" s="828"/>
      <c r="BH112" s="828"/>
      <c r="BI112" s="828"/>
      <c r="BJ112" s="828"/>
      <c r="BK112" s="828"/>
      <c r="BL112" s="828"/>
      <c r="BM112" s="828"/>
      <c r="BN112" s="828"/>
      <c r="BO112" s="828"/>
      <c r="BP112" s="829"/>
      <c r="BQ112" s="894">
        <v>3220366</v>
      </c>
      <c r="BR112" s="895"/>
      <c r="BS112" s="895"/>
      <c r="BT112" s="895"/>
      <c r="BU112" s="895"/>
      <c r="BV112" s="895">
        <v>3030409</v>
      </c>
      <c r="BW112" s="895"/>
      <c r="BX112" s="895"/>
      <c r="BY112" s="895"/>
      <c r="BZ112" s="895"/>
      <c r="CA112" s="895">
        <v>2930062</v>
      </c>
      <c r="CB112" s="895"/>
      <c r="CC112" s="895"/>
      <c r="CD112" s="895"/>
      <c r="CE112" s="895"/>
      <c r="CF112" s="956">
        <v>76.599999999999994</v>
      </c>
      <c r="CG112" s="957"/>
      <c r="CH112" s="957"/>
      <c r="CI112" s="957"/>
      <c r="CJ112" s="957"/>
      <c r="CK112" s="1012"/>
      <c r="CL112" s="899"/>
      <c r="CM112" s="902" t="s">
        <v>458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459</v>
      </c>
      <c r="DH112" s="895"/>
      <c r="DI112" s="895"/>
      <c r="DJ112" s="895"/>
      <c r="DK112" s="895"/>
      <c r="DL112" s="895" t="s">
        <v>444</v>
      </c>
      <c r="DM112" s="895"/>
      <c r="DN112" s="895"/>
      <c r="DO112" s="895"/>
      <c r="DP112" s="895"/>
      <c r="DQ112" s="895" t="s">
        <v>460</v>
      </c>
      <c r="DR112" s="895"/>
      <c r="DS112" s="895"/>
      <c r="DT112" s="895"/>
      <c r="DU112" s="895"/>
      <c r="DV112" s="872" t="s">
        <v>459</v>
      </c>
      <c r="DW112" s="872"/>
      <c r="DX112" s="872"/>
      <c r="DY112" s="872"/>
      <c r="DZ112" s="873"/>
    </row>
    <row r="113" spans="1:130" s="246" customFormat="1" ht="26.25" customHeight="1">
      <c r="A113" s="999"/>
      <c r="B113" s="1000"/>
      <c r="C113" s="828" t="s">
        <v>461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372746</v>
      </c>
      <c r="AB113" s="1004"/>
      <c r="AC113" s="1004"/>
      <c r="AD113" s="1004"/>
      <c r="AE113" s="1005"/>
      <c r="AF113" s="1006">
        <v>382965</v>
      </c>
      <c r="AG113" s="1004"/>
      <c r="AH113" s="1004"/>
      <c r="AI113" s="1004"/>
      <c r="AJ113" s="1005"/>
      <c r="AK113" s="1006">
        <v>375398</v>
      </c>
      <c r="AL113" s="1004"/>
      <c r="AM113" s="1004"/>
      <c r="AN113" s="1004"/>
      <c r="AO113" s="1005"/>
      <c r="AP113" s="1007">
        <v>9.8000000000000007</v>
      </c>
      <c r="AQ113" s="1008"/>
      <c r="AR113" s="1008"/>
      <c r="AS113" s="1008"/>
      <c r="AT113" s="1009"/>
      <c r="AU113" s="1017"/>
      <c r="AV113" s="1018"/>
      <c r="AW113" s="1018"/>
      <c r="AX113" s="1018"/>
      <c r="AY113" s="1018"/>
      <c r="AZ113" s="893" t="s">
        <v>462</v>
      </c>
      <c r="BA113" s="828"/>
      <c r="BB113" s="828"/>
      <c r="BC113" s="828"/>
      <c r="BD113" s="828"/>
      <c r="BE113" s="828"/>
      <c r="BF113" s="828"/>
      <c r="BG113" s="828"/>
      <c r="BH113" s="828"/>
      <c r="BI113" s="828"/>
      <c r="BJ113" s="828"/>
      <c r="BK113" s="828"/>
      <c r="BL113" s="828"/>
      <c r="BM113" s="828"/>
      <c r="BN113" s="828"/>
      <c r="BO113" s="828"/>
      <c r="BP113" s="829"/>
      <c r="BQ113" s="894">
        <v>160128</v>
      </c>
      <c r="BR113" s="895"/>
      <c r="BS113" s="895"/>
      <c r="BT113" s="895"/>
      <c r="BU113" s="895"/>
      <c r="BV113" s="895">
        <v>177915</v>
      </c>
      <c r="BW113" s="895"/>
      <c r="BX113" s="895"/>
      <c r="BY113" s="895"/>
      <c r="BZ113" s="895"/>
      <c r="CA113" s="895">
        <v>266948</v>
      </c>
      <c r="CB113" s="895"/>
      <c r="CC113" s="895"/>
      <c r="CD113" s="895"/>
      <c r="CE113" s="895"/>
      <c r="CF113" s="956">
        <v>7</v>
      </c>
      <c r="CG113" s="957"/>
      <c r="CH113" s="957"/>
      <c r="CI113" s="957"/>
      <c r="CJ113" s="957"/>
      <c r="CK113" s="1012"/>
      <c r="CL113" s="899"/>
      <c r="CM113" s="902" t="s">
        <v>463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448</v>
      </c>
      <c r="DM113" s="858"/>
      <c r="DN113" s="858"/>
      <c r="DO113" s="858"/>
      <c r="DP113" s="859"/>
      <c r="DQ113" s="860" t="s">
        <v>443</v>
      </c>
      <c r="DR113" s="858"/>
      <c r="DS113" s="858"/>
      <c r="DT113" s="858"/>
      <c r="DU113" s="859"/>
      <c r="DV113" s="905" t="s">
        <v>464</v>
      </c>
      <c r="DW113" s="906"/>
      <c r="DX113" s="906"/>
      <c r="DY113" s="906"/>
      <c r="DZ113" s="907"/>
    </row>
    <row r="114" spans="1:130" s="246" customFormat="1" ht="26.25" customHeight="1">
      <c r="A114" s="999"/>
      <c r="B114" s="1000"/>
      <c r="C114" s="828" t="s">
        <v>465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22463</v>
      </c>
      <c r="AB114" s="858"/>
      <c r="AC114" s="858"/>
      <c r="AD114" s="858"/>
      <c r="AE114" s="859"/>
      <c r="AF114" s="860">
        <v>24379</v>
      </c>
      <c r="AG114" s="858"/>
      <c r="AH114" s="858"/>
      <c r="AI114" s="858"/>
      <c r="AJ114" s="859"/>
      <c r="AK114" s="860">
        <v>33111</v>
      </c>
      <c r="AL114" s="858"/>
      <c r="AM114" s="858"/>
      <c r="AN114" s="858"/>
      <c r="AO114" s="859"/>
      <c r="AP114" s="905">
        <v>0.9</v>
      </c>
      <c r="AQ114" s="906"/>
      <c r="AR114" s="906"/>
      <c r="AS114" s="906"/>
      <c r="AT114" s="907"/>
      <c r="AU114" s="1017"/>
      <c r="AV114" s="1018"/>
      <c r="AW114" s="1018"/>
      <c r="AX114" s="1018"/>
      <c r="AY114" s="1018"/>
      <c r="AZ114" s="893" t="s">
        <v>466</v>
      </c>
      <c r="BA114" s="828"/>
      <c r="BB114" s="828"/>
      <c r="BC114" s="828"/>
      <c r="BD114" s="828"/>
      <c r="BE114" s="828"/>
      <c r="BF114" s="828"/>
      <c r="BG114" s="828"/>
      <c r="BH114" s="828"/>
      <c r="BI114" s="828"/>
      <c r="BJ114" s="828"/>
      <c r="BK114" s="828"/>
      <c r="BL114" s="828"/>
      <c r="BM114" s="828"/>
      <c r="BN114" s="828"/>
      <c r="BO114" s="828"/>
      <c r="BP114" s="829"/>
      <c r="BQ114" s="894">
        <v>1186081</v>
      </c>
      <c r="BR114" s="895"/>
      <c r="BS114" s="895"/>
      <c r="BT114" s="895"/>
      <c r="BU114" s="895"/>
      <c r="BV114" s="895">
        <v>1102248</v>
      </c>
      <c r="BW114" s="895"/>
      <c r="BX114" s="895"/>
      <c r="BY114" s="895"/>
      <c r="BZ114" s="895"/>
      <c r="CA114" s="895">
        <v>1040609</v>
      </c>
      <c r="CB114" s="895"/>
      <c r="CC114" s="895"/>
      <c r="CD114" s="895"/>
      <c r="CE114" s="895"/>
      <c r="CF114" s="956">
        <v>27.2</v>
      </c>
      <c r="CG114" s="957"/>
      <c r="CH114" s="957"/>
      <c r="CI114" s="957"/>
      <c r="CJ114" s="957"/>
      <c r="CK114" s="1012"/>
      <c r="CL114" s="899"/>
      <c r="CM114" s="902" t="s">
        <v>467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446</v>
      </c>
      <c r="DM114" s="858"/>
      <c r="DN114" s="858"/>
      <c r="DO114" s="858"/>
      <c r="DP114" s="859"/>
      <c r="DQ114" s="860" t="s">
        <v>450</v>
      </c>
      <c r="DR114" s="858"/>
      <c r="DS114" s="858"/>
      <c r="DT114" s="858"/>
      <c r="DU114" s="859"/>
      <c r="DV114" s="905" t="s">
        <v>460</v>
      </c>
      <c r="DW114" s="906"/>
      <c r="DX114" s="906"/>
      <c r="DY114" s="906"/>
      <c r="DZ114" s="907"/>
    </row>
    <row r="115" spans="1:130" s="246" customFormat="1" ht="26.25" customHeight="1">
      <c r="A115" s="999"/>
      <c r="B115" s="1000"/>
      <c r="C115" s="828" t="s">
        <v>468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452</v>
      </c>
      <c r="AB115" s="1004"/>
      <c r="AC115" s="1004"/>
      <c r="AD115" s="1004"/>
      <c r="AE115" s="1005"/>
      <c r="AF115" s="1006" t="s">
        <v>459</v>
      </c>
      <c r="AG115" s="1004"/>
      <c r="AH115" s="1004"/>
      <c r="AI115" s="1004"/>
      <c r="AJ115" s="1005"/>
      <c r="AK115" s="1006" t="s">
        <v>269</v>
      </c>
      <c r="AL115" s="1004"/>
      <c r="AM115" s="1004"/>
      <c r="AN115" s="1004"/>
      <c r="AO115" s="1005"/>
      <c r="AP115" s="1007" t="s">
        <v>452</v>
      </c>
      <c r="AQ115" s="1008"/>
      <c r="AR115" s="1008"/>
      <c r="AS115" s="1008"/>
      <c r="AT115" s="1009"/>
      <c r="AU115" s="1017"/>
      <c r="AV115" s="1018"/>
      <c r="AW115" s="1018"/>
      <c r="AX115" s="1018"/>
      <c r="AY115" s="1018"/>
      <c r="AZ115" s="893" t="s">
        <v>469</v>
      </c>
      <c r="BA115" s="828"/>
      <c r="BB115" s="828"/>
      <c r="BC115" s="828"/>
      <c r="BD115" s="828"/>
      <c r="BE115" s="828"/>
      <c r="BF115" s="828"/>
      <c r="BG115" s="828"/>
      <c r="BH115" s="828"/>
      <c r="BI115" s="828"/>
      <c r="BJ115" s="828"/>
      <c r="BK115" s="828"/>
      <c r="BL115" s="828"/>
      <c r="BM115" s="828"/>
      <c r="BN115" s="828"/>
      <c r="BO115" s="828"/>
      <c r="BP115" s="829"/>
      <c r="BQ115" s="894" t="s">
        <v>392</v>
      </c>
      <c r="BR115" s="895"/>
      <c r="BS115" s="895"/>
      <c r="BT115" s="895"/>
      <c r="BU115" s="895"/>
      <c r="BV115" s="895" t="s">
        <v>452</v>
      </c>
      <c r="BW115" s="895"/>
      <c r="BX115" s="895"/>
      <c r="BY115" s="895"/>
      <c r="BZ115" s="895"/>
      <c r="CA115" s="895" t="s">
        <v>443</v>
      </c>
      <c r="CB115" s="895"/>
      <c r="CC115" s="895"/>
      <c r="CD115" s="895"/>
      <c r="CE115" s="895"/>
      <c r="CF115" s="956" t="s">
        <v>443</v>
      </c>
      <c r="CG115" s="957"/>
      <c r="CH115" s="957"/>
      <c r="CI115" s="957"/>
      <c r="CJ115" s="957"/>
      <c r="CK115" s="1012"/>
      <c r="CL115" s="899"/>
      <c r="CM115" s="893" t="s">
        <v>470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445</v>
      </c>
      <c r="DM115" s="858"/>
      <c r="DN115" s="858"/>
      <c r="DO115" s="858"/>
      <c r="DP115" s="859"/>
      <c r="DQ115" s="860" t="s">
        <v>443</v>
      </c>
      <c r="DR115" s="858"/>
      <c r="DS115" s="858"/>
      <c r="DT115" s="858"/>
      <c r="DU115" s="859"/>
      <c r="DV115" s="905" t="s">
        <v>452</v>
      </c>
      <c r="DW115" s="906"/>
      <c r="DX115" s="906"/>
      <c r="DY115" s="906"/>
      <c r="DZ115" s="907"/>
    </row>
    <row r="116" spans="1:130" s="246" customFormat="1" ht="26.25" customHeight="1">
      <c r="A116" s="1001"/>
      <c r="B116" s="1002"/>
      <c r="C116" s="961" t="s">
        <v>471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191</v>
      </c>
      <c r="AB116" s="858"/>
      <c r="AC116" s="858"/>
      <c r="AD116" s="858"/>
      <c r="AE116" s="859"/>
      <c r="AF116" s="860">
        <v>297</v>
      </c>
      <c r="AG116" s="858"/>
      <c r="AH116" s="858"/>
      <c r="AI116" s="858"/>
      <c r="AJ116" s="859"/>
      <c r="AK116" s="860">
        <v>95</v>
      </c>
      <c r="AL116" s="858"/>
      <c r="AM116" s="858"/>
      <c r="AN116" s="858"/>
      <c r="AO116" s="859"/>
      <c r="AP116" s="905">
        <v>0</v>
      </c>
      <c r="AQ116" s="906"/>
      <c r="AR116" s="906"/>
      <c r="AS116" s="906"/>
      <c r="AT116" s="907"/>
      <c r="AU116" s="1017"/>
      <c r="AV116" s="1018"/>
      <c r="AW116" s="1018"/>
      <c r="AX116" s="1018"/>
      <c r="AY116" s="1018"/>
      <c r="AZ116" s="944" t="s">
        <v>472</v>
      </c>
      <c r="BA116" s="945"/>
      <c r="BB116" s="945"/>
      <c r="BC116" s="945"/>
      <c r="BD116" s="945"/>
      <c r="BE116" s="945"/>
      <c r="BF116" s="945"/>
      <c r="BG116" s="945"/>
      <c r="BH116" s="945"/>
      <c r="BI116" s="945"/>
      <c r="BJ116" s="945"/>
      <c r="BK116" s="945"/>
      <c r="BL116" s="945"/>
      <c r="BM116" s="945"/>
      <c r="BN116" s="945"/>
      <c r="BO116" s="945"/>
      <c r="BP116" s="946"/>
      <c r="BQ116" s="894" t="s">
        <v>452</v>
      </c>
      <c r="BR116" s="895"/>
      <c r="BS116" s="895"/>
      <c r="BT116" s="895"/>
      <c r="BU116" s="895"/>
      <c r="BV116" s="895" t="s">
        <v>452</v>
      </c>
      <c r="BW116" s="895"/>
      <c r="BX116" s="895"/>
      <c r="BY116" s="895"/>
      <c r="BZ116" s="895"/>
      <c r="CA116" s="895" t="s">
        <v>464</v>
      </c>
      <c r="CB116" s="895"/>
      <c r="CC116" s="895"/>
      <c r="CD116" s="895"/>
      <c r="CE116" s="895"/>
      <c r="CF116" s="956" t="s">
        <v>452</v>
      </c>
      <c r="CG116" s="957"/>
      <c r="CH116" s="957"/>
      <c r="CI116" s="957"/>
      <c r="CJ116" s="957"/>
      <c r="CK116" s="1012"/>
      <c r="CL116" s="899"/>
      <c r="CM116" s="902" t="s">
        <v>473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443</v>
      </c>
      <c r="DH116" s="858"/>
      <c r="DI116" s="858"/>
      <c r="DJ116" s="858"/>
      <c r="DK116" s="859"/>
      <c r="DL116" s="860" t="s">
        <v>446</v>
      </c>
      <c r="DM116" s="858"/>
      <c r="DN116" s="858"/>
      <c r="DO116" s="858"/>
      <c r="DP116" s="859"/>
      <c r="DQ116" s="860" t="s">
        <v>269</v>
      </c>
      <c r="DR116" s="858"/>
      <c r="DS116" s="858"/>
      <c r="DT116" s="858"/>
      <c r="DU116" s="859"/>
      <c r="DV116" s="905" t="s">
        <v>456</v>
      </c>
      <c r="DW116" s="906"/>
      <c r="DX116" s="906"/>
      <c r="DY116" s="906"/>
      <c r="DZ116" s="907"/>
    </row>
    <row r="117" spans="1:130" s="246" customFormat="1" ht="26.25" customHeight="1">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474</v>
      </c>
      <c r="Z117" s="984"/>
      <c r="AA117" s="989">
        <v>1201911</v>
      </c>
      <c r="AB117" s="990"/>
      <c r="AC117" s="990"/>
      <c r="AD117" s="990"/>
      <c r="AE117" s="991"/>
      <c r="AF117" s="992">
        <v>1306489</v>
      </c>
      <c r="AG117" s="990"/>
      <c r="AH117" s="990"/>
      <c r="AI117" s="990"/>
      <c r="AJ117" s="991"/>
      <c r="AK117" s="992">
        <v>1310862</v>
      </c>
      <c r="AL117" s="990"/>
      <c r="AM117" s="990"/>
      <c r="AN117" s="990"/>
      <c r="AO117" s="991"/>
      <c r="AP117" s="993"/>
      <c r="AQ117" s="994"/>
      <c r="AR117" s="994"/>
      <c r="AS117" s="994"/>
      <c r="AT117" s="995"/>
      <c r="AU117" s="1017"/>
      <c r="AV117" s="1018"/>
      <c r="AW117" s="1018"/>
      <c r="AX117" s="1018"/>
      <c r="AY117" s="1018"/>
      <c r="AZ117" s="944" t="s">
        <v>475</v>
      </c>
      <c r="BA117" s="945"/>
      <c r="BB117" s="945"/>
      <c r="BC117" s="945"/>
      <c r="BD117" s="945"/>
      <c r="BE117" s="945"/>
      <c r="BF117" s="945"/>
      <c r="BG117" s="945"/>
      <c r="BH117" s="945"/>
      <c r="BI117" s="945"/>
      <c r="BJ117" s="945"/>
      <c r="BK117" s="945"/>
      <c r="BL117" s="945"/>
      <c r="BM117" s="945"/>
      <c r="BN117" s="945"/>
      <c r="BO117" s="945"/>
      <c r="BP117" s="946"/>
      <c r="BQ117" s="894" t="s">
        <v>464</v>
      </c>
      <c r="BR117" s="895"/>
      <c r="BS117" s="895"/>
      <c r="BT117" s="895"/>
      <c r="BU117" s="895"/>
      <c r="BV117" s="895" t="s">
        <v>464</v>
      </c>
      <c r="BW117" s="895"/>
      <c r="BX117" s="895"/>
      <c r="BY117" s="895"/>
      <c r="BZ117" s="895"/>
      <c r="CA117" s="895" t="s">
        <v>444</v>
      </c>
      <c r="CB117" s="895"/>
      <c r="CC117" s="895"/>
      <c r="CD117" s="895"/>
      <c r="CE117" s="895"/>
      <c r="CF117" s="956" t="s">
        <v>464</v>
      </c>
      <c r="CG117" s="957"/>
      <c r="CH117" s="957"/>
      <c r="CI117" s="957"/>
      <c r="CJ117" s="957"/>
      <c r="CK117" s="1012"/>
      <c r="CL117" s="899"/>
      <c r="CM117" s="902" t="s">
        <v>476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444</v>
      </c>
      <c r="DM117" s="858"/>
      <c r="DN117" s="858"/>
      <c r="DO117" s="858"/>
      <c r="DP117" s="859"/>
      <c r="DQ117" s="860" t="s">
        <v>464</v>
      </c>
      <c r="DR117" s="858"/>
      <c r="DS117" s="858"/>
      <c r="DT117" s="858"/>
      <c r="DU117" s="859"/>
      <c r="DV117" s="905" t="s">
        <v>443</v>
      </c>
      <c r="DW117" s="906"/>
      <c r="DX117" s="906"/>
      <c r="DY117" s="906"/>
      <c r="DZ117" s="907"/>
    </row>
    <row r="118" spans="1:130" s="246" customFormat="1" ht="26.25" customHeight="1">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310</v>
      </c>
      <c r="AG118" s="983"/>
      <c r="AH118" s="983"/>
      <c r="AI118" s="983"/>
      <c r="AJ118" s="984"/>
      <c r="AK118" s="985" t="s">
        <v>309</v>
      </c>
      <c r="AL118" s="983"/>
      <c r="AM118" s="983"/>
      <c r="AN118" s="983"/>
      <c r="AO118" s="984"/>
      <c r="AP118" s="986" t="s">
        <v>437</v>
      </c>
      <c r="AQ118" s="987"/>
      <c r="AR118" s="987"/>
      <c r="AS118" s="987"/>
      <c r="AT118" s="988"/>
      <c r="AU118" s="1017"/>
      <c r="AV118" s="1018"/>
      <c r="AW118" s="1018"/>
      <c r="AX118" s="1018"/>
      <c r="AY118" s="1018"/>
      <c r="AZ118" s="960" t="s">
        <v>477</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452</v>
      </c>
      <c r="BW118" s="926"/>
      <c r="BX118" s="926"/>
      <c r="BY118" s="926"/>
      <c r="BZ118" s="926"/>
      <c r="CA118" s="926" t="s">
        <v>443</v>
      </c>
      <c r="CB118" s="926"/>
      <c r="CC118" s="926"/>
      <c r="CD118" s="926"/>
      <c r="CE118" s="926"/>
      <c r="CF118" s="956" t="s">
        <v>478</v>
      </c>
      <c r="CG118" s="957"/>
      <c r="CH118" s="957"/>
      <c r="CI118" s="957"/>
      <c r="CJ118" s="957"/>
      <c r="CK118" s="1012"/>
      <c r="CL118" s="899"/>
      <c r="CM118" s="902" t="s">
        <v>479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464</v>
      </c>
      <c r="DM118" s="858"/>
      <c r="DN118" s="858"/>
      <c r="DO118" s="858"/>
      <c r="DP118" s="859"/>
      <c r="DQ118" s="860" t="s">
        <v>450</v>
      </c>
      <c r="DR118" s="858"/>
      <c r="DS118" s="858"/>
      <c r="DT118" s="858"/>
      <c r="DU118" s="859"/>
      <c r="DV118" s="905" t="s">
        <v>459</v>
      </c>
      <c r="DW118" s="906"/>
      <c r="DX118" s="906"/>
      <c r="DY118" s="906"/>
      <c r="DZ118" s="907"/>
    </row>
    <row r="119" spans="1:130" s="246" customFormat="1" ht="26.25" customHeight="1">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446</v>
      </c>
      <c r="AB119" s="976"/>
      <c r="AC119" s="976"/>
      <c r="AD119" s="976"/>
      <c r="AE119" s="977"/>
      <c r="AF119" s="978" t="s">
        <v>464</v>
      </c>
      <c r="AG119" s="976"/>
      <c r="AH119" s="976"/>
      <c r="AI119" s="976"/>
      <c r="AJ119" s="977"/>
      <c r="AK119" s="978" t="s">
        <v>450</v>
      </c>
      <c r="AL119" s="976"/>
      <c r="AM119" s="976"/>
      <c r="AN119" s="976"/>
      <c r="AO119" s="977"/>
      <c r="AP119" s="979" t="s">
        <v>450</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480</v>
      </c>
      <c r="BP119" s="959"/>
      <c r="BQ119" s="963">
        <v>13930798</v>
      </c>
      <c r="BR119" s="926"/>
      <c r="BS119" s="926"/>
      <c r="BT119" s="926"/>
      <c r="BU119" s="926"/>
      <c r="BV119" s="926">
        <v>14370336</v>
      </c>
      <c r="BW119" s="926"/>
      <c r="BX119" s="926"/>
      <c r="BY119" s="926"/>
      <c r="BZ119" s="926"/>
      <c r="CA119" s="926">
        <v>15034282</v>
      </c>
      <c r="CB119" s="926"/>
      <c r="CC119" s="926"/>
      <c r="CD119" s="926"/>
      <c r="CE119" s="926"/>
      <c r="CF119" s="824"/>
      <c r="CG119" s="825"/>
      <c r="CH119" s="825"/>
      <c r="CI119" s="825"/>
      <c r="CJ119" s="915"/>
      <c r="CK119" s="1013"/>
      <c r="CL119" s="901"/>
      <c r="CM119" s="919" t="s">
        <v>481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450</v>
      </c>
      <c r="DH119" s="841"/>
      <c r="DI119" s="841"/>
      <c r="DJ119" s="841"/>
      <c r="DK119" s="842"/>
      <c r="DL119" s="843" t="s">
        <v>464</v>
      </c>
      <c r="DM119" s="841"/>
      <c r="DN119" s="841"/>
      <c r="DO119" s="841"/>
      <c r="DP119" s="842"/>
      <c r="DQ119" s="843" t="s">
        <v>450</v>
      </c>
      <c r="DR119" s="841"/>
      <c r="DS119" s="841"/>
      <c r="DT119" s="841"/>
      <c r="DU119" s="842"/>
      <c r="DV119" s="929" t="s">
        <v>464</v>
      </c>
      <c r="DW119" s="930"/>
      <c r="DX119" s="930"/>
      <c r="DY119" s="930"/>
      <c r="DZ119" s="931"/>
    </row>
    <row r="120" spans="1:130" s="246" customFormat="1" ht="26.25" customHeight="1">
      <c r="A120" s="898"/>
      <c r="B120" s="899"/>
      <c r="C120" s="902" t="s">
        <v>453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478</v>
      </c>
      <c r="AB120" s="858"/>
      <c r="AC120" s="858"/>
      <c r="AD120" s="858"/>
      <c r="AE120" s="859"/>
      <c r="AF120" s="860" t="s">
        <v>446</v>
      </c>
      <c r="AG120" s="858"/>
      <c r="AH120" s="858"/>
      <c r="AI120" s="858"/>
      <c r="AJ120" s="859"/>
      <c r="AK120" s="860" t="s">
        <v>464</v>
      </c>
      <c r="AL120" s="858"/>
      <c r="AM120" s="858"/>
      <c r="AN120" s="858"/>
      <c r="AO120" s="859"/>
      <c r="AP120" s="905" t="s">
        <v>443</v>
      </c>
      <c r="AQ120" s="906"/>
      <c r="AR120" s="906"/>
      <c r="AS120" s="906"/>
      <c r="AT120" s="907"/>
      <c r="AU120" s="964" t="s">
        <v>482</v>
      </c>
      <c r="AV120" s="965"/>
      <c r="AW120" s="965"/>
      <c r="AX120" s="965"/>
      <c r="AY120" s="966"/>
      <c r="AZ120" s="941" t="s">
        <v>483</v>
      </c>
      <c r="BA120" s="886"/>
      <c r="BB120" s="886"/>
      <c r="BC120" s="886"/>
      <c r="BD120" s="886"/>
      <c r="BE120" s="886"/>
      <c r="BF120" s="886"/>
      <c r="BG120" s="886"/>
      <c r="BH120" s="886"/>
      <c r="BI120" s="886"/>
      <c r="BJ120" s="886"/>
      <c r="BK120" s="886"/>
      <c r="BL120" s="886"/>
      <c r="BM120" s="886"/>
      <c r="BN120" s="886"/>
      <c r="BO120" s="886"/>
      <c r="BP120" s="887"/>
      <c r="BQ120" s="942">
        <v>3236771</v>
      </c>
      <c r="BR120" s="923"/>
      <c r="BS120" s="923"/>
      <c r="BT120" s="923"/>
      <c r="BU120" s="923"/>
      <c r="BV120" s="923">
        <v>3039725</v>
      </c>
      <c r="BW120" s="923"/>
      <c r="BX120" s="923"/>
      <c r="BY120" s="923"/>
      <c r="BZ120" s="923"/>
      <c r="CA120" s="923">
        <v>2957501</v>
      </c>
      <c r="CB120" s="923"/>
      <c r="CC120" s="923"/>
      <c r="CD120" s="923"/>
      <c r="CE120" s="923"/>
      <c r="CF120" s="947">
        <v>77.3</v>
      </c>
      <c r="CG120" s="948"/>
      <c r="CH120" s="948"/>
      <c r="CI120" s="948"/>
      <c r="CJ120" s="948"/>
      <c r="CK120" s="949" t="s">
        <v>484</v>
      </c>
      <c r="CL120" s="933"/>
      <c r="CM120" s="933"/>
      <c r="CN120" s="933"/>
      <c r="CO120" s="934"/>
      <c r="CP120" s="953" t="s">
        <v>485</v>
      </c>
      <c r="CQ120" s="954"/>
      <c r="CR120" s="954"/>
      <c r="CS120" s="954"/>
      <c r="CT120" s="954"/>
      <c r="CU120" s="954"/>
      <c r="CV120" s="954"/>
      <c r="CW120" s="954"/>
      <c r="CX120" s="954"/>
      <c r="CY120" s="954"/>
      <c r="CZ120" s="954"/>
      <c r="DA120" s="954"/>
      <c r="DB120" s="954"/>
      <c r="DC120" s="954"/>
      <c r="DD120" s="954"/>
      <c r="DE120" s="954"/>
      <c r="DF120" s="955"/>
      <c r="DG120" s="942">
        <v>1901476</v>
      </c>
      <c r="DH120" s="923"/>
      <c r="DI120" s="923"/>
      <c r="DJ120" s="923"/>
      <c r="DK120" s="923"/>
      <c r="DL120" s="923">
        <v>1815111</v>
      </c>
      <c r="DM120" s="923"/>
      <c r="DN120" s="923"/>
      <c r="DO120" s="923"/>
      <c r="DP120" s="923"/>
      <c r="DQ120" s="923">
        <v>1789972</v>
      </c>
      <c r="DR120" s="923"/>
      <c r="DS120" s="923"/>
      <c r="DT120" s="923"/>
      <c r="DU120" s="923"/>
      <c r="DV120" s="924">
        <v>46.8</v>
      </c>
      <c r="DW120" s="924"/>
      <c r="DX120" s="924"/>
      <c r="DY120" s="924"/>
      <c r="DZ120" s="925"/>
    </row>
    <row r="121" spans="1:130" s="246" customFormat="1" ht="26.25" customHeight="1">
      <c r="A121" s="898"/>
      <c r="B121" s="899"/>
      <c r="C121" s="944" t="s">
        <v>486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446</v>
      </c>
      <c r="AB121" s="858"/>
      <c r="AC121" s="858"/>
      <c r="AD121" s="858"/>
      <c r="AE121" s="859"/>
      <c r="AF121" s="860" t="s">
        <v>464</v>
      </c>
      <c r="AG121" s="858"/>
      <c r="AH121" s="858"/>
      <c r="AI121" s="858"/>
      <c r="AJ121" s="859"/>
      <c r="AK121" s="860" t="s">
        <v>392</v>
      </c>
      <c r="AL121" s="858"/>
      <c r="AM121" s="858"/>
      <c r="AN121" s="858"/>
      <c r="AO121" s="859"/>
      <c r="AP121" s="905" t="s">
        <v>446</v>
      </c>
      <c r="AQ121" s="906"/>
      <c r="AR121" s="906"/>
      <c r="AS121" s="906"/>
      <c r="AT121" s="907"/>
      <c r="AU121" s="967"/>
      <c r="AV121" s="968"/>
      <c r="AW121" s="968"/>
      <c r="AX121" s="968"/>
      <c r="AY121" s="969"/>
      <c r="AZ121" s="893" t="s">
        <v>487</v>
      </c>
      <c r="BA121" s="828"/>
      <c r="BB121" s="828"/>
      <c r="BC121" s="828"/>
      <c r="BD121" s="828"/>
      <c r="BE121" s="828"/>
      <c r="BF121" s="828"/>
      <c r="BG121" s="828"/>
      <c r="BH121" s="828"/>
      <c r="BI121" s="828"/>
      <c r="BJ121" s="828"/>
      <c r="BK121" s="828"/>
      <c r="BL121" s="828"/>
      <c r="BM121" s="828"/>
      <c r="BN121" s="828"/>
      <c r="BO121" s="828"/>
      <c r="BP121" s="829"/>
      <c r="BQ121" s="894">
        <v>444073</v>
      </c>
      <c r="BR121" s="895"/>
      <c r="BS121" s="895"/>
      <c r="BT121" s="895"/>
      <c r="BU121" s="895"/>
      <c r="BV121" s="895">
        <v>421823</v>
      </c>
      <c r="BW121" s="895"/>
      <c r="BX121" s="895"/>
      <c r="BY121" s="895"/>
      <c r="BZ121" s="895"/>
      <c r="CA121" s="895">
        <v>405132</v>
      </c>
      <c r="CB121" s="895"/>
      <c r="CC121" s="895"/>
      <c r="CD121" s="895"/>
      <c r="CE121" s="895"/>
      <c r="CF121" s="956">
        <v>10.6</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644753</v>
      </c>
      <c r="DH121" s="895"/>
      <c r="DI121" s="895"/>
      <c r="DJ121" s="895"/>
      <c r="DK121" s="895"/>
      <c r="DL121" s="895">
        <v>590828</v>
      </c>
      <c r="DM121" s="895"/>
      <c r="DN121" s="895"/>
      <c r="DO121" s="895"/>
      <c r="DP121" s="895"/>
      <c r="DQ121" s="895">
        <v>561301</v>
      </c>
      <c r="DR121" s="895"/>
      <c r="DS121" s="895"/>
      <c r="DT121" s="895"/>
      <c r="DU121" s="895"/>
      <c r="DV121" s="872">
        <v>14.7</v>
      </c>
      <c r="DW121" s="872"/>
      <c r="DX121" s="872"/>
      <c r="DY121" s="872"/>
      <c r="DZ121" s="873"/>
    </row>
    <row r="122" spans="1:130" s="246" customFormat="1" ht="26.25" customHeight="1">
      <c r="A122" s="898"/>
      <c r="B122" s="899"/>
      <c r="C122" s="902" t="s">
        <v>467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443</v>
      </c>
      <c r="AB122" s="858"/>
      <c r="AC122" s="858"/>
      <c r="AD122" s="858"/>
      <c r="AE122" s="859"/>
      <c r="AF122" s="860" t="s">
        <v>269</v>
      </c>
      <c r="AG122" s="858"/>
      <c r="AH122" s="858"/>
      <c r="AI122" s="858"/>
      <c r="AJ122" s="859"/>
      <c r="AK122" s="860" t="s">
        <v>464</v>
      </c>
      <c r="AL122" s="858"/>
      <c r="AM122" s="858"/>
      <c r="AN122" s="858"/>
      <c r="AO122" s="859"/>
      <c r="AP122" s="905" t="s">
        <v>452</v>
      </c>
      <c r="AQ122" s="906"/>
      <c r="AR122" s="906"/>
      <c r="AS122" s="906"/>
      <c r="AT122" s="907"/>
      <c r="AU122" s="967"/>
      <c r="AV122" s="968"/>
      <c r="AW122" s="968"/>
      <c r="AX122" s="968"/>
      <c r="AY122" s="969"/>
      <c r="AZ122" s="960" t="s">
        <v>488</v>
      </c>
      <c r="BA122" s="961"/>
      <c r="BB122" s="961"/>
      <c r="BC122" s="961"/>
      <c r="BD122" s="961"/>
      <c r="BE122" s="961"/>
      <c r="BF122" s="961"/>
      <c r="BG122" s="961"/>
      <c r="BH122" s="961"/>
      <c r="BI122" s="961"/>
      <c r="BJ122" s="961"/>
      <c r="BK122" s="961"/>
      <c r="BL122" s="961"/>
      <c r="BM122" s="961"/>
      <c r="BN122" s="961"/>
      <c r="BO122" s="961"/>
      <c r="BP122" s="962"/>
      <c r="BQ122" s="963">
        <v>9159984</v>
      </c>
      <c r="BR122" s="926"/>
      <c r="BS122" s="926"/>
      <c r="BT122" s="926"/>
      <c r="BU122" s="926"/>
      <c r="BV122" s="926">
        <v>9393776</v>
      </c>
      <c r="BW122" s="926"/>
      <c r="BX122" s="926"/>
      <c r="BY122" s="926"/>
      <c r="BZ122" s="926"/>
      <c r="CA122" s="926">
        <v>9683287</v>
      </c>
      <c r="CB122" s="926"/>
      <c r="CC122" s="926"/>
      <c r="CD122" s="926"/>
      <c r="CE122" s="926"/>
      <c r="CF122" s="927">
        <v>253.2</v>
      </c>
      <c r="CG122" s="928"/>
      <c r="CH122" s="928"/>
      <c r="CI122" s="928"/>
      <c r="CJ122" s="928"/>
      <c r="CK122" s="950"/>
      <c r="CL122" s="936"/>
      <c r="CM122" s="936"/>
      <c r="CN122" s="936"/>
      <c r="CO122" s="937"/>
      <c r="CP122" s="916" t="s">
        <v>489</v>
      </c>
      <c r="CQ122" s="917"/>
      <c r="CR122" s="917"/>
      <c r="CS122" s="917"/>
      <c r="CT122" s="917"/>
      <c r="CU122" s="917"/>
      <c r="CV122" s="917"/>
      <c r="CW122" s="917"/>
      <c r="CX122" s="917"/>
      <c r="CY122" s="917"/>
      <c r="CZ122" s="917"/>
      <c r="DA122" s="917"/>
      <c r="DB122" s="917"/>
      <c r="DC122" s="917"/>
      <c r="DD122" s="917"/>
      <c r="DE122" s="917"/>
      <c r="DF122" s="918"/>
      <c r="DG122" s="894">
        <v>576232</v>
      </c>
      <c r="DH122" s="895"/>
      <c r="DI122" s="895"/>
      <c r="DJ122" s="895"/>
      <c r="DK122" s="895"/>
      <c r="DL122" s="895">
        <v>533365</v>
      </c>
      <c r="DM122" s="895"/>
      <c r="DN122" s="895"/>
      <c r="DO122" s="895"/>
      <c r="DP122" s="895"/>
      <c r="DQ122" s="895">
        <v>495200</v>
      </c>
      <c r="DR122" s="895"/>
      <c r="DS122" s="895"/>
      <c r="DT122" s="895"/>
      <c r="DU122" s="895"/>
      <c r="DV122" s="872">
        <v>13</v>
      </c>
      <c r="DW122" s="872"/>
      <c r="DX122" s="872"/>
      <c r="DY122" s="872"/>
      <c r="DZ122" s="873"/>
    </row>
    <row r="123" spans="1:130" s="246" customFormat="1" ht="26.25" customHeight="1">
      <c r="A123" s="898"/>
      <c r="B123" s="899"/>
      <c r="C123" s="902" t="s">
        <v>473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392</v>
      </c>
      <c r="AB123" s="858"/>
      <c r="AC123" s="858"/>
      <c r="AD123" s="858"/>
      <c r="AE123" s="859"/>
      <c r="AF123" s="860" t="s">
        <v>478</v>
      </c>
      <c r="AG123" s="858"/>
      <c r="AH123" s="858"/>
      <c r="AI123" s="858"/>
      <c r="AJ123" s="859"/>
      <c r="AK123" s="860" t="s">
        <v>446</v>
      </c>
      <c r="AL123" s="858"/>
      <c r="AM123" s="858"/>
      <c r="AN123" s="858"/>
      <c r="AO123" s="859"/>
      <c r="AP123" s="905" t="s">
        <v>445</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490</v>
      </c>
      <c r="BP123" s="959"/>
      <c r="BQ123" s="913">
        <v>12840828</v>
      </c>
      <c r="BR123" s="914"/>
      <c r="BS123" s="914"/>
      <c r="BT123" s="914"/>
      <c r="BU123" s="914"/>
      <c r="BV123" s="914">
        <v>12855324</v>
      </c>
      <c r="BW123" s="914"/>
      <c r="BX123" s="914"/>
      <c r="BY123" s="914"/>
      <c r="BZ123" s="914"/>
      <c r="CA123" s="914">
        <v>13045920</v>
      </c>
      <c r="CB123" s="914"/>
      <c r="CC123" s="914"/>
      <c r="CD123" s="914"/>
      <c r="CE123" s="914"/>
      <c r="CF123" s="824"/>
      <c r="CG123" s="825"/>
      <c r="CH123" s="825"/>
      <c r="CI123" s="825"/>
      <c r="CJ123" s="915"/>
      <c r="CK123" s="950"/>
      <c r="CL123" s="936"/>
      <c r="CM123" s="936"/>
      <c r="CN123" s="936"/>
      <c r="CO123" s="937"/>
      <c r="CP123" s="916" t="s">
        <v>491</v>
      </c>
      <c r="CQ123" s="917"/>
      <c r="CR123" s="917"/>
      <c r="CS123" s="917"/>
      <c r="CT123" s="917"/>
      <c r="CU123" s="917"/>
      <c r="CV123" s="917"/>
      <c r="CW123" s="917"/>
      <c r="CX123" s="917"/>
      <c r="CY123" s="917"/>
      <c r="CZ123" s="917"/>
      <c r="DA123" s="917"/>
      <c r="DB123" s="917"/>
      <c r="DC123" s="917"/>
      <c r="DD123" s="917"/>
      <c r="DE123" s="917"/>
      <c r="DF123" s="918"/>
      <c r="DG123" s="857">
        <v>97905</v>
      </c>
      <c r="DH123" s="858"/>
      <c r="DI123" s="858"/>
      <c r="DJ123" s="858"/>
      <c r="DK123" s="859"/>
      <c r="DL123" s="860">
        <v>91105</v>
      </c>
      <c r="DM123" s="858"/>
      <c r="DN123" s="858"/>
      <c r="DO123" s="858"/>
      <c r="DP123" s="859"/>
      <c r="DQ123" s="860">
        <v>83589</v>
      </c>
      <c r="DR123" s="858"/>
      <c r="DS123" s="858"/>
      <c r="DT123" s="858"/>
      <c r="DU123" s="859"/>
      <c r="DV123" s="905">
        <v>2.2000000000000002</v>
      </c>
      <c r="DW123" s="906"/>
      <c r="DX123" s="906"/>
      <c r="DY123" s="906"/>
      <c r="DZ123" s="907"/>
    </row>
    <row r="124" spans="1:130" s="246" customFormat="1" ht="26.25" customHeight="1" thickBot="1">
      <c r="A124" s="898"/>
      <c r="B124" s="899"/>
      <c r="C124" s="902" t="s">
        <v>476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392</v>
      </c>
      <c r="AG124" s="858"/>
      <c r="AH124" s="858"/>
      <c r="AI124" s="858"/>
      <c r="AJ124" s="859"/>
      <c r="AK124" s="860" t="s">
        <v>443</v>
      </c>
      <c r="AL124" s="858"/>
      <c r="AM124" s="858"/>
      <c r="AN124" s="858"/>
      <c r="AO124" s="859"/>
      <c r="AP124" s="905" t="s">
        <v>443</v>
      </c>
      <c r="AQ124" s="906"/>
      <c r="AR124" s="906"/>
      <c r="AS124" s="906"/>
      <c r="AT124" s="907"/>
      <c r="AU124" s="908" t="s">
        <v>492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27.8</v>
      </c>
      <c r="BR124" s="912"/>
      <c r="BS124" s="912"/>
      <c r="BT124" s="912"/>
      <c r="BU124" s="912"/>
      <c r="BV124" s="912">
        <v>39.299999999999997</v>
      </c>
      <c r="BW124" s="912"/>
      <c r="BX124" s="912"/>
      <c r="BY124" s="912"/>
      <c r="BZ124" s="912"/>
      <c r="CA124" s="912">
        <v>51.9</v>
      </c>
      <c r="CB124" s="912"/>
      <c r="CC124" s="912"/>
      <c r="CD124" s="912"/>
      <c r="CE124" s="912"/>
      <c r="CF124" s="802"/>
      <c r="CG124" s="803"/>
      <c r="CH124" s="803"/>
      <c r="CI124" s="803"/>
      <c r="CJ124" s="943"/>
      <c r="CK124" s="951"/>
      <c r="CL124" s="951"/>
      <c r="CM124" s="951"/>
      <c r="CN124" s="951"/>
      <c r="CO124" s="952"/>
      <c r="CP124" s="916" t="s">
        <v>493</v>
      </c>
      <c r="CQ124" s="917"/>
      <c r="CR124" s="917"/>
      <c r="CS124" s="917"/>
      <c r="CT124" s="917"/>
      <c r="CU124" s="917"/>
      <c r="CV124" s="917"/>
      <c r="CW124" s="917"/>
      <c r="CX124" s="917"/>
      <c r="CY124" s="917"/>
      <c r="CZ124" s="917"/>
      <c r="DA124" s="917"/>
      <c r="DB124" s="917"/>
      <c r="DC124" s="917"/>
      <c r="DD124" s="917"/>
      <c r="DE124" s="917"/>
      <c r="DF124" s="918"/>
      <c r="DG124" s="840" t="s">
        <v>446</v>
      </c>
      <c r="DH124" s="841"/>
      <c r="DI124" s="841"/>
      <c r="DJ124" s="841"/>
      <c r="DK124" s="842"/>
      <c r="DL124" s="843" t="s">
        <v>452</v>
      </c>
      <c r="DM124" s="841"/>
      <c r="DN124" s="841"/>
      <c r="DO124" s="841"/>
      <c r="DP124" s="842"/>
      <c r="DQ124" s="843" t="s">
        <v>269</v>
      </c>
      <c r="DR124" s="841"/>
      <c r="DS124" s="841"/>
      <c r="DT124" s="841"/>
      <c r="DU124" s="842"/>
      <c r="DV124" s="929" t="s">
        <v>269</v>
      </c>
      <c r="DW124" s="930"/>
      <c r="DX124" s="930"/>
      <c r="DY124" s="930"/>
      <c r="DZ124" s="931"/>
    </row>
    <row r="125" spans="1:130" s="246" customFormat="1" ht="26.25" customHeight="1">
      <c r="A125" s="898"/>
      <c r="B125" s="899"/>
      <c r="C125" s="902" t="s">
        <v>479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445</v>
      </c>
      <c r="AB125" s="858"/>
      <c r="AC125" s="858"/>
      <c r="AD125" s="858"/>
      <c r="AE125" s="859"/>
      <c r="AF125" s="860" t="s">
        <v>443</v>
      </c>
      <c r="AG125" s="858"/>
      <c r="AH125" s="858"/>
      <c r="AI125" s="858"/>
      <c r="AJ125" s="859"/>
      <c r="AK125" s="860" t="s">
        <v>443</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494</v>
      </c>
      <c r="CL125" s="933"/>
      <c r="CM125" s="933"/>
      <c r="CN125" s="933"/>
      <c r="CO125" s="934"/>
      <c r="CP125" s="941" t="s">
        <v>495</v>
      </c>
      <c r="CQ125" s="886"/>
      <c r="CR125" s="886"/>
      <c r="CS125" s="886"/>
      <c r="CT125" s="886"/>
      <c r="CU125" s="886"/>
      <c r="CV125" s="886"/>
      <c r="CW125" s="886"/>
      <c r="CX125" s="886"/>
      <c r="CY125" s="886"/>
      <c r="CZ125" s="886"/>
      <c r="DA125" s="886"/>
      <c r="DB125" s="886"/>
      <c r="DC125" s="886"/>
      <c r="DD125" s="886"/>
      <c r="DE125" s="886"/>
      <c r="DF125" s="887"/>
      <c r="DG125" s="942" t="s">
        <v>464</v>
      </c>
      <c r="DH125" s="923"/>
      <c r="DI125" s="923"/>
      <c r="DJ125" s="923"/>
      <c r="DK125" s="923"/>
      <c r="DL125" s="923" t="s">
        <v>464</v>
      </c>
      <c r="DM125" s="923"/>
      <c r="DN125" s="923"/>
      <c r="DO125" s="923"/>
      <c r="DP125" s="923"/>
      <c r="DQ125" s="923" t="s">
        <v>269</v>
      </c>
      <c r="DR125" s="923"/>
      <c r="DS125" s="923"/>
      <c r="DT125" s="923"/>
      <c r="DU125" s="923"/>
      <c r="DV125" s="924" t="s">
        <v>269</v>
      </c>
      <c r="DW125" s="924"/>
      <c r="DX125" s="924"/>
      <c r="DY125" s="924"/>
      <c r="DZ125" s="925"/>
    </row>
    <row r="126" spans="1:130" s="246" customFormat="1" ht="26.25" customHeight="1" thickBot="1">
      <c r="A126" s="898"/>
      <c r="B126" s="899"/>
      <c r="C126" s="902" t="s">
        <v>481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464</v>
      </c>
      <c r="AB126" s="858"/>
      <c r="AC126" s="858"/>
      <c r="AD126" s="858"/>
      <c r="AE126" s="859"/>
      <c r="AF126" s="860" t="s">
        <v>443</v>
      </c>
      <c r="AG126" s="858"/>
      <c r="AH126" s="858"/>
      <c r="AI126" s="858"/>
      <c r="AJ126" s="859"/>
      <c r="AK126" s="860" t="s">
        <v>464</v>
      </c>
      <c r="AL126" s="858"/>
      <c r="AM126" s="858"/>
      <c r="AN126" s="858"/>
      <c r="AO126" s="859"/>
      <c r="AP126" s="905" t="s">
        <v>392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452</v>
      </c>
      <c r="DM126" s="895"/>
      <c r="DN126" s="895"/>
      <c r="DO126" s="895"/>
      <c r="DP126" s="895"/>
      <c r="DQ126" s="895" t="s">
        <v>446</v>
      </c>
      <c r="DR126" s="895"/>
      <c r="DS126" s="895"/>
      <c r="DT126" s="895"/>
      <c r="DU126" s="895"/>
      <c r="DV126" s="872" t="s">
        <v>443</v>
      </c>
      <c r="DW126" s="872"/>
      <c r="DX126" s="872"/>
      <c r="DY126" s="872"/>
      <c r="DZ126" s="873"/>
    </row>
    <row r="127" spans="1:130" s="246" customFormat="1" ht="26.25" customHeight="1">
      <c r="A127" s="900"/>
      <c r="B127" s="901"/>
      <c r="C127" s="919" t="s">
        <v>497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444</v>
      </c>
      <c r="AB127" s="858"/>
      <c r="AC127" s="858"/>
      <c r="AD127" s="858"/>
      <c r="AE127" s="859"/>
      <c r="AF127" s="860" t="s">
        <v>269</v>
      </c>
      <c r="AG127" s="858"/>
      <c r="AH127" s="858"/>
      <c r="AI127" s="858"/>
      <c r="AJ127" s="859"/>
      <c r="AK127" s="860" t="s">
        <v>464</v>
      </c>
      <c r="AL127" s="858"/>
      <c r="AM127" s="858"/>
      <c r="AN127" s="858"/>
      <c r="AO127" s="859"/>
      <c r="AP127" s="905" t="s">
        <v>446</v>
      </c>
      <c r="AQ127" s="906"/>
      <c r="AR127" s="906"/>
      <c r="AS127" s="906"/>
      <c r="AT127" s="907"/>
      <c r="AU127" s="282"/>
      <c r="AV127" s="282"/>
      <c r="AW127" s="282"/>
      <c r="AX127" s="922" t="s">
        <v>498</v>
      </c>
      <c r="AY127" s="890"/>
      <c r="AZ127" s="890"/>
      <c r="BA127" s="890"/>
      <c r="BB127" s="890"/>
      <c r="BC127" s="890"/>
      <c r="BD127" s="890"/>
      <c r="BE127" s="891"/>
      <c r="BF127" s="889" t="s">
        <v>499</v>
      </c>
      <c r="BG127" s="890"/>
      <c r="BH127" s="890"/>
      <c r="BI127" s="890"/>
      <c r="BJ127" s="890"/>
      <c r="BK127" s="890"/>
      <c r="BL127" s="891"/>
      <c r="BM127" s="889" t="s">
        <v>500</v>
      </c>
      <c r="BN127" s="890"/>
      <c r="BO127" s="890"/>
      <c r="BP127" s="890"/>
      <c r="BQ127" s="890"/>
      <c r="BR127" s="890"/>
      <c r="BS127" s="891"/>
      <c r="BT127" s="889" t="s">
        <v>501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502</v>
      </c>
      <c r="CQ127" s="828"/>
      <c r="CR127" s="828"/>
      <c r="CS127" s="828"/>
      <c r="CT127" s="828"/>
      <c r="CU127" s="828"/>
      <c r="CV127" s="828"/>
      <c r="CW127" s="828"/>
      <c r="CX127" s="828"/>
      <c r="CY127" s="828"/>
      <c r="CZ127" s="828"/>
      <c r="DA127" s="828"/>
      <c r="DB127" s="828"/>
      <c r="DC127" s="828"/>
      <c r="DD127" s="828"/>
      <c r="DE127" s="828"/>
      <c r="DF127" s="829"/>
      <c r="DG127" s="894" t="s">
        <v>452</v>
      </c>
      <c r="DH127" s="895"/>
      <c r="DI127" s="895"/>
      <c r="DJ127" s="895"/>
      <c r="DK127" s="895"/>
      <c r="DL127" s="895" t="s">
        <v>443</v>
      </c>
      <c r="DM127" s="895"/>
      <c r="DN127" s="895"/>
      <c r="DO127" s="895"/>
      <c r="DP127" s="895"/>
      <c r="DQ127" s="895" t="s">
        <v>269</v>
      </c>
      <c r="DR127" s="895"/>
      <c r="DS127" s="895"/>
      <c r="DT127" s="895"/>
      <c r="DU127" s="895"/>
      <c r="DV127" s="872" t="s">
        <v>452</v>
      </c>
      <c r="DW127" s="872"/>
      <c r="DX127" s="872"/>
      <c r="DY127" s="872"/>
      <c r="DZ127" s="873"/>
    </row>
    <row r="128" spans="1:130" s="246" customFormat="1" ht="26.25" customHeight="1" thickBot="1">
      <c r="A128" s="874" t="s">
        <v>503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504</v>
      </c>
      <c r="X128" s="876"/>
      <c r="Y128" s="876"/>
      <c r="Z128" s="877"/>
      <c r="AA128" s="878">
        <v>51888</v>
      </c>
      <c r="AB128" s="879"/>
      <c r="AC128" s="879"/>
      <c r="AD128" s="879"/>
      <c r="AE128" s="880"/>
      <c r="AF128" s="881">
        <v>49858</v>
      </c>
      <c r="AG128" s="879"/>
      <c r="AH128" s="879"/>
      <c r="AI128" s="879"/>
      <c r="AJ128" s="880"/>
      <c r="AK128" s="881">
        <v>52589</v>
      </c>
      <c r="AL128" s="879"/>
      <c r="AM128" s="879"/>
      <c r="AN128" s="879"/>
      <c r="AO128" s="880"/>
      <c r="AP128" s="882"/>
      <c r="AQ128" s="883"/>
      <c r="AR128" s="883"/>
      <c r="AS128" s="883"/>
      <c r="AT128" s="884"/>
      <c r="AU128" s="282"/>
      <c r="AV128" s="282"/>
      <c r="AW128" s="282"/>
      <c r="AX128" s="885" t="s">
        <v>505</v>
      </c>
      <c r="AY128" s="886"/>
      <c r="AZ128" s="886"/>
      <c r="BA128" s="886"/>
      <c r="BB128" s="886"/>
      <c r="BC128" s="886"/>
      <c r="BD128" s="886"/>
      <c r="BE128" s="887"/>
      <c r="BF128" s="864" t="s">
        <v>392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506</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464</v>
      </c>
      <c r="DM128" s="869"/>
      <c r="DN128" s="869"/>
      <c r="DO128" s="869"/>
      <c r="DP128" s="869"/>
      <c r="DQ128" s="869" t="s">
        <v>452</v>
      </c>
      <c r="DR128" s="869"/>
      <c r="DS128" s="869"/>
      <c r="DT128" s="869"/>
      <c r="DU128" s="869"/>
      <c r="DV128" s="870" t="s">
        <v>443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507</v>
      </c>
      <c r="X129" s="855"/>
      <c r="Y129" s="855"/>
      <c r="Z129" s="856"/>
      <c r="AA129" s="857">
        <v>4773915</v>
      </c>
      <c r="AB129" s="858"/>
      <c r="AC129" s="858"/>
      <c r="AD129" s="858"/>
      <c r="AE129" s="859"/>
      <c r="AF129" s="860">
        <v>4770576</v>
      </c>
      <c r="AG129" s="858"/>
      <c r="AH129" s="858"/>
      <c r="AI129" s="858"/>
      <c r="AJ129" s="859"/>
      <c r="AK129" s="860">
        <v>4746366</v>
      </c>
      <c r="AL129" s="858"/>
      <c r="AM129" s="858"/>
      <c r="AN129" s="858"/>
      <c r="AO129" s="859"/>
      <c r="AP129" s="861"/>
      <c r="AQ129" s="862"/>
      <c r="AR129" s="862"/>
      <c r="AS129" s="862"/>
      <c r="AT129" s="863"/>
      <c r="AU129" s="284"/>
      <c r="AV129" s="284"/>
      <c r="AW129" s="284"/>
      <c r="AX129" s="827" t="s">
        <v>508</v>
      </c>
      <c r="AY129" s="828"/>
      <c r="AZ129" s="828"/>
      <c r="BA129" s="828"/>
      <c r="BB129" s="828"/>
      <c r="BC129" s="828"/>
      <c r="BD129" s="828"/>
      <c r="BE129" s="829"/>
      <c r="BF129" s="847" t="s">
        <v>443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510</v>
      </c>
      <c r="X130" s="855"/>
      <c r="Y130" s="855"/>
      <c r="Z130" s="856"/>
      <c r="AA130" s="857">
        <v>863295</v>
      </c>
      <c r="AB130" s="858"/>
      <c r="AC130" s="858"/>
      <c r="AD130" s="858"/>
      <c r="AE130" s="859"/>
      <c r="AF130" s="860">
        <v>918172</v>
      </c>
      <c r="AG130" s="858"/>
      <c r="AH130" s="858"/>
      <c r="AI130" s="858"/>
      <c r="AJ130" s="859"/>
      <c r="AK130" s="860">
        <v>922458</v>
      </c>
      <c r="AL130" s="858"/>
      <c r="AM130" s="858"/>
      <c r="AN130" s="858"/>
      <c r="AO130" s="859"/>
      <c r="AP130" s="861"/>
      <c r="AQ130" s="862"/>
      <c r="AR130" s="862"/>
      <c r="AS130" s="862"/>
      <c r="AT130" s="863"/>
      <c r="AU130" s="284"/>
      <c r="AV130" s="284"/>
      <c r="AW130" s="284"/>
      <c r="AX130" s="827" t="s">
        <v>511</v>
      </c>
      <c r="AY130" s="828"/>
      <c r="AZ130" s="828"/>
      <c r="BA130" s="828"/>
      <c r="BB130" s="828"/>
      <c r="BC130" s="828"/>
      <c r="BD130" s="828"/>
      <c r="BE130" s="829"/>
      <c r="BF130" s="830">
        <v>8.1999999999999993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512</v>
      </c>
      <c r="X131" s="838"/>
      <c r="Y131" s="838"/>
      <c r="Z131" s="839"/>
      <c r="AA131" s="840">
        <v>3910620</v>
      </c>
      <c r="AB131" s="841"/>
      <c r="AC131" s="841"/>
      <c r="AD131" s="841"/>
      <c r="AE131" s="842"/>
      <c r="AF131" s="843">
        <v>3852404</v>
      </c>
      <c r="AG131" s="841"/>
      <c r="AH131" s="841"/>
      <c r="AI131" s="841"/>
      <c r="AJ131" s="842"/>
      <c r="AK131" s="843">
        <v>3823908</v>
      </c>
      <c r="AL131" s="841"/>
      <c r="AM131" s="841"/>
      <c r="AN131" s="841"/>
      <c r="AO131" s="842"/>
      <c r="AP131" s="844"/>
      <c r="AQ131" s="845"/>
      <c r="AR131" s="845"/>
      <c r="AS131" s="845"/>
      <c r="AT131" s="846"/>
      <c r="AU131" s="284"/>
      <c r="AV131" s="284"/>
      <c r="AW131" s="284"/>
      <c r="AX131" s="805" t="s">
        <v>513</v>
      </c>
      <c r="AY131" s="806"/>
      <c r="AZ131" s="806"/>
      <c r="BA131" s="806"/>
      <c r="BB131" s="806"/>
      <c r="BC131" s="806"/>
      <c r="BD131" s="806"/>
      <c r="BE131" s="807"/>
      <c r="BF131" s="808">
        <v>51.9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514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515</v>
      </c>
      <c r="W132" s="818"/>
      <c r="X132" s="818"/>
      <c r="Y132" s="818"/>
      <c r="Z132" s="819"/>
      <c r="AA132" s="820">
        <v>7.3320343069999998</v>
      </c>
      <c r="AB132" s="821"/>
      <c r="AC132" s="821"/>
      <c r="AD132" s="821"/>
      <c r="AE132" s="822"/>
      <c r="AF132" s="823">
        <v>8.7856569560000004</v>
      </c>
      <c r="AG132" s="821"/>
      <c r="AH132" s="821"/>
      <c r="AI132" s="821"/>
      <c r="AJ132" s="822"/>
      <c r="AK132" s="823">
        <v>8.7819842950000009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516</v>
      </c>
      <c r="W133" s="797"/>
      <c r="X133" s="797"/>
      <c r="Y133" s="797"/>
      <c r="Z133" s="798"/>
      <c r="AA133" s="799">
        <v>7.6</v>
      </c>
      <c r="AB133" s="800"/>
      <c r="AC133" s="800"/>
      <c r="AD133" s="800"/>
      <c r="AE133" s="801"/>
      <c r="AF133" s="799">
        <v>7.5</v>
      </c>
      <c r="AG133" s="800"/>
      <c r="AH133" s="800"/>
      <c r="AI133" s="800"/>
      <c r="AJ133" s="801"/>
      <c r="AK133" s="799">
        <v>8.1999999999999993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0pOknWSeeZJuLcxU3IA8QsRaKgSfbZScM4M+ltdPJau3rQ4OJBGX9Lv3NQbVq5t5UG93cMXgMiz2it76S8z3w==" saltValue="/oWIkjI6rWvGQt8C33GC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hleHla+mPf/hNwm4fS5H2b49YosWLKzSg7ay3V35B7pytFwxHFdINF6d/XH3LejaNpH6ewkhAyYVBYRPfKyvA==" saltValue="AZaDRMa2Tgbfgv3GDtOl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zMGk7laqS8OPvlSawUprW5Bvq0Xd0I2woeJ82rsw2As9h9A41vw0Au/DKHtKIelvvxpNTZkbNj+4PoiMnDDIg==" saltValue="1pdPI0Y7ZdxW7/S78nec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520</v>
      </c>
      <c r="AP7" s="303"/>
      <c r="AQ7" s="304" t="s">
        <v>521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522</v>
      </c>
      <c r="AQ8" s="310" t="s">
        <v>523</v>
      </c>
      <c r="AR8" s="311" t="s">
        <v>524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525</v>
      </c>
      <c r="AL9" s="1227"/>
      <c r="AM9" s="1227"/>
      <c r="AN9" s="1228"/>
      <c r="AO9" s="312">
        <v>983831</v>
      </c>
      <c r="AP9" s="312">
        <v>71365</v>
      </c>
      <c r="AQ9" s="313">
        <v>87631</v>
      </c>
      <c r="AR9" s="314">
        <v>-18.600000000000001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526</v>
      </c>
      <c r="AL10" s="1227"/>
      <c r="AM10" s="1227"/>
      <c r="AN10" s="1228"/>
      <c r="AO10" s="315">
        <v>67920</v>
      </c>
      <c r="AP10" s="315">
        <v>4927</v>
      </c>
      <c r="AQ10" s="316">
        <v>8917</v>
      </c>
      <c r="AR10" s="317">
        <v>-44.7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527</v>
      </c>
      <c r="AL11" s="1227"/>
      <c r="AM11" s="1227"/>
      <c r="AN11" s="1228"/>
      <c r="AO11" s="315">
        <v>225807</v>
      </c>
      <c r="AP11" s="315">
        <v>16379</v>
      </c>
      <c r="AQ11" s="316">
        <v>14700</v>
      </c>
      <c r="AR11" s="317">
        <v>11.4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528</v>
      </c>
      <c r="AL12" s="1227"/>
      <c r="AM12" s="1227"/>
      <c r="AN12" s="1228"/>
      <c r="AO12" s="315">
        <v>15882</v>
      </c>
      <c r="AP12" s="315">
        <v>1152</v>
      </c>
      <c r="AQ12" s="316">
        <v>667</v>
      </c>
      <c r="AR12" s="317">
        <v>72.7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529</v>
      </c>
      <c r="AL13" s="1227"/>
      <c r="AM13" s="1227"/>
      <c r="AN13" s="1228"/>
      <c r="AO13" s="315" t="s">
        <v>530</v>
      </c>
      <c r="AP13" s="315" t="s">
        <v>530</v>
      </c>
      <c r="AQ13" s="316" t="s">
        <v>530</v>
      </c>
      <c r="AR13" s="317" t="s">
        <v>530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531</v>
      </c>
      <c r="AL14" s="1227"/>
      <c r="AM14" s="1227"/>
      <c r="AN14" s="1228"/>
      <c r="AO14" s="315">
        <v>84640</v>
      </c>
      <c r="AP14" s="315">
        <v>6140</v>
      </c>
      <c r="AQ14" s="316">
        <v>4134</v>
      </c>
      <c r="AR14" s="317">
        <v>48.5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532</v>
      </c>
      <c r="AL15" s="1227"/>
      <c r="AM15" s="1227"/>
      <c r="AN15" s="1228"/>
      <c r="AO15" s="315">
        <v>68727</v>
      </c>
      <c r="AP15" s="315">
        <v>4985</v>
      </c>
      <c r="AQ15" s="316">
        <v>2222</v>
      </c>
      <c r="AR15" s="317">
        <v>124.3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533</v>
      </c>
      <c r="AL16" s="1230"/>
      <c r="AM16" s="1230"/>
      <c r="AN16" s="1231"/>
      <c r="AO16" s="315">
        <v>-113936</v>
      </c>
      <c r="AP16" s="315">
        <v>-8265</v>
      </c>
      <c r="AQ16" s="316">
        <v>-8178</v>
      </c>
      <c r="AR16" s="317">
        <v>1.1000000000000001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1332871</v>
      </c>
      <c r="AP17" s="315">
        <v>96683</v>
      </c>
      <c r="AQ17" s="316">
        <v>110093</v>
      </c>
      <c r="AR17" s="317">
        <v>-12.2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538</v>
      </c>
      <c r="AL21" s="1224"/>
      <c r="AM21" s="1224"/>
      <c r="AN21" s="1225"/>
      <c r="AO21" s="327">
        <v>8.1999999999999993</v>
      </c>
      <c r="AP21" s="328">
        <v>10.38</v>
      </c>
      <c r="AQ21" s="329">
        <v>-2.1800000000000002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539</v>
      </c>
      <c r="AL22" s="1224"/>
      <c r="AM22" s="1224"/>
      <c r="AN22" s="1225"/>
      <c r="AO22" s="332">
        <v>97.3</v>
      </c>
      <c r="AP22" s="333">
        <v>96.6</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520</v>
      </c>
      <c r="AP30" s="303"/>
      <c r="AQ30" s="304" t="s">
        <v>521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522</v>
      </c>
      <c r="AQ31" s="310" t="s">
        <v>523</v>
      </c>
      <c r="AR31" s="311" t="s">
        <v>524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543</v>
      </c>
      <c r="AL32" s="1215"/>
      <c r="AM32" s="1215"/>
      <c r="AN32" s="1216"/>
      <c r="AO32" s="342">
        <v>902258</v>
      </c>
      <c r="AP32" s="342">
        <v>65447</v>
      </c>
      <c r="AQ32" s="343">
        <v>55141</v>
      </c>
      <c r="AR32" s="344">
        <v>18.7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544</v>
      </c>
      <c r="AL33" s="1215"/>
      <c r="AM33" s="1215"/>
      <c r="AN33" s="1216"/>
      <c r="AO33" s="342" t="s">
        <v>530</v>
      </c>
      <c r="AP33" s="342" t="s">
        <v>530</v>
      </c>
      <c r="AQ33" s="343" t="s">
        <v>530</v>
      </c>
      <c r="AR33" s="344" t="s">
        <v>530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545</v>
      </c>
      <c r="AL34" s="1215"/>
      <c r="AM34" s="1215"/>
      <c r="AN34" s="1216"/>
      <c r="AO34" s="342" t="s">
        <v>530</v>
      </c>
      <c r="AP34" s="342" t="s">
        <v>530</v>
      </c>
      <c r="AQ34" s="343">
        <v>3</v>
      </c>
      <c r="AR34" s="344" t="s">
        <v>530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546</v>
      </c>
      <c r="AL35" s="1215"/>
      <c r="AM35" s="1215"/>
      <c r="AN35" s="1216"/>
      <c r="AO35" s="342">
        <v>375398</v>
      </c>
      <c r="AP35" s="342">
        <v>27230</v>
      </c>
      <c r="AQ35" s="343">
        <v>21916</v>
      </c>
      <c r="AR35" s="344">
        <v>24.2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547</v>
      </c>
      <c r="AL36" s="1215"/>
      <c r="AM36" s="1215"/>
      <c r="AN36" s="1216"/>
      <c r="AO36" s="342">
        <v>33111</v>
      </c>
      <c r="AP36" s="342">
        <v>2402</v>
      </c>
      <c r="AQ36" s="343">
        <v>3784</v>
      </c>
      <c r="AR36" s="344">
        <v>-36.5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548</v>
      </c>
      <c r="AL37" s="1215"/>
      <c r="AM37" s="1215"/>
      <c r="AN37" s="1216"/>
      <c r="AO37" s="342" t="s">
        <v>530</v>
      </c>
      <c r="AP37" s="342" t="s">
        <v>530</v>
      </c>
      <c r="AQ37" s="343">
        <v>1115</v>
      </c>
      <c r="AR37" s="344" t="s">
        <v>530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549</v>
      </c>
      <c r="AL38" s="1218"/>
      <c r="AM38" s="1218"/>
      <c r="AN38" s="1219"/>
      <c r="AO38" s="345">
        <v>95</v>
      </c>
      <c r="AP38" s="345">
        <v>7</v>
      </c>
      <c r="AQ38" s="346">
        <v>2</v>
      </c>
      <c r="AR38" s="334">
        <v>250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550</v>
      </c>
      <c r="AL39" s="1218"/>
      <c r="AM39" s="1218"/>
      <c r="AN39" s="1219"/>
      <c r="AO39" s="342">
        <v>-52589</v>
      </c>
      <c r="AP39" s="342">
        <v>-3815</v>
      </c>
      <c r="AQ39" s="343">
        <v>-1435</v>
      </c>
      <c r="AR39" s="344">
        <v>165.9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551</v>
      </c>
      <c r="AL40" s="1215"/>
      <c r="AM40" s="1215"/>
      <c r="AN40" s="1216"/>
      <c r="AO40" s="342">
        <v>-922458</v>
      </c>
      <c r="AP40" s="342">
        <v>-66913</v>
      </c>
      <c r="AQ40" s="343">
        <v>-54229</v>
      </c>
      <c r="AR40" s="344">
        <v>23.4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304</v>
      </c>
      <c r="AL41" s="1221"/>
      <c r="AM41" s="1221"/>
      <c r="AN41" s="1222"/>
      <c r="AO41" s="342">
        <v>335815</v>
      </c>
      <c r="AP41" s="342">
        <v>24359</v>
      </c>
      <c r="AQ41" s="343">
        <v>26298</v>
      </c>
      <c r="AR41" s="344">
        <v>-7.4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520</v>
      </c>
      <c r="AN49" s="1209" t="s">
        <v>555</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556</v>
      </c>
      <c r="AO50" s="359" t="s">
        <v>557</v>
      </c>
      <c r="AP50" s="360" t="s">
        <v>558</v>
      </c>
      <c r="AQ50" s="361" t="s">
        <v>559</v>
      </c>
      <c r="AR50" s="362" t="s">
        <v>560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1292947</v>
      </c>
      <c r="AN51" s="364">
        <v>86903</v>
      </c>
      <c r="AO51" s="365">
        <v>22.8</v>
      </c>
      <c r="AP51" s="366">
        <v>87551</v>
      </c>
      <c r="AQ51" s="367">
        <v>6.8</v>
      </c>
      <c r="AR51" s="368">
        <v>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802740</v>
      </c>
      <c r="AN52" s="372">
        <v>53955</v>
      </c>
      <c r="AO52" s="373">
        <v>48</v>
      </c>
      <c r="AP52" s="374">
        <v>43994</v>
      </c>
      <c r="AQ52" s="375">
        <v>27.6</v>
      </c>
      <c r="AR52" s="376">
        <v>20.399999999999999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1075020</v>
      </c>
      <c r="AN53" s="364">
        <v>73295</v>
      </c>
      <c r="AO53" s="365">
        <v>-15.7</v>
      </c>
      <c r="AP53" s="366">
        <v>106092</v>
      </c>
      <c r="AQ53" s="367">
        <v>21.2</v>
      </c>
      <c r="AR53" s="368">
        <v>-36.9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790742</v>
      </c>
      <c r="AN54" s="372">
        <v>53913</v>
      </c>
      <c r="AO54" s="373">
        <v>-0.1</v>
      </c>
      <c r="AP54" s="374">
        <v>44299</v>
      </c>
      <c r="AQ54" s="375">
        <v>0.7</v>
      </c>
      <c r="AR54" s="376">
        <v>-0.8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1147001</v>
      </c>
      <c r="AN55" s="364">
        <v>79925</v>
      </c>
      <c r="AO55" s="365">
        <v>9</v>
      </c>
      <c r="AP55" s="366">
        <v>78903</v>
      </c>
      <c r="AQ55" s="367">
        <v>-25.6</v>
      </c>
      <c r="AR55" s="368">
        <v>34.6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740929</v>
      </c>
      <c r="AN56" s="372">
        <v>51629</v>
      </c>
      <c r="AO56" s="373">
        <v>-4.2</v>
      </c>
      <c r="AP56" s="374">
        <v>49201</v>
      </c>
      <c r="AQ56" s="375">
        <v>11.1</v>
      </c>
      <c r="AR56" s="376">
        <v>-15.3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2022819</v>
      </c>
      <c r="AN57" s="364">
        <v>143860</v>
      </c>
      <c r="AO57" s="365">
        <v>80</v>
      </c>
      <c r="AP57" s="366">
        <v>82993</v>
      </c>
      <c r="AQ57" s="367">
        <v>5.2</v>
      </c>
      <c r="AR57" s="368">
        <v>74.8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1090402</v>
      </c>
      <c r="AN58" s="372">
        <v>77548</v>
      </c>
      <c r="AO58" s="373">
        <v>50.2</v>
      </c>
      <c r="AP58" s="374">
        <v>46787</v>
      </c>
      <c r="AQ58" s="375">
        <v>-4.9000000000000004</v>
      </c>
      <c r="AR58" s="376">
        <v>55.1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2281674</v>
      </c>
      <c r="AN59" s="364">
        <v>165507</v>
      </c>
      <c r="AO59" s="365">
        <v>15</v>
      </c>
      <c r="AP59" s="366">
        <v>108252</v>
      </c>
      <c r="AQ59" s="367">
        <v>30.4</v>
      </c>
      <c r="AR59" s="368">
        <v>-15.4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1404184</v>
      </c>
      <c r="AN60" s="372">
        <v>101856</v>
      </c>
      <c r="AO60" s="373">
        <v>31.3</v>
      </c>
      <c r="AP60" s="374">
        <v>50321</v>
      </c>
      <c r="AQ60" s="375">
        <v>7.6</v>
      </c>
      <c r="AR60" s="376">
        <v>23.7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1563892</v>
      </c>
      <c r="AN61" s="379">
        <v>109898</v>
      </c>
      <c r="AO61" s="380">
        <v>22.2</v>
      </c>
      <c r="AP61" s="381">
        <v>92758</v>
      </c>
      <c r="AQ61" s="382">
        <v>7.6</v>
      </c>
      <c r="AR61" s="368">
        <v>14.6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965799</v>
      </c>
      <c r="AN62" s="372">
        <v>67780</v>
      </c>
      <c r="AO62" s="373">
        <v>25</v>
      </c>
      <c r="AP62" s="374">
        <v>46920</v>
      </c>
      <c r="AQ62" s="375">
        <v>8.4</v>
      </c>
      <c r="AR62" s="376">
        <v>16.600000000000001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d2EC23xnynX4pr3S53u27VMOJmjGXTQyrmV+x8NNA31o7O9t9LEg5wXipq5BYxUsmAJQIaJD0bOHDYQT6Lf2Cw==" saltValue="0GyXpog8JqEPzwTOVqHs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PPcCQUuFwJohBCBpkmZwgdHDM8EwwuRJ6wWmB1DuWNIq43QsG5v7Guu/zO8En8FCvykvE1erHxRNUpNwzcmWA==" saltValue="ZCV9PJlyXV3B0361zyBl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GrKS8+FCjL6SYj+9wEq+8DvjoX7w1TpaOCW4inuVs+Wz09e9qLI5gVQnhrsrj+d7b4To+QhtFkTf7jmxHN9bQ==" saltValue="icI/1UmoSvuQ+6vuX/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2" t="s">
        <v>3</v>
      </c>
      <c r="D47" s="1232"/>
      <c r="E47" s="1233"/>
      <c r="F47" s="11">
        <v>18.82</v>
      </c>
      <c r="G47" s="12">
        <v>20.66</v>
      </c>
      <c r="H47" s="12">
        <v>21.86</v>
      </c>
      <c r="I47" s="12">
        <v>21</v>
      </c>
      <c r="J47" s="13">
        <v>19.079999999999998</v>
      </c>
    </row>
    <row r="48" spans="2:10" ht="57.75" customHeight="1">
      <c r="B48" s="14"/>
      <c r="C48" s="1234" t="s">
        <v>4</v>
      </c>
      <c r="D48" s="1234"/>
      <c r="E48" s="1235"/>
      <c r="F48" s="15">
        <v>12.89</v>
      </c>
      <c r="G48" s="16">
        <v>15.99</v>
      </c>
      <c r="H48" s="16">
        <v>10.8</v>
      </c>
      <c r="I48" s="16">
        <v>13.25</v>
      </c>
      <c r="J48" s="17">
        <v>14.72</v>
      </c>
    </row>
    <row r="49" spans="2:10" ht="57.75" customHeight="1" thickBot="1">
      <c r="B49" s="18"/>
      <c r="C49" s="1236" t="s">
        <v>5</v>
      </c>
      <c r="D49" s="1236"/>
      <c r="E49" s="1237"/>
      <c r="F49" s="19" t="s">
        <v>575</v>
      </c>
      <c r="G49" s="20">
        <v>5.38</v>
      </c>
      <c r="H49" s="20" t="s">
        <v>576</v>
      </c>
      <c r="I49" s="20">
        <v>1.58</v>
      </c>
      <c r="J49" s="21" t="s">
        <v>577</v>
      </c>
    </row>
    <row r="50" spans="2:10" ht="13.5" customHeight="1"/>
    <row r="51" spans="2:10" ht="13.5" hidden="1" customHeight="1"/>
    <row r="52" spans="2:10" ht="13.5" hidden="1" customHeight="1"/>
    <row r="53" spans="2:10" ht="13.5" hidden="1" customHeight="1"/>
  </sheetData>
  <sheetProtection algorithmName="SHA-512" hashValue="AOvi4ovsvUow2oKKwSgV14EUTW6094ii5Mp+yQKez4AkP6A5gcN4LGZqSUmB/6FpgErurbtXaxvteOx1vfRRRw==" saltValue="q9/G56KbWpceT2B/XS8v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2020-09-17T08:12:16Z</cp:lastPrinted>
  <dcterms:created xsi:type="dcterms:W3CDTF">2020-02-10T02:35:59Z</dcterms:created>
  <dcterms:modified xsi:type="dcterms:W3CDTF">2020-10-01T23:33:03Z</dcterms:modified>
  <cp:category/>
</cp:coreProperties>
</file>