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085" tabRatio="888" activeTab="7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  <sheet name="その７" sheetId="7" r:id="rId7"/>
    <sheet name="その８" sheetId="8" r:id="rId8"/>
  </sheets>
  <externalReferences>
    <externalReference r:id="rId11"/>
  </externalReferences>
  <definedNames>
    <definedName name="_xlnm.Print_Area" localSheetId="0">'その１'!$A$1:$T$49</definedName>
    <definedName name="_xlnm.Print_Area" localSheetId="1">'その２'!$A$1:$T$49</definedName>
    <definedName name="_xlnm.Print_Area" localSheetId="2">'その３'!$A$1:$T$49</definedName>
    <definedName name="_xlnm.Print_Area" localSheetId="3">'その４'!$A$1:$T$49</definedName>
    <definedName name="_xlnm.Print_Area" localSheetId="4">'その５'!$A$1:$AB$49</definedName>
    <definedName name="_xlnm.Print_Area" localSheetId="5">'その６'!$A$1:$V$49</definedName>
    <definedName name="_xlnm.Print_Area" localSheetId="6">'その７'!$A$1:$AD$49</definedName>
    <definedName name="_xlnm.Print_Area" localSheetId="7">'その８'!$A$1:$W$49</definedName>
    <definedName name="_xlnm.Print_Titles" localSheetId="0">'その１'!$A:$B</definedName>
    <definedName name="_xlnm.Print_Titles" localSheetId="1">'その２'!$A:$B</definedName>
    <definedName name="_xlnm.Print_Titles" localSheetId="2">'その３'!$A:$B</definedName>
    <definedName name="_xlnm.Print_Titles" localSheetId="3">'その４'!$A:$B</definedName>
    <definedName name="_xlnm.Print_Titles" localSheetId="4">'その５'!$A:$B</definedName>
    <definedName name="_xlnm.Print_Titles" localSheetId="5">'その６'!$A:$B</definedName>
    <definedName name="_xlnm.Print_Titles" localSheetId="6">'その７'!$A:$B</definedName>
    <definedName name="_xlnm.Print_Titles" localSheetId="7">'その８'!$A:$B</definedName>
  </definedNames>
  <calcPr calcMode="manual" fullCalcOnLoad="1"/>
</workbook>
</file>

<file path=xl/sharedStrings.xml><?xml version="1.0" encoding="utf-8"?>
<sst xmlns="http://schemas.openxmlformats.org/spreadsheetml/2006/main" count="661" uniqueCount="141">
  <si>
    <t>歯</t>
  </si>
  <si>
    <t>小</t>
  </si>
  <si>
    <t>番</t>
  </si>
  <si>
    <t>号</t>
  </si>
  <si>
    <t>保険者名</t>
  </si>
  <si>
    <t>山 形 市</t>
  </si>
  <si>
    <t>米 沢 市</t>
  </si>
  <si>
    <t>米</t>
  </si>
  <si>
    <t>鶴 岡 市</t>
  </si>
  <si>
    <t>鶴</t>
  </si>
  <si>
    <t>酒 田 市</t>
  </si>
  <si>
    <t>酒</t>
  </si>
  <si>
    <t>新 庄 市</t>
  </si>
  <si>
    <t>新</t>
  </si>
  <si>
    <t>寒河江市</t>
  </si>
  <si>
    <t>寒</t>
  </si>
  <si>
    <t>上 山 市</t>
  </si>
  <si>
    <t>上</t>
  </si>
  <si>
    <t>村 山 市</t>
  </si>
  <si>
    <t>村</t>
  </si>
  <si>
    <t>長 井 市</t>
  </si>
  <si>
    <t>長</t>
  </si>
  <si>
    <t>天 童 市</t>
  </si>
  <si>
    <t>天</t>
  </si>
  <si>
    <t>東 根 市</t>
  </si>
  <si>
    <t>東</t>
  </si>
  <si>
    <t>尾花沢市</t>
  </si>
  <si>
    <t>尾</t>
  </si>
  <si>
    <t>南 陽 市</t>
  </si>
  <si>
    <t>南</t>
  </si>
  <si>
    <t>市　小計</t>
  </si>
  <si>
    <t>市</t>
  </si>
  <si>
    <t>中 山 町</t>
  </si>
  <si>
    <t>中</t>
  </si>
  <si>
    <t>山 辺 町</t>
  </si>
  <si>
    <t>大 江 町</t>
  </si>
  <si>
    <t>朝 日 町</t>
  </si>
  <si>
    <t>朝</t>
  </si>
  <si>
    <t>西 川 町</t>
  </si>
  <si>
    <t>西</t>
  </si>
  <si>
    <t>河 北 町</t>
  </si>
  <si>
    <t>河</t>
  </si>
  <si>
    <t>大石田町</t>
  </si>
  <si>
    <t>舟 形 町</t>
  </si>
  <si>
    <t>舟</t>
  </si>
  <si>
    <t>大 蔵 村</t>
  </si>
  <si>
    <t>最 上 町</t>
  </si>
  <si>
    <t>最</t>
  </si>
  <si>
    <t>高 畠 町</t>
  </si>
  <si>
    <t>高</t>
  </si>
  <si>
    <t>川 西 町</t>
  </si>
  <si>
    <t>川</t>
  </si>
  <si>
    <t>白 鷹 町</t>
  </si>
  <si>
    <t>白</t>
  </si>
  <si>
    <t>飯 豊 町</t>
  </si>
  <si>
    <t>飯</t>
  </si>
  <si>
    <t>小 国 町</t>
  </si>
  <si>
    <t>三 川 町</t>
  </si>
  <si>
    <t>三</t>
  </si>
  <si>
    <t>遊 佐 町</t>
  </si>
  <si>
    <t>遊</t>
  </si>
  <si>
    <t>町村　計</t>
  </si>
  <si>
    <t>町</t>
  </si>
  <si>
    <t>市町村計</t>
  </si>
  <si>
    <t>公</t>
  </si>
  <si>
    <t>医師国保</t>
  </si>
  <si>
    <t>医</t>
  </si>
  <si>
    <t>歯科医師</t>
  </si>
  <si>
    <t>建設国保</t>
  </si>
  <si>
    <t>建</t>
  </si>
  <si>
    <t>組合　計</t>
  </si>
  <si>
    <t>組</t>
  </si>
  <si>
    <t>県　総計</t>
  </si>
  <si>
    <t>県</t>
  </si>
  <si>
    <t>形</t>
  </si>
  <si>
    <t>辺</t>
  </si>
  <si>
    <t>江</t>
  </si>
  <si>
    <t>石</t>
  </si>
  <si>
    <t>蔵</t>
  </si>
  <si>
    <t xml:space="preserve">    100人当たり受診件数 (受診率)</t>
  </si>
  <si>
    <t>調  剤</t>
  </si>
  <si>
    <t>　 食   事   療   養   費</t>
  </si>
  <si>
    <t>訪問看護</t>
  </si>
  <si>
    <t>入院</t>
  </si>
  <si>
    <t>入院外</t>
  </si>
  <si>
    <t>歯科</t>
  </si>
  <si>
    <t>計</t>
  </si>
  <si>
    <t>医    科</t>
  </si>
  <si>
    <t>歯    科</t>
  </si>
  <si>
    <t>施設療養</t>
  </si>
  <si>
    <t>　</t>
  </si>
  <si>
    <t>調            剤</t>
  </si>
  <si>
    <t>入     院      外</t>
  </si>
  <si>
    <t>合　　　　　　　計</t>
  </si>
  <si>
    <t>若人</t>
  </si>
  <si>
    <t>退職</t>
  </si>
  <si>
    <t>老人</t>
  </si>
  <si>
    <t>全体</t>
  </si>
  <si>
    <t>歯    科</t>
  </si>
  <si>
    <t>（　単　位　：　円　）</t>
  </si>
  <si>
    <t>施  設</t>
  </si>
  <si>
    <t>訪  問  看  護</t>
  </si>
  <si>
    <t>合            計</t>
  </si>
  <si>
    <t>医              科</t>
  </si>
  <si>
    <t>歯            科</t>
  </si>
  <si>
    <t>療養費</t>
  </si>
  <si>
    <t>食事療養</t>
  </si>
  <si>
    <t>食        事        療       養</t>
  </si>
  <si>
    <t>庄 内 町</t>
  </si>
  <si>
    <t>生活療養</t>
  </si>
  <si>
    <t>生      活      療     養</t>
  </si>
  <si>
    <t>診　療　費</t>
  </si>
  <si>
    <t>　　 １人当たり費用額　（円）</t>
  </si>
  <si>
    <t>　 １件当たり日数　（日）</t>
  </si>
  <si>
    <t xml:space="preserve"> 　　１日当たり費用額　（円）</t>
  </si>
  <si>
    <t xml:space="preserve"> 　　１人当たり費用額　（円）</t>
  </si>
  <si>
    <t>最上地区</t>
  </si>
  <si>
    <t>広</t>
  </si>
  <si>
    <t>診             療              費</t>
  </si>
  <si>
    <t>診          療          費</t>
  </si>
  <si>
    <t>入　　　　　　院</t>
  </si>
  <si>
    <t>第 １２ 表　　診療費諸率（その１）　一般分</t>
  </si>
  <si>
    <t>第 １２ 表　　診療費諸率（その２）　一般分</t>
  </si>
  <si>
    <t>第 １２ 表　　診療費諸率（その３）　退職被保険者等分</t>
  </si>
  <si>
    <t>第 １２ 表　　診療費諸率（その４）　退職被保険者等分</t>
  </si>
  <si>
    <t>第 １２ 表　　診療費諸率（その５）　全被保険者分</t>
  </si>
  <si>
    <t>第 １２ 表　　診療費諸率（その６）　全被保険者分</t>
  </si>
  <si>
    <t>第 １２ 表　　診療費諸率（その７）　１件当たり診療費等費用額</t>
  </si>
  <si>
    <t>第 １２ 表　　診療費諸率（その８）　１件当たり診療費等費用額</t>
  </si>
  <si>
    <t>（　単　位　：　円　）</t>
  </si>
  <si>
    <t>食      事      療     養</t>
  </si>
  <si>
    <t>歯   科</t>
  </si>
  <si>
    <t>歯   科</t>
  </si>
  <si>
    <t>一般</t>
  </si>
  <si>
    <t>診  療  費</t>
  </si>
  <si>
    <t>食事療養</t>
  </si>
  <si>
    <t>訪問看護</t>
  </si>
  <si>
    <t>診　療　費</t>
  </si>
  <si>
    <t>　　 １件当たり日数　（日）</t>
  </si>
  <si>
    <t>　　 １日当たり費用額　（円）</t>
  </si>
  <si>
    <t>-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</si>
</sst>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0"/>
    <numFmt numFmtId="177" formatCode="000"/>
    <numFmt numFmtId="178" formatCode="##,###,##0"/>
    <numFmt numFmtId="179" formatCode="#,###,###,##0"/>
    <numFmt numFmtId="180" formatCode="###,###,###,##0"/>
    <numFmt numFmtId="181" formatCode="###,###,##0"/>
    <numFmt numFmtId="182" formatCode="#,##0.000"/>
    <numFmt numFmtId="183" formatCode="#,##0.000;\-#,##0.000"/>
    <numFmt numFmtId="184" formatCode="#,##0.0"/>
    <numFmt numFmtId="185" formatCode="#,###,##0"/>
    <numFmt numFmtId="186" formatCode="#,##0.0;[Red]\-#,##0.0"/>
    <numFmt numFmtId="187" formatCode="#,##0_ "/>
    <numFmt numFmtId="188" formatCode="#,##0_);[Red]\(#,##0\)"/>
    <numFmt numFmtId="189" formatCode="0.000_ "/>
    <numFmt numFmtId="190" formatCode="0.0_ "/>
    <numFmt numFmtId="191" formatCode="0.00_ "/>
    <numFmt numFmtId="192" formatCode="#,##0.0_);[Red]\(#,##0.0\)"/>
    <numFmt numFmtId="193" formatCode="0.0_);[Red]\(0.0\)"/>
    <numFmt numFmtId="194" formatCode="#,##0.000;[Red]\-#,##0.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2"/>
      <color indexed="5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38" fontId="3" fillId="0" borderId="0" xfId="48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38" fontId="3" fillId="0" borderId="0" xfId="48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>
      <alignment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38" fontId="3" fillId="0" borderId="18" xfId="48" applyFont="1" applyFill="1" applyBorder="1" applyAlignment="1">
      <alignment vertical="center"/>
    </xf>
    <xf numFmtId="38" fontId="3" fillId="0" borderId="19" xfId="48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3" xfId="0" applyNumberFormat="1" applyFont="1" applyFill="1" applyBorder="1" applyAlignment="1" applyProtection="1">
      <alignment/>
      <protection locked="0"/>
    </xf>
    <xf numFmtId="0" fontId="3" fillId="0" borderId="24" xfId="0" applyFont="1" applyFill="1" applyBorder="1" applyAlignment="1">
      <alignment/>
    </xf>
    <xf numFmtId="0" fontId="3" fillId="0" borderId="10" xfId="0" applyNumberFormat="1" applyFont="1" applyFill="1" applyBorder="1" applyAlignment="1" applyProtection="1">
      <alignment/>
      <protection locked="0"/>
    </xf>
    <xf numFmtId="38" fontId="3" fillId="0" borderId="18" xfId="48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38" fontId="3" fillId="0" borderId="23" xfId="48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38" fontId="3" fillId="0" borderId="0" xfId="48" applyFont="1" applyFill="1" applyAlignment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38" fontId="3" fillId="0" borderId="23" xfId="48" applyFont="1" applyFill="1" applyBorder="1" applyAlignment="1">
      <alignment vertical="center"/>
    </xf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3" fillId="0" borderId="18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>
      <alignment/>
    </xf>
    <xf numFmtId="0" fontId="3" fillId="0" borderId="18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NumberFormat="1" applyFont="1" applyFill="1" applyBorder="1" applyAlignment="1" applyProtection="1">
      <alignment horizontal="center"/>
      <protection locked="0"/>
    </xf>
    <xf numFmtId="0" fontId="3" fillId="0" borderId="33" xfId="0" applyNumberFormat="1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1" xfId="48" applyFont="1" applyFill="1" applyBorder="1" applyAlignment="1" applyProtection="1">
      <alignment horizontal="center" vertical="center"/>
      <protection locked="0"/>
    </xf>
    <xf numFmtId="3" fontId="3" fillId="0" borderId="34" xfId="0" applyNumberFormat="1" applyFont="1" applyFill="1" applyBorder="1" applyAlignment="1" applyProtection="1">
      <alignment vertical="center"/>
      <protection locked="0"/>
    </xf>
    <xf numFmtId="38" fontId="3" fillId="0" borderId="18" xfId="48" applyFont="1" applyFill="1" applyBorder="1" applyAlignment="1" applyProtection="1">
      <alignment vertical="center"/>
      <protection locked="0"/>
    </xf>
    <xf numFmtId="38" fontId="3" fillId="0" borderId="0" xfId="48" applyFont="1" applyFill="1" applyAlignment="1" applyProtection="1">
      <alignment horizontal="center"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0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38" fontId="3" fillId="0" borderId="36" xfId="48" applyFont="1" applyFill="1" applyBorder="1" applyAlignment="1" applyProtection="1">
      <alignment vertical="center"/>
      <protection locked="0"/>
    </xf>
    <xf numFmtId="38" fontId="3" fillId="0" borderId="37" xfId="48" applyFont="1" applyFill="1" applyBorder="1" applyAlignment="1" applyProtection="1">
      <alignment horizontal="center" vertical="center"/>
      <protection locked="0"/>
    </xf>
    <xf numFmtId="0" fontId="3" fillId="0" borderId="38" xfId="0" applyNumberFormat="1" applyFont="1" applyFill="1" applyBorder="1" applyAlignment="1" applyProtection="1">
      <alignment horizontal="center" vertical="center"/>
      <protection locked="0"/>
    </xf>
    <xf numFmtId="38" fontId="3" fillId="0" borderId="0" xfId="48" applyFont="1" applyFill="1" applyBorder="1" applyAlignment="1" applyProtection="1">
      <alignment horizontal="center" vertical="center"/>
      <protection locked="0"/>
    </xf>
    <xf numFmtId="38" fontId="3" fillId="0" borderId="0" xfId="48" applyFont="1" applyFill="1" applyBorder="1" applyAlignment="1">
      <alignment vertical="center"/>
    </xf>
    <xf numFmtId="38" fontId="3" fillId="0" borderId="33" xfId="48" applyFont="1" applyFill="1" applyBorder="1" applyAlignment="1" applyProtection="1">
      <alignment vertical="center"/>
      <protection locked="0"/>
    </xf>
    <xf numFmtId="38" fontId="3" fillId="0" borderId="29" xfId="48" applyFont="1" applyFill="1" applyBorder="1" applyAlignment="1" applyProtection="1">
      <alignment horizontal="center" vertical="center"/>
      <protection locked="0"/>
    </xf>
    <xf numFmtId="3" fontId="3" fillId="0" borderId="39" xfId="0" applyNumberFormat="1" applyFont="1" applyFill="1" applyBorder="1" applyAlignment="1" applyProtection="1">
      <alignment vertical="center"/>
      <protection locked="0"/>
    </xf>
    <xf numFmtId="4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8" fontId="3" fillId="0" borderId="40" xfId="48" applyFont="1" applyFill="1" applyBorder="1" applyAlignment="1" applyProtection="1">
      <alignment vertical="center"/>
      <protection locked="0"/>
    </xf>
    <xf numFmtId="0" fontId="3" fillId="0" borderId="41" xfId="0" applyNumberFormat="1" applyFont="1" applyFill="1" applyBorder="1" applyAlignment="1" applyProtection="1">
      <alignment horizontal="center" vertical="center"/>
      <protection locked="0"/>
    </xf>
    <xf numFmtId="182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>
      <alignment vertical="center"/>
    </xf>
    <xf numFmtId="38" fontId="3" fillId="0" borderId="33" xfId="48" applyFont="1" applyFill="1" applyBorder="1" applyAlignment="1">
      <alignment vertical="center"/>
    </xf>
    <xf numFmtId="38" fontId="3" fillId="0" borderId="0" xfId="48" applyFont="1" applyFill="1" applyAlignment="1">
      <alignment horizontal="left" vertical="center"/>
    </xf>
    <xf numFmtId="0" fontId="2" fillId="0" borderId="20" xfId="0" applyFont="1" applyFill="1" applyBorder="1" applyAlignment="1">
      <alignment vertical="center"/>
    </xf>
    <xf numFmtId="182" fontId="2" fillId="0" borderId="13" xfId="0" applyNumberFormat="1" applyFont="1" applyFill="1" applyBorder="1" applyAlignment="1" applyProtection="1">
      <alignment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 locked="0"/>
    </xf>
    <xf numFmtId="182" fontId="2" fillId="0" borderId="27" xfId="0" applyNumberFormat="1" applyFont="1" applyFill="1" applyBorder="1" applyAlignment="1" applyProtection="1">
      <alignment vertical="center"/>
      <protection locked="0"/>
    </xf>
    <xf numFmtId="182" fontId="2" fillId="0" borderId="21" xfId="0" applyNumberFormat="1" applyFont="1" applyFill="1" applyBorder="1" applyAlignment="1" applyProtection="1">
      <alignment vertical="center"/>
      <protection locked="0"/>
    </xf>
    <xf numFmtId="182" fontId="2" fillId="0" borderId="18" xfId="0" applyNumberFormat="1" applyFont="1" applyFill="1" applyBorder="1" applyAlignment="1" applyProtection="1">
      <alignment vertical="center"/>
      <protection locked="0"/>
    </xf>
    <xf numFmtId="182" fontId="2" fillId="0" borderId="28" xfId="0" applyNumberFormat="1" applyFont="1" applyFill="1" applyBorder="1" applyAlignment="1" applyProtection="1">
      <alignment vertical="center"/>
      <protection locked="0"/>
    </xf>
    <xf numFmtId="182" fontId="2" fillId="0" borderId="42" xfId="0" applyNumberFormat="1" applyFont="1" applyFill="1" applyBorder="1" applyAlignment="1" applyProtection="1">
      <alignment vertical="center"/>
      <protection locked="0"/>
    </xf>
    <xf numFmtId="182" fontId="2" fillId="0" borderId="40" xfId="0" applyNumberFormat="1" applyFont="1" applyFill="1" applyBorder="1" applyAlignment="1" applyProtection="1">
      <alignment vertical="center"/>
      <protection locked="0"/>
    </xf>
    <xf numFmtId="182" fontId="2" fillId="0" borderId="43" xfId="0" applyNumberFormat="1" applyFont="1" applyFill="1" applyBorder="1" applyAlignment="1" applyProtection="1">
      <alignment vertical="center"/>
      <protection locked="0"/>
    </xf>
    <xf numFmtId="0" fontId="2" fillId="0" borderId="21" xfId="0" applyNumberFormat="1" applyFont="1" applyFill="1" applyBorder="1" applyAlignment="1" applyProtection="1">
      <alignment vertical="center"/>
      <protection locked="0"/>
    </xf>
    <xf numFmtId="0" fontId="2" fillId="0" borderId="18" xfId="0" applyNumberFormat="1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182" fontId="2" fillId="0" borderId="44" xfId="0" applyNumberFormat="1" applyFont="1" applyFill="1" applyBorder="1" applyAlignment="1" applyProtection="1">
      <alignment vertical="center"/>
      <protection locked="0"/>
    </xf>
    <xf numFmtId="182" fontId="2" fillId="0" borderId="36" xfId="0" applyNumberFormat="1" applyFont="1" applyFill="1" applyBorder="1" applyAlignment="1" applyProtection="1">
      <alignment vertical="center"/>
      <protection locked="0"/>
    </xf>
    <xf numFmtId="182" fontId="2" fillId="0" borderId="34" xfId="0" applyNumberFormat="1" applyFont="1" applyFill="1" applyBorder="1" applyAlignment="1" applyProtection="1">
      <alignment vertical="center"/>
      <protection locked="0"/>
    </xf>
    <xf numFmtId="182" fontId="2" fillId="0" borderId="32" xfId="0" applyNumberFormat="1" applyFont="1" applyFill="1" applyBorder="1" applyAlignment="1" applyProtection="1">
      <alignment vertical="center"/>
      <protection locked="0"/>
    </xf>
    <xf numFmtId="182" fontId="2" fillId="0" borderId="33" xfId="0" applyNumberFormat="1" applyFont="1" applyFill="1" applyBorder="1" applyAlignment="1" applyProtection="1">
      <alignment vertical="center"/>
      <protection locked="0"/>
    </xf>
    <xf numFmtId="182" fontId="2" fillId="0" borderId="39" xfId="0" applyNumberFormat="1" applyFont="1" applyFill="1" applyBorder="1" applyAlignment="1" applyProtection="1">
      <alignment vertical="center"/>
      <protection locked="0"/>
    </xf>
    <xf numFmtId="182" fontId="2" fillId="0" borderId="20" xfId="0" applyNumberFormat="1" applyFont="1" applyFill="1" applyBorder="1" applyAlignment="1" applyProtection="1">
      <alignment vertical="center"/>
      <protection locked="0"/>
    </xf>
    <xf numFmtId="182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4" fontId="2" fillId="0" borderId="27" xfId="0" applyNumberFormat="1" applyFont="1" applyFill="1" applyBorder="1" applyAlignment="1" applyProtection="1">
      <alignment vertical="center"/>
      <protection locked="0"/>
    </xf>
    <xf numFmtId="4" fontId="2" fillId="0" borderId="20" xfId="0" applyNumberFormat="1" applyFont="1" applyFill="1" applyBorder="1" applyAlignment="1" applyProtection="1">
      <alignment vertical="center"/>
      <protection locked="0"/>
    </xf>
    <xf numFmtId="4" fontId="2" fillId="0" borderId="18" xfId="0" applyNumberFormat="1" applyFont="1" applyFill="1" applyBorder="1" applyAlignment="1" applyProtection="1">
      <alignment vertical="center"/>
      <protection locked="0"/>
    </xf>
    <xf numFmtId="4" fontId="2" fillId="0" borderId="28" xfId="0" applyNumberFormat="1" applyFont="1" applyFill="1" applyBorder="1" applyAlignment="1" applyProtection="1">
      <alignment vertical="center"/>
      <protection locked="0"/>
    </xf>
    <xf numFmtId="4" fontId="2" fillId="0" borderId="22" xfId="0" applyNumberFormat="1" applyFont="1" applyFill="1" applyBorder="1" applyAlignment="1" applyProtection="1">
      <alignment vertical="center"/>
      <protection locked="0"/>
    </xf>
    <xf numFmtId="4" fontId="2" fillId="0" borderId="40" xfId="0" applyNumberFormat="1" applyFont="1" applyFill="1" applyBorder="1" applyAlignment="1" applyProtection="1">
      <alignment vertical="center"/>
      <protection locked="0"/>
    </xf>
    <xf numFmtId="4" fontId="2" fillId="0" borderId="45" xfId="0" applyNumberFormat="1" applyFont="1" applyFill="1" applyBorder="1" applyAlignment="1" applyProtection="1">
      <alignment vertical="center"/>
      <protection locked="0"/>
    </xf>
    <xf numFmtId="4" fontId="2" fillId="0" borderId="41" xfId="0" applyNumberFormat="1" applyFont="1" applyFill="1" applyBorder="1" applyAlignment="1" applyProtection="1">
      <alignment vertical="center"/>
      <protection locked="0"/>
    </xf>
    <xf numFmtId="4" fontId="2" fillId="0" borderId="46" xfId="0" applyNumberFormat="1" applyFont="1" applyFill="1" applyBorder="1" applyAlignment="1" applyProtection="1">
      <alignment vertical="center"/>
      <protection locked="0"/>
    </xf>
    <xf numFmtId="4" fontId="2" fillId="0" borderId="21" xfId="0" applyNumberFormat="1" applyFont="1" applyFill="1" applyBorder="1" applyAlignment="1" applyProtection="1">
      <alignment vertical="center"/>
      <protection locked="0"/>
    </xf>
    <xf numFmtId="0" fontId="2" fillId="0" borderId="46" xfId="0" applyFont="1" applyFill="1" applyBorder="1" applyAlignment="1">
      <alignment vertical="center"/>
    </xf>
    <xf numFmtId="4" fontId="2" fillId="0" borderId="47" xfId="0" applyNumberFormat="1" applyFont="1" applyFill="1" applyBorder="1" applyAlignment="1" applyProtection="1">
      <alignment vertical="center"/>
      <protection locked="0"/>
    </xf>
    <xf numFmtId="4" fontId="2" fillId="0" borderId="36" xfId="0" applyNumberFormat="1" applyFont="1" applyFill="1" applyBorder="1" applyAlignment="1" applyProtection="1">
      <alignment vertical="center"/>
      <protection locked="0"/>
    </xf>
    <xf numFmtId="4" fontId="2" fillId="0" borderId="34" xfId="0" applyNumberFormat="1" applyFont="1" applyFill="1" applyBorder="1" applyAlignment="1" applyProtection="1">
      <alignment vertical="center"/>
      <protection locked="0"/>
    </xf>
    <xf numFmtId="4" fontId="2" fillId="0" borderId="38" xfId="0" applyNumberFormat="1" applyFont="1" applyFill="1" applyBorder="1" applyAlignment="1" applyProtection="1">
      <alignment vertical="center"/>
      <protection locked="0"/>
    </xf>
    <xf numFmtId="4" fontId="2" fillId="0" borderId="33" xfId="0" applyNumberFormat="1" applyFont="1" applyFill="1" applyBorder="1" applyAlignment="1" applyProtection="1">
      <alignment vertical="center"/>
      <protection locked="0"/>
    </xf>
    <xf numFmtId="4" fontId="2" fillId="0" borderId="35" xfId="0" applyNumberFormat="1" applyFont="1" applyFill="1" applyBorder="1" applyAlignment="1" applyProtection="1">
      <alignment vertical="center"/>
      <protection locked="0"/>
    </xf>
    <xf numFmtId="4" fontId="2" fillId="0" borderId="29" xfId="0" applyNumberFormat="1" applyFont="1" applyFill="1" applyBorder="1" applyAlignment="1" applyProtection="1">
      <alignment vertical="center"/>
      <protection locked="0"/>
    </xf>
    <xf numFmtId="4" fontId="2" fillId="0" borderId="39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4" fontId="2" fillId="0" borderId="19" xfId="0" applyNumberFormat="1" applyFont="1" applyFill="1" applyBorder="1" applyAlignment="1" applyProtection="1">
      <alignment vertical="center"/>
      <protection locked="0"/>
    </xf>
    <xf numFmtId="4" fontId="2" fillId="0" borderId="43" xfId="0" applyNumberFormat="1" applyFont="1" applyFill="1" applyBorder="1" applyAlignment="1" applyProtection="1">
      <alignment vertical="center"/>
      <protection locked="0"/>
    </xf>
    <xf numFmtId="4" fontId="2" fillId="0" borderId="25" xfId="0" applyNumberFormat="1" applyFont="1" applyFill="1" applyBorder="1" applyAlignment="1" applyProtection="1">
      <alignment vertical="center"/>
      <protection locked="0"/>
    </xf>
    <xf numFmtId="0" fontId="2" fillId="0" borderId="48" xfId="0" applyFont="1" applyFill="1" applyBorder="1" applyAlignment="1">
      <alignment vertical="center"/>
    </xf>
    <xf numFmtId="3" fontId="2" fillId="0" borderId="44" xfId="0" applyNumberFormat="1" applyFont="1" applyFill="1" applyBorder="1" applyAlignment="1" applyProtection="1">
      <alignment vertical="center"/>
      <protection locked="0"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3" fontId="2" fillId="0" borderId="28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3" fontId="2" fillId="0" borderId="40" xfId="0" applyNumberFormat="1" applyFont="1" applyFill="1" applyBorder="1" applyAlignment="1" applyProtection="1">
      <alignment vertical="center"/>
      <protection locked="0"/>
    </xf>
    <xf numFmtId="3" fontId="2" fillId="0" borderId="43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vertical="center"/>
      <protection locked="0"/>
    </xf>
    <xf numFmtId="3" fontId="2" fillId="0" borderId="47" xfId="0" applyNumberFormat="1" applyFont="1" applyFill="1" applyBorder="1" applyAlignment="1" applyProtection="1">
      <alignment vertical="center"/>
      <protection locked="0"/>
    </xf>
    <xf numFmtId="3" fontId="2" fillId="0" borderId="46" xfId="0" applyNumberFormat="1" applyFont="1" applyFill="1" applyBorder="1" applyAlignment="1" applyProtection="1">
      <alignment vertical="center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3" fontId="2" fillId="0" borderId="32" xfId="0" applyNumberFormat="1" applyFont="1" applyFill="1" applyBorder="1" applyAlignment="1" applyProtection="1">
      <alignment vertical="center"/>
      <protection locked="0"/>
    </xf>
    <xf numFmtId="3" fontId="2" fillId="0" borderId="33" xfId="0" applyNumberFormat="1" applyFont="1" applyFill="1" applyBorder="1" applyAlignment="1" applyProtection="1">
      <alignment vertical="center"/>
      <protection locked="0"/>
    </xf>
    <xf numFmtId="3" fontId="2" fillId="0" borderId="35" xfId="0" applyNumberFormat="1" applyFont="1" applyFill="1" applyBorder="1" applyAlignment="1" applyProtection="1">
      <alignment vertical="center"/>
      <protection locked="0"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3" fontId="2" fillId="0" borderId="39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3" fontId="2" fillId="0" borderId="25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38" fontId="3" fillId="0" borderId="16" xfId="48" applyFont="1" applyFill="1" applyBorder="1" applyAlignment="1">
      <alignment vertical="center"/>
    </xf>
    <xf numFmtId="38" fontId="3" fillId="0" borderId="49" xfId="48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NumberFormat="1" applyFont="1" applyFill="1" applyBorder="1" applyAlignment="1" applyProtection="1">
      <alignment vertic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38" fontId="3" fillId="0" borderId="16" xfId="48" applyFont="1" applyFill="1" applyBorder="1" applyAlignment="1" applyProtection="1">
      <alignment horizontal="center" vertical="center"/>
      <protection locked="0"/>
    </xf>
    <xf numFmtId="38" fontId="3" fillId="0" borderId="23" xfId="48" applyFont="1" applyFill="1" applyBorder="1" applyAlignment="1" applyProtection="1">
      <alignment horizontal="center" vertical="center"/>
      <protection locked="0"/>
    </xf>
    <xf numFmtId="38" fontId="3" fillId="0" borderId="40" xfId="48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0" fontId="2" fillId="0" borderId="28" xfId="0" applyNumberFormat="1" applyFont="1" applyFill="1" applyBorder="1" applyAlignment="1" applyProtection="1">
      <alignment vertical="center"/>
      <protection locked="0"/>
    </xf>
    <xf numFmtId="182" fontId="2" fillId="0" borderId="47" xfId="0" applyNumberFormat="1" applyFont="1" applyFill="1" applyBorder="1" applyAlignment="1" applyProtection="1">
      <alignment vertical="center"/>
      <protection locked="0"/>
    </xf>
    <xf numFmtId="182" fontId="2" fillId="0" borderId="46" xfId="0" applyNumberFormat="1" applyFont="1" applyFill="1" applyBorder="1" applyAlignment="1" applyProtection="1">
      <alignment vertical="center"/>
      <protection locked="0"/>
    </xf>
    <xf numFmtId="182" fontId="2" fillId="0" borderId="45" xfId="0" applyNumberFormat="1" applyFont="1" applyFill="1" applyBorder="1" applyAlignment="1" applyProtection="1">
      <alignment vertical="center"/>
      <protection locked="0"/>
    </xf>
    <xf numFmtId="182" fontId="2" fillId="0" borderId="22" xfId="0" applyNumberFormat="1" applyFont="1" applyFill="1" applyBorder="1" applyAlignment="1" applyProtection="1">
      <alignment vertical="center"/>
      <protection locked="0"/>
    </xf>
    <xf numFmtId="182" fontId="2" fillId="0" borderId="11" xfId="0" applyNumberFormat="1" applyFont="1" applyFill="1" applyBorder="1" applyAlignment="1" applyProtection="1">
      <alignment vertical="center"/>
      <protection locked="0"/>
    </xf>
    <xf numFmtId="182" fontId="2" fillId="0" borderId="41" xfId="0" applyNumberFormat="1" applyFont="1" applyFill="1" applyBorder="1" applyAlignment="1" applyProtection="1">
      <alignment vertical="center"/>
      <protection locked="0"/>
    </xf>
    <xf numFmtId="182" fontId="2" fillId="0" borderId="19" xfId="0" applyNumberFormat="1" applyFont="1" applyFill="1" applyBorder="1" applyAlignment="1" applyProtection="1">
      <alignment vertical="center"/>
      <protection locked="0"/>
    </xf>
    <xf numFmtId="4" fontId="2" fillId="0" borderId="17" xfId="0" applyNumberFormat="1" applyFont="1" applyFill="1" applyBorder="1" applyAlignment="1" applyProtection="1">
      <alignment vertical="center"/>
      <protection locked="0"/>
    </xf>
    <xf numFmtId="4" fontId="2" fillId="0" borderId="48" xfId="0" applyNumberFormat="1" applyFont="1" applyFill="1" applyBorder="1" applyAlignment="1" applyProtection="1">
      <alignment vertical="center"/>
      <protection locked="0"/>
    </xf>
    <xf numFmtId="4" fontId="2" fillId="0" borderId="11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3" fontId="2" fillId="0" borderId="48" xfId="0" applyNumberFormat="1" applyFont="1" applyFill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29" xfId="0" applyFont="1" applyFill="1" applyBorder="1" applyAlignment="1" applyProtection="1">
      <alignment horizontal="left" vertical="center"/>
      <protection locked="0"/>
    </xf>
    <xf numFmtId="0" fontId="3" fillId="0" borderId="29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vertical="center"/>
      <protection locked="0"/>
    </xf>
    <xf numFmtId="0" fontId="3" fillId="0" borderId="11" xfId="0" applyNumberFormat="1" applyFont="1" applyFill="1" applyBorder="1" applyAlignment="1" applyProtection="1">
      <alignment vertical="center"/>
      <protection locked="0"/>
    </xf>
    <xf numFmtId="0" fontId="3" fillId="0" borderId="50" xfId="0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 applyProtection="1">
      <alignment vertical="center" shrinkToFit="1"/>
      <protection locked="0"/>
    </xf>
    <xf numFmtId="0" fontId="3" fillId="0" borderId="52" xfId="0" applyFont="1" applyFill="1" applyBorder="1" applyAlignment="1" applyProtection="1">
      <alignment horizontal="center" vertical="center" shrinkToFit="1"/>
      <protection locked="0"/>
    </xf>
    <xf numFmtId="0" fontId="3" fillId="0" borderId="32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37" fontId="3" fillId="0" borderId="44" xfId="0" applyNumberFormat="1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37" fontId="3" fillId="0" borderId="21" xfId="0" applyNumberFormat="1" applyFont="1" applyFill="1" applyBorder="1" applyAlignment="1" applyProtection="1">
      <alignment vertical="center"/>
      <protection locked="0"/>
    </xf>
    <xf numFmtId="0" fontId="3" fillId="0" borderId="32" xfId="0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37" fontId="3" fillId="0" borderId="32" xfId="0" applyNumberFormat="1" applyFont="1" applyFill="1" applyBorder="1" applyAlignment="1" applyProtection="1">
      <alignment vertical="center"/>
      <protection locked="0"/>
    </xf>
    <xf numFmtId="37" fontId="3" fillId="0" borderId="3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7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183" fontId="3" fillId="0" borderId="0" xfId="0" applyNumberFormat="1" applyFont="1" applyFill="1" applyAlignment="1" applyProtection="1">
      <alignment vertical="center"/>
      <protection locked="0"/>
    </xf>
    <xf numFmtId="39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 applyProtection="1">
      <alignment horizontal="left" vertical="center"/>
      <protection/>
    </xf>
    <xf numFmtId="37" fontId="2" fillId="0" borderId="44" xfId="0" applyNumberFormat="1" applyFont="1" applyFill="1" applyBorder="1" applyAlignment="1" applyProtection="1">
      <alignment vertical="center"/>
      <protection locked="0"/>
    </xf>
    <xf numFmtId="37" fontId="2" fillId="0" borderId="26" xfId="0" applyNumberFormat="1" applyFont="1" applyFill="1" applyBorder="1" applyAlignment="1" applyProtection="1">
      <alignment vertical="center"/>
      <protection locked="0"/>
    </xf>
    <xf numFmtId="37" fontId="2" fillId="0" borderId="21" xfId="0" applyNumberFormat="1" applyFont="1" applyFill="1" applyBorder="1" applyAlignment="1" applyProtection="1">
      <alignment vertical="center"/>
      <protection locked="0"/>
    </xf>
    <xf numFmtId="37" fontId="2" fillId="0" borderId="25" xfId="0" applyNumberFormat="1" applyFont="1" applyFill="1" applyBorder="1" applyAlignment="1" applyProtection="1">
      <alignment vertical="center"/>
      <protection locked="0"/>
    </xf>
    <xf numFmtId="37" fontId="2" fillId="0" borderId="32" xfId="0" applyNumberFormat="1" applyFont="1" applyFill="1" applyBorder="1" applyAlignment="1" applyProtection="1">
      <alignment vertical="center"/>
      <protection locked="0"/>
    </xf>
    <xf numFmtId="37" fontId="2" fillId="0" borderId="31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20" xfId="0" applyNumberFormat="1" applyFont="1" applyFill="1" applyBorder="1" applyAlignment="1" applyProtection="1">
      <alignment vertical="center"/>
      <protection locked="0"/>
    </xf>
    <xf numFmtId="41" fontId="2" fillId="0" borderId="25" xfId="48" applyNumberFormat="1" applyFont="1" applyFill="1" applyBorder="1" applyAlignment="1" applyProtection="1">
      <alignment vertical="center"/>
      <protection locked="0"/>
    </xf>
    <xf numFmtId="41" fontId="2" fillId="0" borderId="21" xfId="0" applyNumberFormat="1" applyFont="1" applyFill="1" applyBorder="1" applyAlignment="1" applyProtection="1">
      <alignment vertical="center"/>
      <protection locked="0"/>
    </xf>
    <xf numFmtId="41" fontId="2" fillId="0" borderId="18" xfId="0" applyNumberFormat="1" applyFont="1" applyFill="1" applyBorder="1" applyAlignment="1" applyProtection="1">
      <alignment vertical="center"/>
      <protection locked="0"/>
    </xf>
    <xf numFmtId="41" fontId="2" fillId="0" borderId="20" xfId="0" applyNumberFormat="1" applyFont="1" applyFill="1" applyBorder="1" applyAlignment="1" applyProtection="1">
      <alignment vertical="center"/>
      <protection locked="0"/>
    </xf>
    <xf numFmtId="41" fontId="2" fillId="0" borderId="0" xfId="0" applyNumberFormat="1" applyFont="1" applyFill="1" applyBorder="1" applyAlignment="1" applyProtection="1">
      <alignment vertical="center"/>
      <protection locked="0"/>
    </xf>
    <xf numFmtId="41" fontId="2" fillId="0" borderId="28" xfId="0" applyNumberFormat="1" applyFont="1" applyFill="1" applyBorder="1" applyAlignment="1" applyProtection="1">
      <alignment vertical="center"/>
      <protection locked="0"/>
    </xf>
    <xf numFmtId="41" fontId="2" fillId="0" borderId="46" xfId="0" applyNumberFormat="1" applyFont="1" applyFill="1" applyBorder="1" applyAlignment="1" applyProtection="1">
      <alignment vertical="center"/>
      <protection locked="0"/>
    </xf>
    <xf numFmtId="38" fontId="3" fillId="0" borderId="0" xfId="50" applyFont="1" applyFill="1" applyAlignment="1">
      <alignment vertical="center"/>
    </xf>
    <xf numFmtId="38" fontId="3" fillId="0" borderId="0" xfId="50" applyFont="1" applyFill="1" applyAlignment="1">
      <alignment horizontal="left" vertical="center"/>
    </xf>
    <xf numFmtId="38" fontId="3" fillId="0" borderId="0" xfId="50" applyFont="1" applyFill="1" applyAlignment="1" applyProtection="1">
      <alignment vertical="center"/>
      <protection locked="0"/>
    </xf>
    <xf numFmtId="38" fontId="3" fillId="0" borderId="10" xfId="50" applyFont="1" applyFill="1" applyBorder="1" applyAlignment="1">
      <alignment vertical="center"/>
    </xf>
    <xf numFmtId="38" fontId="3" fillId="0" borderId="11" xfId="50" applyFont="1" applyFill="1" applyBorder="1" applyAlignment="1">
      <alignment vertical="center"/>
    </xf>
    <xf numFmtId="38" fontId="3" fillId="0" borderId="18" xfId="50" applyFont="1" applyFill="1" applyBorder="1" applyAlignment="1">
      <alignment vertical="center"/>
    </xf>
    <xf numFmtId="38" fontId="3" fillId="0" borderId="18" xfId="50" applyFont="1" applyFill="1" applyBorder="1" applyAlignment="1">
      <alignment horizontal="center" vertical="center"/>
    </xf>
    <xf numFmtId="38" fontId="3" fillId="0" borderId="23" xfId="50" applyFont="1" applyFill="1" applyBorder="1" applyAlignment="1">
      <alignment horizontal="center" vertical="center"/>
    </xf>
    <xf numFmtId="38" fontId="3" fillId="0" borderId="0" xfId="50" applyFont="1" applyFill="1" applyAlignment="1">
      <alignment horizontal="center" vertical="center"/>
    </xf>
    <xf numFmtId="38" fontId="3" fillId="0" borderId="23" xfId="50" applyFont="1" applyFill="1" applyBorder="1" applyAlignment="1">
      <alignment vertical="center"/>
    </xf>
    <xf numFmtId="38" fontId="3" fillId="0" borderId="10" xfId="50" applyFont="1" applyFill="1" applyBorder="1" applyAlignment="1" applyProtection="1">
      <alignment vertical="center"/>
      <protection locked="0"/>
    </xf>
    <xf numFmtId="38" fontId="3" fillId="0" borderId="11" xfId="50" applyFont="1" applyFill="1" applyBorder="1" applyAlignment="1" applyProtection="1">
      <alignment horizontal="center" vertical="center"/>
      <protection locked="0"/>
    </xf>
    <xf numFmtId="38" fontId="2" fillId="0" borderId="26" xfId="50" applyFont="1" applyFill="1" applyBorder="1" applyAlignment="1">
      <alignment vertical="center"/>
    </xf>
    <xf numFmtId="38" fontId="3" fillId="0" borderId="18" xfId="50" applyFont="1" applyFill="1" applyBorder="1" applyAlignment="1" applyProtection="1">
      <alignment vertical="center"/>
      <protection locked="0"/>
    </xf>
    <xf numFmtId="38" fontId="3" fillId="0" borderId="0" xfId="50" applyFont="1" applyFill="1" applyAlignment="1" applyProtection="1">
      <alignment horizontal="center" vertical="center"/>
      <protection locked="0"/>
    </xf>
    <xf numFmtId="38" fontId="2" fillId="0" borderId="25" xfId="50" applyFont="1" applyFill="1" applyBorder="1" applyAlignment="1">
      <alignment vertical="center"/>
    </xf>
    <xf numFmtId="38" fontId="2" fillId="0" borderId="31" xfId="50" applyFont="1" applyFill="1" applyBorder="1" applyAlignment="1">
      <alignment vertical="center"/>
    </xf>
    <xf numFmtId="38" fontId="3" fillId="0" borderId="36" xfId="50" applyFont="1" applyFill="1" applyBorder="1" applyAlignment="1" applyProtection="1">
      <alignment vertical="center"/>
      <protection locked="0"/>
    </xf>
    <xf numFmtId="38" fontId="3" fillId="0" borderId="37" xfId="50" applyFont="1" applyFill="1" applyBorder="1" applyAlignment="1" applyProtection="1">
      <alignment horizontal="center" vertical="center"/>
      <protection locked="0"/>
    </xf>
    <xf numFmtId="38" fontId="3" fillId="0" borderId="0" xfId="50" applyFont="1" applyFill="1" applyBorder="1" applyAlignment="1" applyProtection="1">
      <alignment horizontal="center" vertical="center"/>
      <protection locked="0"/>
    </xf>
    <xf numFmtId="38" fontId="3" fillId="0" borderId="33" xfId="50" applyFont="1" applyFill="1" applyBorder="1" applyAlignment="1" applyProtection="1">
      <alignment vertical="center"/>
      <protection locked="0"/>
    </xf>
    <xf numFmtId="38" fontId="3" fillId="0" borderId="29" xfId="50" applyFont="1" applyFill="1" applyBorder="1" applyAlignment="1" applyProtection="1">
      <alignment horizontal="center" vertical="center"/>
      <protection locked="0"/>
    </xf>
    <xf numFmtId="38" fontId="3" fillId="0" borderId="40" xfId="50" applyFont="1" applyFill="1" applyBorder="1" applyAlignment="1" applyProtection="1">
      <alignment vertical="center"/>
      <protection locked="0"/>
    </xf>
    <xf numFmtId="38" fontId="3" fillId="0" borderId="19" xfId="50" applyFont="1" applyFill="1" applyBorder="1" applyAlignment="1" applyProtection="1">
      <alignment horizontal="center" vertical="center"/>
      <protection locked="0"/>
    </xf>
    <xf numFmtId="38" fontId="3" fillId="0" borderId="33" xfId="50" applyFont="1" applyFill="1" applyBorder="1" applyAlignment="1">
      <alignment vertical="center"/>
    </xf>
    <xf numFmtId="38" fontId="3" fillId="0" borderId="0" xfId="50" applyFont="1" applyFill="1" applyBorder="1" applyAlignment="1">
      <alignment vertical="center"/>
    </xf>
    <xf numFmtId="38" fontId="3" fillId="0" borderId="29" xfId="50" applyFont="1" applyFill="1" applyBorder="1" applyAlignment="1">
      <alignment vertical="center"/>
    </xf>
    <xf numFmtId="38" fontId="3" fillId="0" borderId="16" xfId="50" applyFont="1" applyFill="1" applyBorder="1" applyAlignment="1">
      <alignment vertical="center"/>
    </xf>
    <xf numFmtId="38" fontId="3" fillId="0" borderId="16" xfId="50" applyFont="1" applyFill="1" applyBorder="1" applyAlignment="1" applyProtection="1">
      <alignment horizontal="center" vertical="center"/>
      <protection locked="0"/>
    </xf>
    <xf numFmtId="38" fontId="3" fillId="0" borderId="23" xfId="50" applyFont="1" applyFill="1" applyBorder="1" applyAlignment="1" applyProtection="1">
      <alignment horizontal="center" vertical="center"/>
      <protection locked="0"/>
    </xf>
    <xf numFmtId="38" fontId="3" fillId="0" borderId="49" xfId="50" applyFont="1" applyFill="1" applyBorder="1" applyAlignment="1" applyProtection="1">
      <alignment horizontal="center" vertical="center"/>
      <protection locked="0"/>
    </xf>
    <xf numFmtId="38" fontId="3" fillId="0" borderId="19" xfId="50" applyFont="1" applyFill="1" applyBorder="1" applyAlignment="1">
      <alignment vertical="center"/>
    </xf>
    <xf numFmtId="41" fontId="2" fillId="0" borderId="25" xfId="50" applyNumberFormat="1" applyFont="1" applyFill="1" applyBorder="1" applyAlignment="1" applyProtection="1">
      <alignment vertical="center"/>
      <protection locked="0"/>
    </xf>
    <xf numFmtId="41" fontId="2" fillId="0" borderId="46" xfId="50" applyNumberFormat="1" applyFont="1" applyFill="1" applyBorder="1" applyAlignment="1" applyProtection="1">
      <alignment vertical="center"/>
      <protection locked="0"/>
    </xf>
    <xf numFmtId="38" fontId="3" fillId="0" borderId="40" xfId="50" applyFont="1" applyFill="1" applyBorder="1" applyAlignment="1">
      <alignment vertical="center"/>
    </xf>
    <xf numFmtId="38" fontId="5" fillId="0" borderId="0" xfId="50" applyFont="1" applyFill="1" applyAlignment="1">
      <alignment vertical="center"/>
    </xf>
    <xf numFmtId="38" fontId="3" fillId="0" borderId="37" xfId="50" applyFont="1" applyFill="1" applyBorder="1" applyAlignment="1">
      <alignment vertical="center"/>
    </xf>
    <xf numFmtId="37" fontId="2" fillId="0" borderId="21" xfId="0" applyNumberFormat="1" applyFont="1" applyFill="1" applyBorder="1" applyAlignment="1" applyProtection="1">
      <alignment horizontal="right" vertical="center"/>
      <protection locked="0"/>
    </xf>
    <xf numFmtId="37" fontId="2" fillId="0" borderId="25" xfId="0" applyNumberFormat="1" applyFont="1" applyFill="1" applyBorder="1" applyAlignment="1" applyProtection="1">
      <alignment horizontal="right" vertical="center"/>
      <protection locked="0"/>
    </xf>
    <xf numFmtId="3" fontId="2" fillId="0" borderId="28" xfId="0" applyNumberFormat="1" applyFont="1" applyFill="1" applyBorder="1" applyAlignment="1" applyProtection="1">
      <alignment horizontal="right" vertical="center"/>
      <protection locked="0"/>
    </xf>
    <xf numFmtId="0" fontId="3" fillId="0" borderId="53" xfId="0" applyNumberFormat="1" applyFont="1" applyFill="1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NumberFormat="1" applyFont="1" applyFill="1" applyBorder="1" applyAlignment="1">
      <alignment horizontal="center"/>
    </xf>
    <xf numFmtId="0" fontId="3" fillId="0" borderId="54" xfId="0" applyNumberFormat="1" applyFont="1" applyFill="1" applyBorder="1" applyAlignment="1">
      <alignment horizontal="center"/>
    </xf>
    <xf numFmtId="0" fontId="3" fillId="0" borderId="50" xfId="0" applyNumberFormat="1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 applyProtection="1">
      <alignment horizontal="center" vertical="center"/>
      <protection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0" fontId="3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9&#12304;270323&#12305;&#31532;9&#34920;(5)&#65374;(3)&#12289;&#31532;10&#34920;(1)&#65374;(3)&#12289;&#31532;11&#34920;(1)&#65374;(3)&#12289;&#31532;12&#34920;(1)(2)&#12289;&#31532;13&#34920;&#12288;&#36028;&#20184;&#12369;&#28168;%20ok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"/>
      <sheetName val="退職"/>
      <sheetName val="老人"/>
      <sheetName val="合計"/>
      <sheetName val="１件当たり費用額"/>
      <sheetName val="療養諸費費用額"/>
      <sheetName val="療養諸費費用額 (2)"/>
      <sheetName val="東北厚生局事務指導資料別添資料４"/>
      <sheetName val="前期高齢者分年報データ貼付け用"/>
      <sheetName val="合計-前期高齢者分"/>
      <sheetName val="東北厚生局事務指導資料第１　１－２"/>
      <sheetName val="貼付けシート①※更新済"/>
      <sheetName val="貼付けシート②※更新済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showGridLines="0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C7" sqref="C7:T49"/>
    </sheetView>
  </sheetViews>
  <sheetFormatPr defaultColWidth="10.75390625" defaultRowHeight="15.75" customHeight="1"/>
  <cols>
    <col min="1" max="1" width="5.375" style="1" customWidth="1"/>
    <col min="2" max="2" width="11.625" style="1" customWidth="1"/>
    <col min="3" max="7" width="13.375" style="1" customWidth="1"/>
    <col min="8" max="9" width="13.375" style="1" hidden="1" customWidth="1"/>
    <col min="10" max="11" width="13.375" style="1" customWidth="1"/>
    <col min="12" max="16" width="12.875" style="1" customWidth="1"/>
    <col min="17" max="18" width="12.875" style="1" hidden="1" customWidth="1"/>
    <col min="19" max="20" width="12.875" style="1" customWidth="1"/>
    <col min="21" max="16384" width="10.75390625" style="1" customWidth="1"/>
  </cols>
  <sheetData>
    <row r="1" spans="2:20" ht="21" customHeight="1">
      <c r="B1" s="81"/>
      <c r="C1" s="2" t="s">
        <v>121</v>
      </c>
      <c r="D1" s="3"/>
      <c r="E1" s="4"/>
      <c r="F1" s="4"/>
      <c r="G1" s="4"/>
      <c r="H1" s="4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5"/>
    </row>
    <row r="2" spans="2:20" ht="21" customHeight="1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21" customHeight="1">
      <c r="A3" s="8"/>
      <c r="B3" s="9"/>
      <c r="C3" s="11"/>
      <c r="D3" s="12"/>
      <c r="E3" s="12"/>
      <c r="F3" s="12"/>
      <c r="G3" s="12"/>
      <c r="H3" s="12"/>
      <c r="I3" s="12"/>
      <c r="J3" s="12"/>
      <c r="K3" s="13"/>
      <c r="L3" s="14"/>
      <c r="M3" s="12"/>
      <c r="N3" s="12"/>
      <c r="O3" s="12"/>
      <c r="P3" s="12"/>
      <c r="Q3" s="12"/>
      <c r="R3" s="12"/>
      <c r="S3" s="12"/>
      <c r="T3" s="15"/>
    </row>
    <row r="4" spans="1:20" ht="21" customHeight="1">
      <c r="A4" s="18"/>
      <c r="C4" s="26" t="s">
        <v>79</v>
      </c>
      <c r="D4" s="12"/>
      <c r="E4" s="12"/>
      <c r="F4" s="12"/>
      <c r="G4" s="12"/>
      <c r="H4" s="12"/>
      <c r="I4" s="12"/>
      <c r="J4" s="12"/>
      <c r="K4" s="27"/>
      <c r="L4" s="28" t="s">
        <v>138</v>
      </c>
      <c r="M4" s="12"/>
      <c r="N4" s="12"/>
      <c r="O4" s="12"/>
      <c r="P4" s="12"/>
      <c r="Q4" s="12"/>
      <c r="R4" s="12"/>
      <c r="S4" s="12"/>
      <c r="T4" s="15"/>
    </row>
    <row r="5" spans="1:20" ht="21" customHeight="1">
      <c r="A5" s="29" t="s">
        <v>2</v>
      </c>
      <c r="C5" s="282" t="s">
        <v>134</v>
      </c>
      <c r="D5" s="285"/>
      <c r="E5" s="285"/>
      <c r="F5" s="286"/>
      <c r="G5" s="34" t="s">
        <v>80</v>
      </c>
      <c r="H5" s="35" t="s">
        <v>81</v>
      </c>
      <c r="I5" s="35"/>
      <c r="J5" s="36" t="s">
        <v>135</v>
      </c>
      <c r="K5" s="37" t="s">
        <v>136</v>
      </c>
      <c r="L5" s="282" t="s">
        <v>137</v>
      </c>
      <c r="M5" s="283"/>
      <c r="N5" s="283"/>
      <c r="O5" s="284"/>
      <c r="P5" s="34" t="s">
        <v>80</v>
      </c>
      <c r="Q5" s="35" t="s">
        <v>81</v>
      </c>
      <c r="R5" s="12"/>
      <c r="S5" s="36" t="s">
        <v>135</v>
      </c>
      <c r="T5" s="38" t="s">
        <v>136</v>
      </c>
    </row>
    <row r="6" spans="1:20" ht="21" customHeight="1">
      <c r="A6" s="29" t="s">
        <v>3</v>
      </c>
      <c r="B6" s="41" t="s">
        <v>4</v>
      </c>
      <c r="C6" s="47" t="s">
        <v>83</v>
      </c>
      <c r="D6" s="48" t="s">
        <v>84</v>
      </c>
      <c r="E6" s="48" t="s">
        <v>85</v>
      </c>
      <c r="F6" s="48" t="s">
        <v>86</v>
      </c>
      <c r="G6" s="49"/>
      <c r="H6" s="36" t="s">
        <v>87</v>
      </c>
      <c r="I6" s="36" t="s">
        <v>88</v>
      </c>
      <c r="J6" s="50" t="s">
        <v>109</v>
      </c>
      <c r="K6" s="51"/>
      <c r="L6" s="48" t="s">
        <v>83</v>
      </c>
      <c r="M6" s="48" t="s">
        <v>84</v>
      </c>
      <c r="N6" s="48" t="s">
        <v>85</v>
      </c>
      <c r="O6" s="48" t="s">
        <v>86</v>
      </c>
      <c r="P6" s="49"/>
      <c r="Q6" s="36" t="s">
        <v>87</v>
      </c>
      <c r="R6" s="36" t="s">
        <v>88</v>
      </c>
      <c r="S6" s="50" t="s">
        <v>109</v>
      </c>
      <c r="T6" s="52"/>
    </row>
    <row r="7" spans="1:20" ht="21" customHeight="1">
      <c r="A7" s="57">
        <v>1</v>
      </c>
      <c r="B7" s="58" t="s">
        <v>5</v>
      </c>
      <c r="C7" s="83">
        <v>25.461</v>
      </c>
      <c r="D7" s="84">
        <v>1035.109</v>
      </c>
      <c r="E7" s="84">
        <v>234.933</v>
      </c>
      <c r="F7" s="84">
        <v>1295.504</v>
      </c>
      <c r="G7" s="84">
        <v>658.283</v>
      </c>
      <c r="H7" s="84" t="e">
        <v>#REF!</v>
      </c>
      <c r="I7" s="84" t="e">
        <v>#REF!</v>
      </c>
      <c r="J7" s="84">
        <v>24.587</v>
      </c>
      <c r="K7" s="85">
        <v>2.896</v>
      </c>
      <c r="L7" s="106">
        <v>17.08</v>
      </c>
      <c r="M7" s="106">
        <v>1.5</v>
      </c>
      <c r="N7" s="106">
        <v>1.65</v>
      </c>
      <c r="O7" s="106">
        <v>1.84</v>
      </c>
      <c r="P7" s="106">
        <v>1.18</v>
      </c>
      <c r="Q7" s="106" t="e">
        <v>#REF!</v>
      </c>
      <c r="R7" s="107">
        <v>0</v>
      </c>
      <c r="S7" s="107">
        <v>47.5</v>
      </c>
      <c r="T7" s="108">
        <v>7.672848664688427</v>
      </c>
    </row>
    <row r="8" spans="1:20" ht="21" customHeight="1">
      <c r="A8" s="60">
        <v>2</v>
      </c>
      <c r="B8" s="61" t="s">
        <v>6</v>
      </c>
      <c r="C8" s="86">
        <v>26.534</v>
      </c>
      <c r="D8" s="87">
        <v>919.915</v>
      </c>
      <c r="E8" s="87">
        <v>194.298</v>
      </c>
      <c r="F8" s="87">
        <v>1140.746</v>
      </c>
      <c r="G8" s="87">
        <v>680.989</v>
      </c>
      <c r="H8" s="87" t="e">
        <v>#REF!</v>
      </c>
      <c r="I8" s="87" t="e">
        <v>#REF!</v>
      </c>
      <c r="J8" s="87">
        <v>25.21</v>
      </c>
      <c r="K8" s="88">
        <v>5.211</v>
      </c>
      <c r="L8" s="109">
        <v>15.92</v>
      </c>
      <c r="M8" s="109">
        <v>1.55</v>
      </c>
      <c r="N8" s="109">
        <v>1.77</v>
      </c>
      <c r="O8" s="109">
        <v>1.92</v>
      </c>
      <c r="P8" s="109">
        <v>1.21</v>
      </c>
      <c r="Q8" s="109" t="e">
        <v>#REF!</v>
      </c>
      <c r="R8" s="110">
        <v>0</v>
      </c>
      <c r="S8" s="110">
        <v>43.59</v>
      </c>
      <c r="T8" s="108">
        <v>4.449814126394052</v>
      </c>
    </row>
    <row r="9" spans="1:20" ht="21" customHeight="1">
      <c r="A9" s="60">
        <v>3</v>
      </c>
      <c r="B9" s="61" t="s">
        <v>8</v>
      </c>
      <c r="C9" s="86">
        <v>24.199</v>
      </c>
      <c r="D9" s="87">
        <v>975.954</v>
      </c>
      <c r="E9" s="87">
        <v>206.227</v>
      </c>
      <c r="F9" s="87">
        <v>1206.38</v>
      </c>
      <c r="G9" s="87">
        <v>674.103</v>
      </c>
      <c r="H9" s="87" t="e">
        <v>#REF!</v>
      </c>
      <c r="I9" s="87" t="e">
        <v>#REF!</v>
      </c>
      <c r="J9" s="87">
        <v>22.971</v>
      </c>
      <c r="K9" s="88">
        <v>2.616</v>
      </c>
      <c r="L9" s="109">
        <v>15.29</v>
      </c>
      <c r="M9" s="109">
        <v>1.48</v>
      </c>
      <c r="N9" s="109">
        <v>1.69</v>
      </c>
      <c r="O9" s="109">
        <v>1.79</v>
      </c>
      <c r="P9" s="109">
        <v>1.18</v>
      </c>
      <c r="Q9" s="109" t="e">
        <v>#REF!</v>
      </c>
      <c r="R9" s="110">
        <v>0</v>
      </c>
      <c r="S9" s="110">
        <v>41.91</v>
      </c>
      <c r="T9" s="108">
        <v>5.344011142061281</v>
      </c>
    </row>
    <row r="10" spans="1:20" ht="21" customHeight="1">
      <c r="A10" s="60">
        <v>4</v>
      </c>
      <c r="B10" s="61" t="s">
        <v>10</v>
      </c>
      <c r="C10" s="86">
        <v>26.406</v>
      </c>
      <c r="D10" s="87">
        <v>981.411</v>
      </c>
      <c r="E10" s="87">
        <v>164.868</v>
      </c>
      <c r="F10" s="87">
        <v>1172.686</v>
      </c>
      <c r="G10" s="87">
        <v>553.645</v>
      </c>
      <c r="H10" s="87" t="e">
        <v>#REF!</v>
      </c>
      <c r="I10" s="87" t="e">
        <v>#REF!</v>
      </c>
      <c r="J10" s="87">
        <v>25.388</v>
      </c>
      <c r="K10" s="88">
        <v>1.338</v>
      </c>
      <c r="L10" s="109">
        <v>16.03</v>
      </c>
      <c r="M10" s="109">
        <v>1.53</v>
      </c>
      <c r="N10" s="109">
        <v>1.82</v>
      </c>
      <c r="O10" s="109">
        <v>1.9</v>
      </c>
      <c r="P10" s="109">
        <v>1.17</v>
      </c>
      <c r="Q10" s="109" t="e">
        <v>#REF!</v>
      </c>
      <c r="R10" s="110">
        <v>0</v>
      </c>
      <c r="S10" s="110">
        <v>43.57</v>
      </c>
      <c r="T10" s="108">
        <v>8.33774834437086</v>
      </c>
    </row>
    <row r="11" spans="1:20" ht="21" customHeight="1">
      <c r="A11" s="60">
        <v>5</v>
      </c>
      <c r="B11" s="61" t="s">
        <v>12</v>
      </c>
      <c r="C11" s="86">
        <v>24.601</v>
      </c>
      <c r="D11" s="87">
        <v>830.804</v>
      </c>
      <c r="E11" s="87">
        <v>201.548</v>
      </c>
      <c r="F11" s="87">
        <v>1056.952</v>
      </c>
      <c r="G11" s="87">
        <v>593.385</v>
      </c>
      <c r="H11" s="87" t="e">
        <v>#REF!</v>
      </c>
      <c r="I11" s="87" t="e">
        <v>#REF!</v>
      </c>
      <c r="J11" s="87">
        <v>22.916</v>
      </c>
      <c r="K11" s="88">
        <v>0.824</v>
      </c>
      <c r="L11" s="109">
        <v>15.94</v>
      </c>
      <c r="M11" s="109">
        <v>1.42</v>
      </c>
      <c r="N11" s="109">
        <v>1.6</v>
      </c>
      <c r="O11" s="109">
        <v>1.79</v>
      </c>
      <c r="P11" s="109">
        <v>1.17</v>
      </c>
      <c r="Q11" s="109" t="e">
        <v>#REF!</v>
      </c>
      <c r="R11" s="110">
        <v>0</v>
      </c>
      <c r="S11" s="110">
        <v>44.43</v>
      </c>
      <c r="T11" s="108">
        <v>8.606060606060606</v>
      </c>
    </row>
    <row r="12" spans="1:20" ht="21" customHeight="1">
      <c r="A12" s="57">
        <v>6</v>
      </c>
      <c r="B12" s="58" t="s">
        <v>14</v>
      </c>
      <c r="C12" s="83">
        <v>28.947</v>
      </c>
      <c r="D12" s="84">
        <v>975.522</v>
      </c>
      <c r="E12" s="84">
        <v>207.55</v>
      </c>
      <c r="F12" s="84">
        <v>1212.018</v>
      </c>
      <c r="G12" s="84">
        <v>561.294</v>
      </c>
      <c r="H12" s="84" t="e">
        <v>#REF!</v>
      </c>
      <c r="I12" s="84" t="e">
        <v>#REF!</v>
      </c>
      <c r="J12" s="84">
        <v>27.277</v>
      </c>
      <c r="K12" s="85">
        <v>2.59</v>
      </c>
      <c r="L12" s="106">
        <v>17.63</v>
      </c>
      <c r="M12" s="106">
        <v>1.45</v>
      </c>
      <c r="N12" s="106">
        <v>1.66</v>
      </c>
      <c r="O12" s="106">
        <v>1.87</v>
      </c>
      <c r="P12" s="106">
        <v>1.17</v>
      </c>
      <c r="Q12" s="106" t="e">
        <v>#REF!</v>
      </c>
      <c r="R12" s="107">
        <v>0</v>
      </c>
      <c r="S12" s="107">
        <v>50.19</v>
      </c>
      <c r="T12" s="111">
        <v>4.549763033175355</v>
      </c>
    </row>
    <row r="13" spans="1:20" ht="21" customHeight="1">
      <c r="A13" s="60">
        <v>7</v>
      </c>
      <c r="B13" s="61" t="s">
        <v>16</v>
      </c>
      <c r="C13" s="86">
        <v>27.28</v>
      </c>
      <c r="D13" s="87">
        <v>1035.749</v>
      </c>
      <c r="E13" s="87">
        <v>198.934</v>
      </c>
      <c r="F13" s="87">
        <v>1261.964</v>
      </c>
      <c r="G13" s="87">
        <v>753.026</v>
      </c>
      <c r="H13" s="87" t="e">
        <v>#REF!</v>
      </c>
      <c r="I13" s="87" t="e">
        <v>#REF!</v>
      </c>
      <c r="J13" s="87">
        <v>26.272</v>
      </c>
      <c r="K13" s="88">
        <v>4.263</v>
      </c>
      <c r="L13" s="109">
        <v>17.01</v>
      </c>
      <c r="M13" s="109">
        <v>1.52</v>
      </c>
      <c r="N13" s="109">
        <v>1.72</v>
      </c>
      <c r="O13" s="109">
        <v>1.88</v>
      </c>
      <c r="P13" s="109">
        <v>1.2</v>
      </c>
      <c r="Q13" s="109" t="e">
        <v>#REF!</v>
      </c>
      <c r="R13" s="110">
        <v>0</v>
      </c>
      <c r="S13" s="110">
        <v>46.64</v>
      </c>
      <c r="T13" s="108">
        <v>5.626666666666667</v>
      </c>
    </row>
    <row r="14" spans="1:20" ht="21" customHeight="1">
      <c r="A14" s="60">
        <v>8</v>
      </c>
      <c r="B14" s="61" t="s">
        <v>18</v>
      </c>
      <c r="C14" s="86">
        <v>28.182</v>
      </c>
      <c r="D14" s="87">
        <v>1072.04</v>
      </c>
      <c r="E14" s="87">
        <v>228.497</v>
      </c>
      <c r="F14" s="87">
        <v>1328.72</v>
      </c>
      <c r="G14" s="87">
        <v>722.939</v>
      </c>
      <c r="H14" s="87" t="e">
        <v>#REF!</v>
      </c>
      <c r="I14" s="87" t="e">
        <v>#REF!</v>
      </c>
      <c r="J14" s="87">
        <v>26.941</v>
      </c>
      <c r="K14" s="88">
        <v>1.983</v>
      </c>
      <c r="L14" s="109">
        <v>17.76</v>
      </c>
      <c r="M14" s="109">
        <v>1.39</v>
      </c>
      <c r="N14" s="109">
        <v>1.59</v>
      </c>
      <c r="O14" s="109">
        <v>1.77</v>
      </c>
      <c r="P14" s="109">
        <v>1.17</v>
      </c>
      <c r="Q14" s="109" t="e">
        <v>#REF!</v>
      </c>
      <c r="R14" s="110">
        <v>0</v>
      </c>
      <c r="S14" s="110">
        <v>49.95</v>
      </c>
      <c r="T14" s="108">
        <v>7.05607476635514</v>
      </c>
    </row>
    <row r="15" spans="1:20" ht="21" customHeight="1">
      <c r="A15" s="60">
        <v>9</v>
      </c>
      <c r="B15" s="61" t="s">
        <v>20</v>
      </c>
      <c r="C15" s="86">
        <v>22.417</v>
      </c>
      <c r="D15" s="87">
        <v>908.525</v>
      </c>
      <c r="E15" s="87">
        <v>181.789</v>
      </c>
      <c r="F15" s="87">
        <v>1112.731</v>
      </c>
      <c r="G15" s="87">
        <v>634.786</v>
      </c>
      <c r="H15" s="87" t="e">
        <v>#REF!</v>
      </c>
      <c r="I15" s="87" t="e">
        <v>#REF!</v>
      </c>
      <c r="J15" s="87">
        <v>21.389</v>
      </c>
      <c r="K15" s="88">
        <v>4.776</v>
      </c>
      <c r="L15" s="109">
        <v>15.67</v>
      </c>
      <c r="M15" s="109">
        <v>1.46</v>
      </c>
      <c r="N15" s="109">
        <v>1.63</v>
      </c>
      <c r="O15" s="109">
        <v>1.78</v>
      </c>
      <c r="P15" s="109">
        <v>1.2</v>
      </c>
      <c r="Q15" s="109" t="e">
        <v>#REF!</v>
      </c>
      <c r="R15" s="110">
        <v>0</v>
      </c>
      <c r="S15" s="110">
        <v>43.93</v>
      </c>
      <c r="T15" s="108">
        <v>3.2231075697211153</v>
      </c>
    </row>
    <row r="16" spans="1:20" ht="21" customHeight="1">
      <c r="A16" s="60">
        <v>10</v>
      </c>
      <c r="B16" s="61" t="s">
        <v>22</v>
      </c>
      <c r="C16" s="89">
        <v>25.716</v>
      </c>
      <c r="D16" s="90">
        <v>994.164</v>
      </c>
      <c r="E16" s="90">
        <v>229.669</v>
      </c>
      <c r="F16" s="90">
        <v>1249.548</v>
      </c>
      <c r="G16" s="90">
        <v>594.218</v>
      </c>
      <c r="H16" s="90" t="e">
        <v>#REF!</v>
      </c>
      <c r="I16" s="90" t="e">
        <v>#REF!</v>
      </c>
      <c r="J16" s="90">
        <v>24.55</v>
      </c>
      <c r="K16" s="91">
        <v>1.714</v>
      </c>
      <c r="L16" s="112">
        <v>17.07</v>
      </c>
      <c r="M16" s="112">
        <v>1.44</v>
      </c>
      <c r="N16" s="112">
        <v>1.8</v>
      </c>
      <c r="O16" s="112">
        <v>1.83</v>
      </c>
      <c r="P16" s="112">
        <v>1.18</v>
      </c>
      <c r="Q16" s="112" t="e">
        <v>#REF!</v>
      </c>
      <c r="R16" s="112">
        <v>0</v>
      </c>
      <c r="S16" s="113">
        <v>46.92</v>
      </c>
      <c r="T16" s="114">
        <v>8.08108108108108</v>
      </c>
    </row>
    <row r="17" spans="1:20" ht="21" customHeight="1">
      <c r="A17" s="57">
        <v>11</v>
      </c>
      <c r="B17" s="58" t="s">
        <v>24</v>
      </c>
      <c r="C17" s="86">
        <v>26.948</v>
      </c>
      <c r="D17" s="87">
        <v>987.559</v>
      </c>
      <c r="E17" s="87">
        <v>218.25</v>
      </c>
      <c r="F17" s="87">
        <v>1232.757</v>
      </c>
      <c r="G17" s="87">
        <v>648.276</v>
      </c>
      <c r="H17" s="87" t="e">
        <v>#REF!</v>
      </c>
      <c r="I17" s="87" t="e">
        <v>#REF!</v>
      </c>
      <c r="J17" s="87">
        <v>25.862</v>
      </c>
      <c r="K17" s="88">
        <v>1.603</v>
      </c>
      <c r="L17" s="109">
        <v>17.06</v>
      </c>
      <c r="M17" s="109">
        <v>1.42</v>
      </c>
      <c r="N17" s="109">
        <v>1.6</v>
      </c>
      <c r="O17" s="109">
        <v>1.79</v>
      </c>
      <c r="P17" s="109">
        <v>1.17</v>
      </c>
      <c r="Q17" s="109" t="e">
        <v>#REF!</v>
      </c>
      <c r="R17" s="109">
        <v>0</v>
      </c>
      <c r="S17" s="115">
        <v>47.85</v>
      </c>
      <c r="T17" s="108">
        <v>7.342105263157895</v>
      </c>
    </row>
    <row r="18" spans="1:20" ht="21" customHeight="1">
      <c r="A18" s="60">
        <v>12</v>
      </c>
      <c r="B18" s="61" t="s">
        <v>26</v>
      </c>
      <c r="C18" s="86">
        <v>30.494</v>
      </c>
      <c r="D18" s="87">
        <v>981.55</v>
      </c>
      <c r="E18" s="87">
        <v>166.963</v>
      </c>
      <c r="F18" s="87">
        <v>1179.007</v>
      </c>
      <c r="G18" s="87">
        <v>600.048</v>
      </c>
      <c r="H18" s="87" t="e">
        <v>#REF!</v>
      </c>
      <c r="I18" s="87" t="e">
        <v>#REF!</v>
      </c>
      <c r="J18" s="87">
        <v>29.487</v>
      </c>
      <c r="K18" s="88">
        <v>0.912</v>
      </c>
      <c r="L18" s="109">
        <v>17.09</v>
      </c>
      <c r="M18" s="109">
        <v>1.34</v>
      </c>
      <c r="N18" s="109">
        <v>1.66</v>
      </c>
      <c r="O18" s="109">
        <v>1.79</v>
      </c>
      <c r="P18" s="109">
        <v>1.15</v>
      </c>
      <c r="Q18" s="109" t="e">
        <v>#REF!</v>
      </c>
      <c r="R18" s="109">
        <v>0</v>
      </c>
      <c r="S18" s="115">
        <v>47.23</v>
      </c>
      <c r="T18" s="108">
        <v>6.157894736842105</v>
      </c>
    </row>
    <row r="19" spans="1:20" ht="21" customHeight="1">
      <c r="A19" s="60">
        <v>13</v>
      </c>
      <c r="B19" s="61" t="s">
        <v>28</v>
      </c>
      <c r="C19" s="86">
        <v>23.37</v>
      </c>
      <c r="D19" s="87">
        <v>976.983</v>
      </c>
      <c r="E19" s="87">
        <v>206.704</v>
      </c>
      <c r="F19" s="87">
        <v>1207.057</v>
      </c>
      <c r="G19" s="87">
        <v>673.063</v>
      </c>
      <c r="H19" s="87" t="e">
        <v>#REF!</v>
      </c>
      <c r="I19" s="87" t="e">
        <v>#REF!</v>
      </c>
      <c r="J19" s="87">
        <v>22.325</v>
      </c>
      <c r="K19" s="88">
        <v>8.441</v>
      </c>
      <c r="L19" s="109">
        <v>15.78</v>
      </c>
      <c r="M19" s="109">
        <v>1.67</v>
      </c>
      <c r="N19" s="109">
        <v>1.75</v>
      </c>
      <c r="O19" s="109">
        <v>1.95</v>
      </c>
      <c r="P19" s="109">
        <v>1.25</v>
      </c>
      <c r="Q19" s="109" t="e">
        <v>#REF!</v>
      </c>
      <c r="R19" s="109">
        <v>0</v>
      </c>
      <c r="S19" s="115">
        <v>42.85</v>
      </c>
      <c r="T19" s="108">
        <v>3.68488160291439</v>
      </c>
    </row>
    <row r="20" spans="1:20" ht="21" customHeight="1">
      <c r="A20" s="18"/>
      <c r="B20" s="61" t="s">
        <v>30</v>
      </c>
      <c r="C20" s="86">
        <v>25.802</v>
      </c>
      <c r="D20" s="87">
        <v>986.029</v>
      </c>
      <c r="E20" s="87">
        <v>208.398</v>
      </c>
      <c r="F20" s="87">
        <v>1220.229</v>
      </c>
      <c r="G20" s="87">
        <v>641.157</v>
      </c>
      <c r="H20" s="87" t="e">
        <v>#REF!</v>
      </c>
      <c r="I20" s="87" t="e">
        <v>#REF!</v>
      </c>
      <c r="J20" s="87">
        <v>24.682</v>
      </c>
      <c r="K20" s="88">
        <v>2.833</v>
      </c>
      <c r="L20" s="109">
        <v>16.5</v>
      </c>
      <c r="M20" s="109">
        <v>1.49</v>
      </c>
      <c r="N20" s="109">
        <v>1.69</v>
      </c>
      <c r="O20" s="109">
        <v>1.84</v>
      </c>
      <c r="P20" s="109">
        <v>1.18</v>
      </c>
      <c r="Q20" s="109" t="e">
        <v>#REF!</v>
      </c>
      <c r="R20" s="109">
        <v>0</v>
      </c>
      <c r="S20" s="115">
        <v>45.63</v>
      </c>
      <c r="T20" s="108">
        <v>5.962532044961546</v>
      </c>
    </row>
    <row r="21" spans="1:20" ht="21" customHeight="1">
      <c r="A21" s="18"/>
      <c r="C21" s="92"/>
      <c r="D21" s="93"/>
      <c r="E21" s="93"/>
      <c r="F21" s="93"/>
      <c r="G21" s="94"/>
      <c r="H21" s="94"/>
      <c r="I21" s="94"/>
      <c r="J21" s="94"/>
      <c r="K21" s="95"/>
      <c r="L21" s="93"/>
      <c r="M21" s="93"/>
      <c r="N21" s="93"/>
      <c r="O21" s="93"/>
      <c r="P21" s="94"/>
      <c r="Q21" s="94"/>
      <c r="R21" s="116"/>
      <c r="S21" s="117"/>
      <c r="T21" s="108"/>
    </row>
    <row r="22" spans="1:20" ht="21" customHeight="1">
      <c r="A22" s="60">
        <v>14</v>
      </c>
      <c r="B22" s="61" t="s">
        <v>32</v>
      </c>
      <c r="C22" s="86">
        <v>26.078</v>
      </c>
      <c r="D22" s="87">
        <v>1094.548</v>
      </c>
      <c r="E22" s="87">
        <v>177.557</v>
      </c>
      <c r="F22" s="87">
        <v>1298.183</v>
      </c>
      <c r="G22" s="87">
        <v>442.181</v>
      </c>
      <c r="H22" s="87" t="e">
        <v>#REF!</v>
      </c>
      <c r="I22" s="87" t="e">
        <v>#REF!</v>
      </c>
      <c r="J22" s="87">
        <v>25.571</v>
      </c>
      <c r="K22" s="88">
        <v>1.268</v>
      </c>
      <c r="L22" s="109">
        <v>15.62</v>
      </c>
      <c r="M22" s="109">
        <v>1.46</v>
      </c>
      <c r="N22" s="109">
        <v>1.88</v>
      </c>
      <c r="O22" s="109">
        <v>1.81</v>
      </c>
      <c r="P22" s="109">
        <v>1.18</v>
      </c>
      <c r="Q22" s="109" t="e">
        <v>#REF!</v>
      </c>
      <c r="R22" s="109">
        <v>0</v>
      </c>
      <c r="S22" s="115">
        <v>42.83</v>
      </c>
      <c r="T22" s="108">
        <v>8.966666666666667</v>
      </c>
    </row>
    <row r="23" spans="1:20" ht="21" customHeight="1">
      <c r="A23" s="60">
        <v>15</v>
      </c>
      <c r="B23" s="61" t="s">
        <v>34</v>
      </c>
      <c r="C23" s="86">
        <v>31.635</v>
      </c>
      <c r="D23" s="87">
        <v>1037.3</v>
      </c>
      <c r="E23" s="87">
        <v>198.824</v>
      </c>
      <c r="F23" s="87">
        <v>1267.759</v>
      </c>
      <c r="G23" s="87">
        <v>647.631</v>
      </c>
      <c r="H23" s="87" t="e">
        <v>#REF!</v>
      </c>
      <c r="I23" s="87" t="e">
        <v>#REF!</v>
      </c>
      <c r="J23" s="87">
        <v>30.851</v>
      </c>
      <c r="K23" s="88">
        <v>2.423</v>
      </c>
      <c r="L23" s="109">
        <v>19.12</v>
      </c>
      <c r="M23" s="109">
        <v>1.47</v>
      </c>
      <c r="N23" s="109">
        <v>1.75</v>
      </c>
      <c r="O23" s="109">
        <v>1.95</v>
      </c>
      <c r="P23" s="109">
        <v>1.18</v>
      </c>
      <c r="Q23" s="109" t="e">
        <v>#REF!</v>
      </c>
      <c r="R23" s="109">
        <v>0</v>
      </c>
      <c r="S23" s="115">
        <v>54.16</v>
      </c>
      <c r="T23" s="108">
        <v>6.632352941176471</v>
      </c>
    </row>
    <row r="24" spans="1:20" ht="21" customHeight="1">
      <c r="A24" s="57">
        <v>16</v>
      </c>
      <c r="B24" s="58" t="s">
        <v>35</v>
      </c>
      <c r="C24" s="83">
        <v>25.914</v>
      </c>
      <c r="D24" s="84">
        <v>942.581</v>
      </c>
      <c r="E24" s="84">
        <v>222.832</v>
      </c>
      <c r="F24" s="84">
        <v>1191.327</v>
      </c>
      <c r="G24" s="84">
        <v>530.721</v>
      </c>
      <c r="H24" s="84" t="e">
        <v>#REF!</v>
      </c>
      <c r="I24" s="84" t="e">
        <v>#REF!</v>
      </c>
      <c r="J24" s="84">
        <v>24.556</v>
      </c>
      <c r="K24" s="85">
        <v>2.299</v>
      </c>
      <c r="L24" s="106">
        <v>15.34</v>
      </c>
      <c r="M24" s="106">
        <v>1.43</v>
      </c>
      <c r="N24" s="106">
        <v>1.69</v>
      </c>
      <c r="O24" s="106">
        <v>1.78</v>
      </c>
      <c r="P24" s="106">
        <v>1.17</v>
      </c>
      <c r="Q24" s="106" t="e">
        <v>#REF!</v>
      </c>
      <c r="R24" s="106">
        <v>0</v>
      </c>
      <c r="S24" s="118">
        <v>42.93</v>
      </c>
      <c r="T24" s="111">
        <v>5.5</v>
      </c>
    </row>
    <row r="25" spans="1:20" ht="21" customHeight="1">
      <c r="A25" s="60">
        <v>17</v>
      </c>
      <c r="B25" s="61" t="s">
        <v>36</v>
      </c>
      <c r="C25" s="86">
        <v>24.089</v>
      </c>
      <c r="D25" s="87">
        <v>910.512</v>
      </c>
      <c r="E25" s="87">
        <v>174.855</v>
      </c>
      <c r="F25" s="87">
        <v>1109.456</v>
      </c>
      <c r="G25" s="87">
        <v>626.624</v>
      </c>
      <c r="H25" s="87" t="e">
        <v>#REF!</v>
      </c>
      <c r="I25" s="87" t="e">
        <v>#REF!</v>
      </c>
      <c r="J25" s="87">
        <v>22.768</v>
      </c>
      <c r="K25" s="88">
        <v>0</v>
      </c>
      <c r="L25" s="109">
        <v>16.03</v>
      </c>
      <c r="M25" s="109">
        <v>1.29</v>
      </c>
      <c r="N25" s="109">
        <v>1.72</v>
      </c>
      <c r="O25" s="109">
        <v>1.68</v>
      </c>
      <c r="P25" s="109">
        <v>1.13</v>
      </c>
      <c r="Q25" s="109" t="e">
        <v>#REF!</v>
      </c>
      <c r="R25" s="109">
        <v>0</v>
      </c>
      <c r="S25" s="115">
        <v>43.98</v>
      </c>
      <c r="T25" s="108">
        <v>0</v>
      </c>
    </row>
    <row r="26" spans="1:20" ht="21" customHeight="1">
      <c r="A26" s="60">
        <v>18</v>
      </c>
      <c r="B26" s="61" t="s">
        <v>38</v>
      </c>
      <c r="C26" s="86">
        <v>29.856</v>
      </c>
      <c r="D26" s="87">
        <v>965.225</v>
      </c>
      <c r="E26" s="87">
        <v>225.7</v>
      </c>
      <c r="F26" s="87">
        <v>1220.78</v>
      </c>
      <c r="G26" s="87">
        <v>679.05</v>
      </c>
      <c r="H26" s="87" t="e">
        <v>#REF!</v>
      </c>
      <c r="I26" s="87" t="e">
        <v>#REF!</v>
      </c>
      <c r="J26" s="87">
        <v>28.753</v>
      </c>
      <c r="K26" s="88">
        <v>2.545</v>
      </c>
      <c r="L26" s="109">
        <v>17.25</v>
      </c>
      <c r="M26" s="109">
        <v>1.32</v>
      </c>
      <c r="N26" s="109">
        <v>1.79</v>
      </c>
      <c r="O26" s="109">
        <v>1.79</v>
      </c>
      <c r="P26" s="109">
        <v>1.13</v>
      </c>
      <c r="Q26" s="109" t="e">
        <v>#REF!</v>
      </c>
      <c r="R26" s="109">
        <v>0</v>
      </c>
      <c r="S26" s="115">
        <v>49.45</v>
      </c>
      <c r="T26" s="108">
        <v>7.233333333333333</v>
      </c>
    </row>
    <row r="27" spans="1:20" ht="21" customHeight="1">
      <c r="A27" s="60">
        <v>19</v>
      </c>
      <c r="B27" s="61" t="s">
        <v>40</v>
      </c>
      <c r="C27" s="86">
        <v>26.159</v>
      </c>
      <c r="D27" s="87">
        <v>1034.059</v>
      </c>
      <c r="E27" s="87">
        <v>244.34</v>
      </c>
      <c r="F27" s="87">
        <v>1304.558</v>
      </c>
      <c r="G27" s="87">
        <v>541.58</v>
      </c>
      <c r="H27" s="87" t="e">
        <v>#REF!</v>
      </c>
      <c r="I27" s="87" t="e">
        <v>#REF!</v>
      </c>
      <c r="J27" s="87">
        <v>24.867</v>
      </c>
      <c r="K27" s="88">
        <v>2.836</v>
      </c>
      <c r="L27" s="109">
        <v>16.92</v>
      </c>
      <c r="M27" s="109">
        <v>1.46</v>
      </c>
      <c r="N27" s="109">
        <v>1.59</v>
      </c>
      <c r="O27" s="109">
        <v>1.79</v>
      </c>
      <c r="P27" s="109">
        <v>1.17</v>
      </c>
      <c r="Q27" s="109" t="e">
        <v>#REF!</v>
      </c>
      <c r="R27" s="109">
        <v>0</v>
      </c>
      <c r="S27" s="115">
        <v>47.7</v>
      </c>
      <c r="T27" s="108">
        <v>11.526785714285714</v>
      </c>
    </row>
    <row r="28" spans="1:20" ht="21" customHeight="1">
      <c r="A28" s="60">
        <v>20</v>
      </c>
      <c r="B28" s="61" t="s">
        <v>42</v>
      </c>
      <c r="C28" s="89">
        <v>29.517</v>
      </c>
      <c r="D28" s="90">
        <v>979.461</v>
      </c>
      <c r="E28" s="90">
        <v>182.997</v>
      </c>
      <c r="F28" s="90">
        <v>1191.975</v>
      </c>
      <c r="G28" s="90">
        <v>629.854</v>
      </c>
      <c r="H28" s="90" t="e">
        <v>#REF!</v>
      </c>
      <c r="I28" s="90" t="e">
        <v>#REF!</v>
      </c>
      <c r="J28" s="90">
        <v>28.62</v>
      </c>
      <c r="K28" s="91">
        <v>0.393</v>
      </c>
      <c r="L28" s="112">
        <v>17.1</v>
      </c>
      <c r="M28" s="112">
        <v>1.34</v>
      </c>
      <c r="N28" s="112">
        <v>1.68</v>
      </c>
      <c r="O28" s="112">
        <v>1.78</v>
      </c>
      <c r="P28" s="112">
        <v>1.14</v>
      </c>
      <c r="Q28" s="112" t="e">
        <v>#REF!</v>
      </c>
      <c r="R28" s="112">
        <v>0</v>
      </c>
      <c r="S28" s="113">
        <v>48.45</v>
      </c>
      <c r="T28" s="114">
        <v>2.5714285714285716</v>
      </c>
    </row>
    <row r="29" spans="1:20" ht="21" customHeight="1">
      <c r="A29" s="57">
        <v>21</v>
      </c>
      <c r="B29" s="58" t="s">
        <v>43</v>
      </c>
      <c r="C29" s="86">
        <v>24.065</v>
      </c>
      <c r="D29" s="87">
        <v>897.819</v>
      </c>
      <c r="E29" s="87">
        <v>212.461</v>
      </c>
      <c r="F29" s="87">
        <v>1134.346</v>
      </c>
      <c r="G29" s="87">
        <v>616.978</v>
      </c>
      <c r="H29" s="87" t="e">
        <v>#REF!</v>
      </c>
      <c r="I29" s="87" t="e">
        <v>#REF!</v>
      </c>
      <c r="J29" s="87">
        <v>22.586</v>
      </c>
      <c r="K29" s="88">
        <v>0.234</v>
      </c>
      <c r="L29" s="109">
        <v>16.6</v>
      </c>
      <c r="M29" s="109">
        <v>1.41</v>
      </c>
      <c r="N29" s="109">
        <v>1.58</v>
      </c>
      <c r="O29" s="109">
        <v>1.76</v>
      </c>
      <c r="P29" s="109">
        <v>1.19</v>
      </c>
      <c r="Q29" s="109" t="e">
        <v>#REF!</v>
      </c>
      <c r="R29" s="110">
        <v>0</v>
      </c>
      <c r="S29" s="110">
        <v>45.48</v>
      </c>
      <c r="T29" s="108">
        <v>3</v>
      </c>
    </row>
    <row r="30" spans="1:20" ht="21" customHeight="1">
      <c r="A30" s="60">
        <v>22</v>
      </c>
      <c r="B30" s="61" t="s">
        <v>45</v>
      </c>
      <c r="C30" s="86">
        <v>36.466</v>
      </c>
      <c r="D30" s="87">
        <v>829.699</v>
      </c>
      <c r="E30" s="87">
        <v>196.366</v>
      </c>
      <c r="F30" s="87">
        <v>1062.531</v>
      </c>
      <c r="G30" s="87">
        <v>654.637</v>
      </c>
      <c r="H30" s="87" t="e">
        <v>#REF!</v>
      </c>
      <c r="I30" s="87" t="e">
        <v>#REF!</v>
      </c>
      <c r="J30" s="87">
        <v>34.962</v>
      </c>
      <c r="K30" s="88">
        <v>3.008</v>
      </c>
      <c r="L30" s="109">
        <v>20.27</v>
      </c>
      <c r="M30" s="109">
        <v>1.37</v>
      </c>
      <c r="N30" s="109">
        <v>1.42</v>
      </c>
      <c r="O30" s="109">
        <v>2.03</v>
      </c>
      <c r="P30" s="109">
        <v>1.15</v>
      </c>
      <c r="Q30" s="109" t="e">
        <v>#REF!</v>
      </c>
      <c r="R30" s="110">
        <v>0</v>
      </c>
      <c r="S30" s="110">
        <v>59.31</v>
      </c>
      <c r="T30" s="108">
        <v>6.958333333333333</v>
      </c>
    </row>
    <row r="31" spans="1:20" ht="21" customHeight="1">
      <c r="A31" s="60">
        <v>27</v>
      </c>
      <c r="B31" s="61" t="s">
        <v>46</v>
      </c>
      <c r="C31" s="86">
        <v>23.345</v>
      </c>
      <c r="D31" s="87">
        <v>806.618</v>
      </c>
      <c r="E31" s="87">
        <v>171.578</v>
      </c>
      <c r="F31" s="87">
        <v>1001.541</v>
      </c>
      <c r="G31" s="87">
        <v>650.907</v>
      </c>
      <c r="H31" s="87" t="e">
        <v>#REF!</v>
      </c>
      <c r="I31" s="87" t="e">
        <v>#REF!</v>
      </c>
      <c r="J31" s="87">
        <v>21.85</v>
      </c>
      <c r="K31" s="88">
        <v>0.045</v>
      </c>
      <c r="L31" s="109">
        <v>15.63</v>
      </c>
      <c r="M31" s="109">
        <v>1.41</v>
      </c>
      <c r="N31" s="109">
        <v>1.72</v>
      </c>
      <c r="O31" s="109">
        <v>1.8</v>
      </c>
      <c r="P31" s="109">
        <v>1.2</v>
      </c>
      <c r="Q31" s="109" t="e">
        <v>#REF!</v>
      </c>
      <c r="R31" s="110">
        <v>0</v>
      </c>
      <c r="S31" s="110">
        <v>44.05</v>
      </c>
      <c r="T31" s="108">
        <v>4</v>
      </c>
    </row>
    <row r="32" spans="1:20" ht="21" customHeight="1">
      <c r="A32" s="60">
        <v>28</v>
      </c>
      <c r="B32" s="61" t="s">
        <v>48</v>
      </c>
      <c r="C32" s="86">
        <v>24.398</v>
      </c>
      <c r="D32" s="87">
        <v>906.085</v>
      </c>
      <c r="E32" s="87">
        <v>246.948</v>
      </c>
      <c r="F32" s="87">
        <v>1177.431</v>
      </c>
      <c r="G32" s="87">
        <v>647.982</v>
      </c>
      <c r="H32" s="87" t="e">
        <v>#REF!</v>
      </c>
      <c r="I32" s="87" t="e">
        <v>#REF!</v>
      </c>
      <c r="J32" s="87">
        <v>23.563</v>
      </c>
      <c r="K32" s="88">
        <v>5.468</v>
      </c>
      <c r="L32" s="109">
        <v>16.18</v>
      </c>
      <c r="M32" s="109">
        <v>1.47</v>
      </c>
      <c r="N32" s="109">
        <v>1.71</v>
      </c>
      <c r="O32" s="109">
        <v>1.83</v>
      </c>
      <c r="P32" s="109">
        <v>1.18</v>
      </c>
      <c r="Q32" s="109" t="e">
        <v>#REF!</v>
      </c>
      <c r="R32" s="110">
        <v>0</v>
      </c>
      <c r="S32" s="110">
        <v>44.79</v>
      </c>
      <c r="T32" s="108">
        <v>2.8436363636363637</v>
      </c>
    </row>
    <row r="33" spans="1:20" ht="21" customHeight="1">
      <c r="A33" s="60">
        <v>29</v>
      </c>
      <c r="B33" s="61" t="s">
        <v>50</v>
      </c>
      <c r="C33" s="86">
        <v>24.153</v>
      </c>
      <c r="D33" s="87">
        <v>938.435</v>
      </c>
      <c r="E33" s="87">
        <v>199.504</v>
      </c>
      <c r="F33" s="87">
        <v>1162.091</v>
      </c>
      <c r="G33" s="87">
        <v>748.773</v>
      </c>
      <c r="H33" s="87" t="e">
        <v>#REF!</v>
      </c>
      <c r="I33" s="87" t="e">
        <v>#REF!</v>
      </c>
      <c r="J33" s="87">
        <v>23.277</v>
      </c>
      <c r="K33" s="88">
        <v>3.534</v>
      </c>
      <c r="L33" s="109">
        <v>14.86</v>
      </c>
      <c r="M33" s="109">
        <v>1.53</v>
      </c>
      <c r="N33" s="109">
        <v>1.74</v>
      </c>
      <c r="O33" s="109">
        <v>1.84</v>
      </c>
      <c r="P33" s="109">
        <v>1.25</v>
      </c>
      <c r="Q33" s="109" t="e">
        <v>#REF!</v>
      </c>
      <c r="R33" s="110">
        <v>0</v>
      </c>
      <c r="S33" s="110">
        <v>40.61</v>
      </c>
      <c r="T33" s="108">
        <v>4.132231404958677</v>
      </c>
    </row>
    <row r="34" spans="1:20" ht="21" customHeight="1">
      <c r="A34" s="66">
        <v>30</v>
      </c>
      <c r="B34" s="67" t="s">
        <v>52</v>
      </c>
      <c r="C34" s="96">
        <v>29.637</v>
      </c>
      <c r="D34" s="97">
        <v>917.749</v>
      </c>
      <c r="E34" s="97">
        <v>182.418</v>
      </c>
      <c r="F34" s="97">
        <v>1129.804</v>
      </c>
      <c r="G34" s="97">
        <v>651.482</v>
      </c>
      <c r="H34" s="97" t="e">
        <v>#REF!</v>
      </c>
      <c r="I34" s="97" t="e">
        <v>#REF!</v>
      </c>
      <c r="J34" s="97">
        <v>28.338</v>
      </c>
      <c r="K34" s="98">
        <v>3.563</v>
      </c>
      <c r="L34" s="119">
        <v>16.68</v>
      </c>
      <c r="M34" s="119">
        <v>1.44</v>
      </c>
      <c r="N34" s="119">
        <v>1.73</v>
      </c>
      <c r="O34" s="119">
        <v>1.89</v>
      </c>
      <c r="P34" s="119">
        <v>1.2</v>
      </c>
      <c r="Q34" s="119" t="e">
        <v>#REF!</v>
      </c>
      <c r="R34" s="120">
        <v>0</v>
      </c>
      <c r="S34" s="120">
        <v>46.25</v>
      </c>
      <c r="T34" s="121">
        <v>2.803738317757009</v>
      </c>
    </row>
    <row r="35" spans="1:20" ht="21" customHeight="1">
      <c r="A35" s="60">
        <v>31</v>
      </c>
      <c r="B35" s="69" t="s">
        <v>54</v>
      </c>
      <c r="C35" s="86">
        <v>23.841</v>
      </c>
      <c r="D35" s="87">
        <v>875.376</v>
      </c>
      <c r="E35" s="87">
        <v>179.295</v>
      </c>
      <c r="F35" s="87">
        <v>1078.511</v>
      </c>
      <c r="G35" s="87">
        <v>657.479</v>
      </c>
      <c r="H35" s="87" t="e">
        <v>#REF!</v>
      </c>
      <c r="I35" s="87" t="e">
        <v>#REF!</v>
      </c>
      <c r="J35" s="87">
        <v>22.796</v>
      </c>
      <c r="K35" s="88">
        <v>1.241</v>
      </c>
      <c r="L35" s="109">
        <v>17.33</v>
      </c>
      <c r="M35" s="109">
        <v>1.39</v>
      </c>
      <c r="N35" s="109">
        <v>1.78</v>
      </c>
      <c r="O35" s="109">
        <v>1.81</v>
      </c>
      <c r="P35" s="109">
        <v>1.19</v>
      </c>
      <c r="Q35" s="109" t="e">
        <v>#REF!</v>
      </c>
      <c r="R35" s="110">
        <v>0</v>
      </c>
      <c r="S35" s="110">
        <v>47.59</v>
      </c>
      <c r="T35" s="108">
        <v>3.210526315789474</v>
      </c>
    </row>
    <row r="36" spans="1:20" ht="21" customHeight="1">
      <c r="A36" s="60">
        <v>32</v>
      </c>
      <c r="B36" s="69" t="s">
        <v>56</v>
      </c>
      <c r="C36" s="86">
        <v>35.29</v>
      </c>
      <c r="D36" s="87">
        <v>917.89</v>
      </c>
      <c r="E36" s="87">
        <v>185.954</v>
      </c>
      <c r="F36" s="87">
        <v>1139.133</v>
      </c>
      <c r="G36" s="87">
        <v>710.412</v>
      </c>
      <c r="H36" s="87" t="e">
        <v>#REF!</v>
      </c>
      <c r="I36" s="87" t="e">
        <v>#REF!</v>
      </c>
      <c r="J36" s="87">
        <v>34.102</v>
      </c>
      <c r="K36" s="88">
        <v>2.446</v>
      </c>
      <c r="L36" s="109">
        <v>16.24</v>
      </c>
      <c r="M36" s="109">
        <v>1.4</v>
      </c>
      <c r="N36" s="109">
        <v>1.93</v>
      </c>
      <c r="O36" s="109">
        <v>1.95</v>
      </c>
      <c r="P36" s="109">
        <v>1.18</v>
      </c>
      <c r="Q36" s="109" t="e">
        <v>#REF!</v>
      </c>
      <c r="R36" s="110">
        <v>0</v>
      </c>
      <c r="S36" s="110">
        <v>44.33</v>
      </c>
      <c r="T36" s="108">
        <v>2.3142857142857145</v>
      </c>
    </row>
    <row r="37" spans="1:20" ht="21" customHeight="1">
      <c r="A37" s="60">
        <v>36</v>
      </c>
      <c r="B37" s="69" t="s">
        <v>57</v>
      </c>
      <c r="C37" s="86">
        <v>23.191</v>
      </c>
      <c r="D37" s="87">
        <v>923.191</v>
      </c>
      <c r="E37" s="87">
        <v>196.835</v>
      </c>
      <c r="F37" s="87">
        <v>1143.217</v>
      </c>
      <c r="G37" s="87">
        <v>556.912</v>
      </c>
      <c r="H37" s="87" t="e">
        <v>#REF!</v>
      </c>
      <c r="I37" s="87" t="e">
        <v>#REF!</v>
      </c>
      <c r="J37" s="87">
        <v>21.964</v>
      </c>
      <c r="K37" s="88">
        <v>2.067</v>
      </c>
      <c r="L37" s="109">
        <v>15.34</v>
      </c>
      <c r="M37" s="109">
        <v>1.51</v>
      </c>
      <c r="N37" s="109">
        <v>1.64</v>
      </c>
      <c r="O37" s="109">
        <v>1.81</v>
      </c>
      <c r="P37" s="109">
        <v>1.16</v>
      </c>
      <c r="Q37" s="109" t="e">
        <v>#REF!</v>
      </c>
      <c r="R37" s="110">
        <v>0</v>
      </c>
      <c r="S37" s="110">
        <v>42.86</v>
      </c>
      <c r="T37" s="108">
        <v>8</v>
      </c>
    </row>
    <row r="38" spans="1:20" ht="21" customHeight="1">
      <c r="A38" s="71">
        <v>44</v>
      </c>
      <c r="B38" s="72" t="s">
        <v>59</v>
      </c>
      <c r="C38" s="99">
        <v>25.82</v>
      </c>
      <c r="D38" s="100">
        <v>945.772</v>
      </c>
      <c r="E38" s="100">
        <v>160.939</v>
      </c>
      <c r="F38" s="100">
        <v>1132.531</v>
      </c>
      <c r="G38" s="100">
        <v>493.65</v>
      </c>
      <c r="H38" s="100" t="e">
        <v>#REF!</v>
      </c>
      <c r="I38" s="100" t="e">
        <v>#REF!</v>
      </c>
      <c r="J38" s="100">
        <v>24.556</v>
      </c>
      <c r="K38" s="101">
        <v>0.09</v>
      </c>
      <c r="L38" s="122">
        <v>14.95</v>
      </c>
      <c r="M38" s="122">
        <v>1.38</v>
      </c>
      <c r="N38" s="122">
        <v>1.64</v>
      </c>
      <c r="O38" s="122">
        <v>1.73</v>
      </c>
      <c r="P38" s="123">
        <v>1.16</v>
      </c>
      <c r="Q38" s="124" t="e">
        <v>#REF!</v>
      </c>
      <c r="R38" s="125">
        <v>0</v>
      </c>
      <c r="S38" s="125">
        <v>39.17</v>
      </c>
      <c r="T38" s="123">
        <v>1.6666666666666667</v>
      </c>
    </row>
    <row r="39" spans="1:20" ht="21" customHeight="1">
      <c r="A39" s="60">
        <v>45</v>
      </c>
      <c r="B39" s="69" t="s">
        <v>108</v>
      </c>
      <c r="C39" s="86">
        <v>27.164</v>
      </c>
      <c r="D39" s="87">
        <v>877.649</v>
      </c>
      <c r="E39" s="87">
        <v>157.24</v>
      </c>
      <c r="F39" s="87">
        <v>1062.053</v>
      </c>
      <c r="G39" s="87">
        <v>382.751</v>
      </c>
      <c r="H39" s="87" t="e">
        <v>#REF!</v>
      </c>
      <c r="I39" s="87" t="e">
        <v>#REF!</v>
      </c>
      <c r="J39" s="87">
        <v>26.234</v>
      </c>
      <c r="K39" s="88">
        <v>0.702</v>
      </c>
      <c r="L39" s="109">
        <v>16.03</v>
      </c>
      <c r="M39" s="109">
        <v>1.54</v>
      </c>
      <c r="N39" s="109">
        <v>1.97</v>
      </c>
      <c r="O39" s="109">
        <v>1.97</v>
      </c>
      <c r="P39" s="108">
        <v>1.16</v>
      </c>
      <c r="Q39" s="126" t="e">
        <v>#REF!</v>
      </c>
      <c r="R39" s="110">
        <v>0</v>
      </c>
      <c r="S39" s="110">
        <v>44.57</v>
      </c>
      <c r="T39" s="108">
        <v>4.647058823529412</v>
      </c>
    </row>
    <row r="40" spans="1:20" ht="21" customHeight="1">
      <c r="A40" s="76">
        <v>46</v>
      </c>
      <c r="B40" s="19" t="s">
        <v>116</v>
      </c>
      <c r="C40" s="89">
        <v>26.293</v>
      </c>
      <c r="D40" s="90">
        <v>845.918</v>
      </c>
      <c r="E40" s="90">
        <v>162.398</v>
      </c>
      <c r="F40" s="90">
        <v>1034.609</v>
      </c>
      <c r="G40" s="90">
        <v>590.51</v>
      </c>
      <c r="H40" s="90" t="e">
        <v>#REF!</v>
      </c>
      <c r="I40" s="90" t="e">
        <v>#REF!</v>
      </c>
      <c r="J40" s="90">
        <v>24.853</v>
      </c>
      <c r="K40" s="91">
        <v>0.455</v>
      </c>
      <c r="L40" s="112">
        <v>15.97</v>
      </c>
      <c r="M40" s="112">
        <v>1.39</v>
      </c>
      <c r="N40" s="112">
        <v>1.85</v>
      </c>
      <c r="O40" s="112">
        <v>1.83</v>
      </c>
      <c r="P40" s="114">
        <v>1.16</v>
      </c>
      <c r="Q40" s="127" t="e">
        <v>#REF!</v>
      </c>
      <c r="R40" s="128">
        <v>0</v>
      </c>
      <c r="S40" s="128">
        <v>44.37</v>
      </c>
      <c r="T40" s="114">
        <v>6.541666666666667</v>
      </c>
    </row>
    <row r="41" spans="1:20" ht="21" customHeight="1">
      <c r="A41" s="18"/>
      <c r="B41" s="61" t="s">
        <v>61</v>
      </c>
      <c r="C41" s="86">
        <v>26.654</v>
      </c>
      <c r="D41" s="87">
        <v>928.794</v>
      </c>
      <c r="E41" s="87">
        <v>193.038</v>
      </c>
      <c r="F41" s="87">
        <v>1148.486</v>
      </c>
      <c r="G41" s="87">
        <v>587.918</v>
      </c>
      <c r="H41" s="87" t="e">
        <v>#REF!</v>
      </c>
      <c r="I41" s="87" t="e">
        <v>#REF!</v>
      </c>
      <c r="J41" s="87">
        <v>25.535</v>
      </c>
      <c r="K41" s="88">
        <v>1.954</v>
      </c>
      <c r="L41" s="109">
        <v>16.36</v>
      </c>
      <c r="M41" s="109">
        <v>1.44</v>
      </c>
      <c r="N41" s="109">
        <v>1.74</v>
      </c>
      <c r="O41" s="109">
        <v>1.83</v>
      </c>
      <c r="P41" s="108">
        <v>1.18</v>
      </c>
      <c r="Q41" s="126" t="e">
        <v>#REF!</v>
      </c>
      <c r="R41" s="110">
        <v>0</v>
      </c>
      <c r="S41" s="110">
        <v>45.46</v>
      </c>
      <c r="T41" s="108">
        <v>5.1269349845201235</v>
      </c>
    </row>
    <row r="42" spans="1:20" ht="21" customHeight="1">
      <c r="A42" s="18"/>
      <c r="B42" s="61" t="s">
        <v>63</v>
      </c>
      <c r="C42" s="86">
        <v>25.987</v>
      </c>
      <c r="D42" s="87">
        <v>973.614</v>
      </c>
      <c r="E42" s="87">
        <v>205.066</v>
      </c>
      <c r="F42" s="87">
        <v>1204.667</v>
      </c>
      <c r="G42" s="102">
        <v>629.608</v>
      </c>
      <c r="H42" s="103" t="e">
        <v>#REF!</v>
      </c>
      <c r="I42" s="87" t="e">
        <v>#REF!</v>
      </c>
      <c r="J42" s="87">
        <v>24.867</v>
      </c>
      <c r="K42" s="88">
        <v>2.642</v>
      </c>
      <c r="L42" s="109">
        <v>16.47</v>
      </c>
      <c r="M42" s="109">
        <v>1.48</v>
      </c>
      <c r="N42" s="109">
        <v>1.7</v>
      </c>
      <c r="O42" s="109">
        <v>1.84</v>
      </c>
      <c r="P42" s="108">
        <v>1.18</v>
      </c>
      <c r="Q42" s="126" t="e">
        <v>#REF!</v>
      </c>
      <c r="R42" s="110">
        <v>0</v>
      </c>
      <c r="S42" s="110">
        <v>45.59</v>
      </c>
      <c r="T42" s="108">
        <v>5.828476821192053</v>
      </c>
    </row>
    <row r="43" spans="1:20" ht="21" customHeight="1">
      <c r="A43" s="18"/>
      <c r="C43" s="92"/>
      <c r="D43" s="93"/>
      <c r="E43" s="93"/>
      <c r="F43" s="93"/>
      <c r="G43" s="82"/>
      <c r="H43" s="104"/>
      <c r="I43" s="105"/>
      <c r="J43" s="104"/>
      <c r="K43" s="95"/>
      <c r="L43" s="93"/>
      <c r="M43" s="93"/>
      <c r="N43" s="93"/>
      <c r="O43" s="93"/>
      <c r="P43" s="82"/>
      <c r="Q43" s="104"/>
      <c r="R43" s="129"/>
      <c r="S43" s="130"/>
      <c r="T43" s="108"/>
    </row>
    <row r="44" spans="1:20" ht="21" customHeight="1">
      <c r="A44" s="60">
        <v>301</v>
      </c>
      <c r="B44" s="61" t="s">
        <v>65</v>
      </c>
      <c r="C44" s="86">
        <v>8.358</v>
      </c>
      <c r="D44" s="87">
        <v>549.017</v>
      </c>
      <c r="E44" s="87">
        <v>201.475</v>
      </c>
      <c r="F44" s="87">
        <v>758.85</v>
      </c>
      <c r="G44" s="102">
        <v>300.787</v>
      </c>
      <c r="H44" s="103" t="e">
        <v>#REF!</v>
      </c>
      <c r="I44" s="87" t="e">
        <v>#REF!</v>
      </c>
      <c r="J44" s="87">
        <v>7.965</v>
      </c>
      <c r="K44" s="88">
        <v>0.639</v>
      </c>
      <c r="L44" s="109">
        <v>8.89</v>
      </c>
      <c r="M44" s="109">
        <v>1.36</v>
      </c>
      <c r="N44" s="109">
        <v>1.48</v>
      </c>
      <c r="O44" s="109">
        <v>1.48</v>
      </c>
      <c r="P44" s="108">
        <v>1.15</v>
      </c>
      <c r="Q44" s="126" t="e">
        <v>#REF!</v>
      </c>
      <c r="R44" s="110">
        <v>0</v>
      </c>
      <c r="S44" s="110">
        <v>20.96</v>
      </c>
      <c r="T44" s="108">
        <v>19.76923076923077</v>
      </c>
    </row>
    <row r="45" spans="1:20" ht="21" customHeight="1">
      <c r="A45" s="60">
        <v>302</v>
      </c>
      <c r="B45" s="61" t="s">
        <v>67</v>
      </c>
      <c r="C45" s="86">
        <v>9.402</v>
      </c>
      <c r="D45" s="87">
        <v>657.253</v>
      </c>
      <c r="E45" s="87">
        <v>65.117</v>
      </c>
      <c r="F45" s="87">
        <v>731.772</v>
      </c>
      <c r="G45" s="102">
        <v>376.127</v>
      </c>
      <c r="H45" s="103" t="e">
        <v>#REF!</v>
      </c>
      <c r="I45" s="87" t="e">
        <v>#REF!</v>
      </c>
      <c r="J45" s="87">
        <v>8.563</v>
      </c>
      <c r="K45" s="88">
        <v>1.643</v>
      </c>
      <c r="L45" s="109">
        <v>8.19</v>
      </c>
      <c r="M45" s="109">
        <v>1.35</v>
      </c>
      <c r="N45" s="109">
        <v>1.41</v>
      </c>
      <c r="O45" s="109">
        <v>1.44</v>
      </c>
      <c r="P45" s="108">
        <v>1.16</v>
      </c>
      <c r="Q45" s="126" t="e">
        <v>#REF!</v>
      </c>
      <c r="R45" s="110">
        <v>0</v>
      </c>
      <c r="S45" s="110">
        <v>18.94</v>
      </c>
      <c r="T45" s="108">
        <v>5.617021276595745</v>
      </c>
    </row>
    <row r="46" spans="1:20" ht="21" customHeight="1">
      <c r="A46" s="60">
        <v>303</v>
      </c>
      <c r="B46" s="61" t="s">
        <v>68</v>
      </c>
      <c r="C46" s="86">
        <v>15.009</v>
      </c>
      <c r="D46" s="87">
        <v>804.332</v>
      </c>
      <c r="E46" s="87">
        <v>171.55</v>
      </c>
      <c r="F46" s="87">
        <v>990.891</v>
      </c>
      <c r="G46" s="102">
        <v>509.067</v>
      </c>
      <c r="H46" s="103" t="e">
        <v>#REF!</v>
      </c>
      <c r="I46" s="87" t="e">
        <v>#REF!</v>
      </c>
      <c r="J46" s="87">
        <v>13.795</v>
      </c>
      <c r="K46" s="88">
        <v>0.506</v>
      </c>
      <c r="L46" s="109">
        <v>11.11</v>
      </c>
      <c r="M46" s="109">
        <v>1.39</v>
      </c>
      <c r="N46" s="109">
        <v>1.69</v>
      </c>
      <c r="O46" s="109">
        <v>1.59</v>
      </c>
      <c r="P46" s="108">
        <v>1.18</v>
      </c>
      <c r="Q46" s="126" t="e">
        <v>#REF!</v>
      </c>
      <c r="R46" s="110">
        <v>0</v>
      </c>
      <c r="S46" s="110">
        <v>28.1</v>
      </c>
      <c r="T46" s="108">
        <v>5.9397590361445785</v>
      </c>
    </row>
    <row r="47" spans="1:20" ht="21" customHeight="1">
      <c r="A47" s="18"/>
      <c r="B47" s="61" t="s">
        <v>70</v>
      </c>
      <c r="C47" s="86">
        <v>13.62</v>
      </c>
      <c r="D47" s="87">
        <v>760.164</v>
      </c>
      <c r="E47" s="87">
        <v>160.103</v>
      </c>
      <c r="F47" s="87">
        <v>933.888</v>
      </c>
      <c r="G47" s="102">
        <v>471.294</v>
      </c>
      <c r="H47" s="103" t="e">
        <v>#REF!</v>
      </c>
      <c r="I47" s="87" t="e">
        <v>#REF!</v>
      </c>
      <c r="J47" s="87">
        <v>12.535</v>
      </c>
      <c r="K47" s="88">
        <v>0.672</v>
      </c>
      <c r="L47" s="109">
        <v>10.71</v>
      </c>
      <c r="M47" s="109">
        <v>1.38</v>
      </c>
      <c r="N47" s="109">
        <v>1.65</v>
      </c>
      <c r="O47" s="109">
        <v>1.56</v>
      </c>
      <c r="P47" s="108">
        <v>1.18</v>
      </c>
      <c r="Q47" s="126" t="e">
        <v>#REF!</v>
      </c>
      <c r="R47" s="110">
        <v>0</v>
      </c>
      <c r="S47" s="110">
        <v>26.82</v>
      </c>
      <c r="T47" s="108">
        <v>7.090909090909091</v>
      </c>
    </row>
    <row r="48" spans="1:20" ht="21" customHeight="1">
      <c r="A48" s="18"/>
      <c r="C48" s="92"/>
      <c r="D48" s="93"/>
      <c r="E48" s="93"/>
      <c r="F48" s="93"/>
      <c r="G48" s="82"/>
      <c r="H48" s="104"/>
      <c r="I48" s="105"/>
      <c r="J48" s="104"/>
      <c r="K48" s="95"/>
      <c r="L48" s="93"/>
      <c r="M48" s="93"/>
      <c r="N48" s="93"/>
      <c r="O48" s="93"/>
      <c r="P48" s="82"/>
      <c r="Q48" s="104"/>
      <c r="R48" s="129"/>
      <c r="S48" s="130"/>
      <c r="T48" s="108"/>
    </row>
    <row r="49" spans="1:20" ht="21" customHeight="1">
      <c r="A49" s="80"/>
      <c r="B49" s="72" t="s">
        <v>72</v>
      </c>
      <c r="C49" s="89">
        <v>24.934</v>
      </c>
      <c r="D49" s="90">
        <v>955.432</v>
      </c>
      <c r="E49" s="90">
        <v>201.236</v>
      </c>
      <c r="F49" s="90">
        <v>1181.602</v>
      </c>
      <c r="G49" s="90">
        <v>616.123</v>
      </c>
      <c r="H49" s="90" t="e">
        <v>#REF!</v>
      </c>
      <c r="I49" s="90" t="e">
        <v>#REF!</v>
      </c>
      <c r="J49" s="90">
        <v>23.816</v>
      </c>
      <c r="K49" s="91">
        <v>2.474</v>
      </c>
      <c r="L49" s="112">
        <v>16.21</v>
      </c>
      <c r="M49" s="112">
        <v>1.47</v>
      </c>
      <c r="N49" s="112">
        <v>1.7</v>
      </c>
      <c r="O49" s="112">
        <v>1.82</v>
      </c>
      <c r="P49" s="112">
        <v>1.18</v>
      </c>
      <c r="Q49" s="112" t="e">
        <v>#REF!</v>
      </c>
      <c r="R49" s="128">
        <v>0</v>
      </c>
      <c r="S49" s="128">
        <v>44.75</v>
      </c>
      <c r="T49" s="114">
        <v>5.857674268154618</v>
      </c>
    </row>
    <row r="50" spans="1:2" ht="15.75" customHeight="1">
      <c r="A50" s="70"/>
      <c r="B50" s="70"/>
    </row>
  </sheetData>
  <sheetProtection/>
  <mergeCells count="2">
    <mergeCell ref="L5:O5"/>
    <mergeCell ref="C5:F5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showGridLines="0" view="pageBreakPreview" zoomScale="70" zoomScaleNormal="87" zoomScaleSheetLayoutView="70" zoomScalePageLayoutView="0" workbookViewId="0" topLeftCell="A1">
      <pane xSplit="2" ySplit="6" topLeftCell="G7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C7" sqref="C7:T49"/>
    </sheetView>
  </sheetViews>
  <sheetFormatPr defaultColWidth="10.75390625" defaultRowHeight="15.75" customHeight="1"/>
  <cols>
    <col min="1" max="1" width="5.375" style="242" customWidth="1"/>
    <col min="2" max="2" width="11.625" style="242" customWidth="1"/>
    <col min="3" max="7" width="12.625" style="242" customWidth="1"/>
    <col min="8" max="9" width="12.625" style="242" hidden="1" customWidth="1"/>
    <col min="10" max="11" width="12.625" style="242" customWidth="1"/>
    <col min="12" max="16" width="13.125" style="242" customWidth="1"/>
    <col min="17" max="18" width="13.125" style="242" hidden="1" customWidth="1"/>
    <col min="19" max="20" width="13.125" style="242" customWidth="1"/>
    <col min="21" max="16384" width="10.75390625" style="242" customWidth="1"/>
  </cols>
  <sheetData>
    <row r="1" spans="2:20" ht="21" customHeight="1">
      <c r="B1" s="243"/>
      <c r="C1" s="2" t="s">
        <v>122</v>
      </c>
      <c r="D1" s="2"/>
      <c r="E1" s="2"/>
      <c r="F1" s="2"/>
      <c r="G1" s="2"/>
      <c r="H1" s="2"/>
      <c r="I1" s="2"/>
      <c r="J1" s="2"/>
      <c r="K1" s="2"/>
      <c r="L1" s="5"/>
      <c r="M1" s="5"/>
      <c r="N1" s="5"/>
      <c r="O1" s="5"/>
      <c r="P1" s="5"/>
      <c r="Q1" s="5"/>
      <c r="R1" s="5"/>
      <c r="S1" s="5"/>
      <c r="T1" s="5"/>
    </row>
    <row r="2" spans="2:20" ht="21" customHeight="1">
      <c r="B2" s="24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7"/>
      <c r="O2" s="5"/>
      <c r="P2" s="5"/>
      <c r="Q2" s="5"/>
      <c r="R2" s="5"/>
      <c r="S2" s="5"/>
      <c r="T2" s="5"/>
    </row>
    <row r="3" spans="1:20" ht="21" customHeight="1">
      <c r="A3" s="245"/>
      <c r="B3" s="246"/>
      <c r="C3" s="11"/>
      <c r="D3" s="12"/>
      <c r="E3" s="12"/>
      <c r="F3" s="12"/>
      <c r="G3" s="12"/>
      <c r="H3" s="12"/>
      <c r="I3" s="12"/>
      <c r="J3" s="12"/>
      <c r="K3" s="15"/>
      <c r="L3" s="16"/>
      <c r="M3" s="12"/>
      <c r="N3" s="12"/>
      <c r="O3" s="12"/>
      <c r="P3" s="12"/>
      <c r="Q3" s="12"/>
      <c r="R3" s="12"/>
      <c r="S3" s="12"/>
      <c r="T3" s="15"/>
    </row>
    <row r="4" spans="1:20" ht="21" customHeight="1">
      <c r="A4" s="247"/>
      <c r="C4" s="26" t="s">
        <v>139</v>
      </c>
      <c r="D4" s="12"/>
      <c r="E4" s="12"/>
      <c r="F4" s="12"/>
      <c r="G4" s="12"/>
      <c r="H4" s="12"/>
      <c r="I4" s="12"/>
      <c r="J4" s="12"/>
      <c r="K4" s="15"/>
      <c r="L4" s="28" t="s">
        <v>112</v>
      </c>
      <c r="M4" s="12"/>
      <c r="N4" s="12"/>
      <c r="O4" s="12"/>
      <c r="P4" s="12"/>
      <c r="Q4" s="12"/>
      <c r="R4" s="12"/>
      <c r="S4" s="12"/>
      <c r="T4" s="15"/>
    </row>
    <row r="5" spans="1:20" ht="21" customHeight="1">
      <c r="A5" s="248" t="s">
        <v>2</v>
      </c>
      <c r="C5" s="282" t="s">
        <v>111</v>
      </c>
      <c r="D5" s="283"/>
      <c r="E5" s="283"/>
      <c r="F5" s="284"/>
      <c r="G5" s="34" t="s">
        <v>80</v>
      </c>
      <c r="H5" s="35" t="s">
        <v>81</v>
      </c>
      <c r="I5" s="12"/>
      <c r="J5" s="39" t="s">
        <v>135</v>
      </c>
      <c r="K5" s="38" t="s">
        <v>82</v>
      </c>
      <c r="L5" s="282" t="s">
        <v>111</v>
      </c>
      <c r="M5" s="285"/>
      <c r="N5" s="285"/>
      <c r="O5" s="286"/>
      <c r="P5" s="34" t="s">
        <v>80</v>
      </c>
      <c r="Q5" s="35" t="s">
        <v>81</v>
      </c>
      <c r="R5" s="12"/>
      <c r="S5" s="39" t="s">
        <v>135</v>
      </c>
      <c r="T5" s="40" t="s">
        <v>82</v>
      </c>
    </row>
    <row r="6" spans="1:20" ht="21" customHeight="1">
      <c r="A6" s="248" t="s">
        <v>3</v>
      </c>
      <c r="B6" s="250" t="s">
        <v>4</v>
      </c>
      <c r="C6" s="53" t="s">
        <v>83</v>
      </c>
      <c r="D6" s="54" t="s">
        <v>84</v>
      </c>
      <c r="E6" s="54" t="s">
        <v>85</v>
      </c>
      <c r="F6" s="54" t="s">
        <v>86</v>
      </c>
      <c r="G6" s="49"/>
      <c r="H6" s="36" t="s">
        <v>87</v>
      </c>
      <c r="I6" s="36" t="s">
        <v>88</v>
      </c>
      <c r="J6" s="50" t="s">
        <v>109</v>
      </c>
      <c r="K6" s="55"/>
      <c r="L6" s="48" t="s">
        <v>83</v>
      </c>
      <c r="M6" s="48" t="s">
        <v>84</v>
      </c>
      <c r="N6" s="48" t="s">
        <v>85</v>
      </c>
      <c r="O6" s="48" t="s">
        <v>86</v>
      </c>
      <c r="P6" s="49"/>
      <c r="Q6" s="36" t="s">
        <v>87</v>
      </c>
      <c r="R6" s="36" t="s">
        <v>88</v>
      </c>
      <c r="S6" s="50" t="s">
        <v>109</v>
      </c>
      <c r="T6" s="56"/>
    </row>
    <row r="7" spans="1:20" ht="21" customHeight="1">
      <c r="A7" s="252">
        <v>1</v>
      </c>
      <c r="B7" s="253" t="s">
        <v>5</v>
      </c>
      <c r="C7" s="131">
        <v>33496</v>
      </c>
      <c r="D7" s="132">
        <v>9006</v>
      </c>
      <c r="E7" s="132">
        <v>7120</v>
      </c>
      <c r="F7" s="132">
        <v>13174</v>
      </c>
      <c r="G7" s="132">
        <v>9354</v>
      </c>
      <c r="H7" s="132" t="e">
        <v>#REF!</v>
      </c>
      <c r="I7" s="133">
        <v>0</v>
      </c>
      <c r="J7" s="132">
        <v>670</v>
      </c>
      <c r="K7" s="134">
        <v>10598.970318089529</v>
      </c>
      <c r="L7" s="132">
        <v>145703</v>
      </c>
      <c r="M7" s="132">
        <v>140196</v>
      </c>
      <c r="N7" s="132">
        <v>27652</v>
      </c>
      <c r="O7" s="132">
        <v>313552</v>
      </c>
      <c r="P7" s="132">
        <v>72770</v>
      </c>
      <c r="Q7" s="132" t="e">
        <v>#REF!</v>
      </c>
      <c r="R7" s="132" t="e">
        <v>#REF!</v>
      </c>
      <c r="S7" s="132">
        <v>7826</v>
      </c>
      <c r="T7" s="134">
        <v>2355.05</v>
      </c>
    </row>
    <row r="8" spans="1:20" ht="21" customHeight="1">
      <c r="A8" s="255">
        <v>2</v>
      </c>
      <c r="B8" s="256" t="s">
        <v>6</v>
      </c>
      <c r="C8" s="135">
        <v>36484</v>
      </c>
      <c r="D8" s="136">
        <v>8784</v>
      </c>
      <c r="E8" s="136">
        <v>7293</v>
      </c>
      <c r="F8" s="136">
        <v>13895</v>
      </c>
      <c r="G8" s="136">
        <v>9531</v>
      </c>
      <c r="H8" s="136" t="e">
        <v>#REF!</v>
      </c>
      <c r="I8" s="137">
        <v>0</v>
      </c>
      <c r="J8" s="136">
        <v>664</v>
      </c>
      <c r="K8" s="138">
        <v>11249.612921191869</v>
      </c>
      <c r="L8" s="136">
        <v>154104</v>
      </c>
      <c r="M8" s="136">
        <v>124900</v>
      </c>
      <c r="N8" s="136">
        <v>25115</v>
      </c>
      <c r="O8" s="136">
        <v>304118</v>
      </c>
      <c r="P8" s="136">
        <v>78633</v>
      </c>
      <c r="Q8" s="136" t="e">
        <v>#REF!</v>
      </c>
      <c r="R8" s="136" t="e">
        <v>#REF!</v>
      </c>
      <c r="S8" s="136">
        <v>7299</v>
      </c>
      <c r="T8" s="138">
        <v>2608.64</v>
      </c>
    </row>
    <row r="9" spans="1:20" ht="21" customHeight="1">
      <c r="A9" s="255">
        <v>3</v>
      </c>
      <c r="B9" s="256" t="s">
        <v>8</v>
      </c>
      <c r="C9" s="135">
        <v>36154</v>
      </c>
      <c r="D9" s="136">
        <v>8355</v>
      </c>
      <c r="E9" s="136">
        <v>6700</v>
      </c>
      <c r="F9" s="136">
        <v>12852</v>
      </c>
      <c r="G9" s="136">
        <v>9167</v>
      </c>
      <c r="H9" s="136" t="e">
        <v>#REF!</v>
      </c>
      <c r="I9" s="137">
        <v>0</v>
      </c>
      <c r="J9" s="136">
        <v>670</v>
      </c>
      <c r="K9" s="138">
        <v>12044.360177221788</v>
      </c>
      <c r="L9" s="136">
        <v>133802</v>
      </c>
      <c r="M9" s="136">
        <v>120359</v>
      </c>
      <c r="N9" s="136">
        <v>23374</v>
      </c>
      <c r="O9" s="136">
        <v>277535</v>
      </c>
      <c r="P9" s="136">
        <v>72641</v>
      </c>
      <c r="Q9" s="136" t="e">
        <v>#REF!</v>
      </c>
      <c r="R9" s="136" t="e">
        <v>#REF!</v>
      </c>
      <c r="S9" s="136">
        <v>6453</v>
      </c>
      <c r="T9" s="138">
        <v>1684.01</v>
      </c>
    </row>
    <row r="10" spans="1:20" ht="21" customHeight="1">
      <c r="A10" s="255">
        <v>4</v>
      </c>
      <c r="B10" s="256" t="s">
        <v>10</v>
      </c>
      <c r="C10" s="135">
        <v>34704</v>
      </c>
      <c r="D10" s="136">
        <v>9644</v>
      </c>
      <c r="E10" s="136">
        <v>6812</v>
      </c>
      <c r="F10" s="136">
        <v>14028</v>
      </c>
      <c r="G10" s="136">
        <v>9951</v>
      </c>
      <c r="H10" s="136" t="e">
        <v>#REF!</v>
      </c>
      <c r="I10" s="137">
        <v>0</v>
      </c>
      <c r="J10" s="136">
        <v>671</v>
      </c>
      <c r="K10" s="138">
        <v>10746.052422557585</v>
      </c>
      <c r="L10" s="136">
        <v>146939</v>
      </c>
      <c r="M10" s="136">
        <v>144960</v>
      </c>
      <c r="N10" s="136">
        <v>20447</v>
      </c>
      <c r="O10" s="136">
        <v>312346</v>
      </c>
      <c r="P10" s="136">
        <v>64476</v>
      </c>
      <c r="Q10" s="136" t="e">
        <v>#REF!</v>
      </c>
      <c r="R10" s="136" t="e">
        <v>#REF!</v>
      </c>
      <c r="S10" s="136">
        <v>7425</v>
      </c>
      <c r="T10" s="138">
        <v>1198.45</v>
      </c>
    </row>
    <row r="11" spans="1:20" ht="21" customHeight="1">
      <c r="A11" s="255">
        <v>5</v>
      </c>
      <c r="B11" s="256" t="s">
        <v>12</v>
      </c>
      <c r="C11" s="135">
        <v>34111</v>
      </c>
      <c r="D11" s="136">
        <v>9056</v>
      </c>
      <c r="E11" s="136">
        <v>6492</v>
      </c>
      <c r="F11" s="136">
        <v>13802</v>
      </c>
      <c r="G11" s="136">
        <v>9747</v>
      </c>
      <c r="H11" s="136" t="e">
        <v>#REF!</v>
      </c>
      <c r="I11" s="137">
        <v>0</v>
      </c>
      <c r="J11" s="136">
        <v>670</v>
      </c>
      <c r="K11" s="138">
        <v>10296.285211267606</v>
      </c>
      <c r="L11" s="136">
        <v>133752</v>
      </c>
      <c r="M11" s="136">
        <v>107001</v>
      </c>
      <c r="N11" s="136">
        <v>20915</v>
      </c>
      <c r="O11" s="136">
        <v>261668</v>
      </c>
      <c r="P11" s="136">
        <v>67675</v>
      </c>
      <c r="Q11" s="136" t="e">
        <v>#REF!</v>
      </c>
      <c r="R11" s="136" t="e">
        <v>#REF!</v>
      </c>
      <c r="S11" s="136">
        <v>6826</v>
      </c>
      <c r="T11" s="138">
        <v>729.94</v>
      </c>
    </row>
    <row r="12" spans="1:20" ht="21" customHeight="1">
      <c r="A12" s="252">
        <v>6</v>
      </c>
      <c r="B12" s="253" t="s">
        <v>14</v>
      </c>
      <c r="C12" s="139">
        <v>29688</v>
      </c>
      <c r="D12" s="140">
        <v>9896</v>
      </c>
      <c r="E12" s="140">
        <v>6760</v>
      </c>
      <c r="F12" s="140">
        <v>13872</v>
      </c>
      <c r="G12" s="140">
        <v>10234</v>
      </c>
      <c r="H12" s="140" t="e">
        <v>#REF!</v>
      </c>
      <c r="I12" s="141">
        <v>0</v>
      </c>
      <c r="J12" s="140">
        <v>660</v>
      </c>
      <c r="K12" s="142">
        <v>11154.552083333334</v>
      </c>
      <c r="L12" s="140">
        <v>151542</v>
      </c>
      <c r="M12" s="140">
        <v>139832</v>
      </c>
      <c r="N12" s="140">
        <v>23354</v>
      </c>
      <c r="O12" s="140">
        <v>314727</v>
      </c>
      <c r="P12" s="140">
        <v>67266</v>
      </c>
      <c r="Q12" s="140" t="e">
        <v>#REF!</v>
      </c>
      <c r="R12" s="140" t="e">
        <v>#REF!</v>
      </c>
      <c r="S12" s="140">
        <v>9032</v>
      </c>
      <c r="T12" s="141">
        <v>1314.56</v>
      </c>
    </row>
    <row r="13" spans="1:20" ht="21" customHeight="1">
      <c r="A13" s="255">
        <v>7</v>
      </c>
      <c r="B13" s="256" t="s">
        <v>16</v>
      </c>
      <c r="C13" s="135">
        <v>33284</v>
      </c>
      <c r="D13" s="136">
        <v>8751</v>
      </c>
      <c r="E13" s="136">
        <v>6602</v>
      </c>
      <c r="F13" s="136">
        <v>13236</v>
      </c>
      <c r="G13" s="136">
        <v>9065</v>
      </c>
      <c r="H13" s="136" t="e">
        <v>#REF!</v>
      </c>
      <c r="I13" s="137">
        <v>0</v>
      </c>
      <c r="J13" s="136">
        <v>664</v>
      </c>
      <c r="K13" s="138">
        <v>11088.904028436018</v>
      </c>
      <c r="L13" s="136">
        <v>154479</v>
      </c>
      <c r="M13" s="136">
        <v>137378</v>
      </c>
      <c r="N13" s="136">
        <v>22525</v>
      </c>
      <c r="O13" s="136">
        <v>314383</v>
      </c>
      <c r="P13" s="136">
        <v>81650</v>
      </c>
      <c r="Q13" s="136" t="e">
        <v>#REF!</v>
      </c>
      <c r="R13" s="136" t="e">
        <v>#REF!</v>
      </c>
      <c r="S13" s="136">
        <v>8136</v>
      </c>
      <c r="T13" s="137">
        <v>2659.57</v>
      </c>
    </row>
    <row r="14" spans="1:20" ht="21" customHeight="1">
      <c r="A14" s="255">
        <v>8</v>
      </c>
      <c r="B14" s="256" t="s">
        <v>18</v>
      </c>
      <c r="C14" s="135">
        <v>31205</v>
      </c>
      <c r="D14" s="136">
        <v>9057</v>
      </c>
      <c r="E14" s="136">
        <v>7595</v>
      </c>
      <c r="F14" s="136">
        <v>13548</v>
      </c>
      <c r="G14" s="136">
        <v>8335</v>
      </c>
      <c r="H14" s="136" t="e">
        <v>#REF!</v>
      </c>
      <c r="I14" s="137">
        <v>0</v>
      </c>
      <c r="J14" s="136">
        <v>662</v>
      </c>
      <c r="K14" s="138">
        <v>11252.76821192053</v>
      </c>
      <c r="L14" s="136">
        <v>156220</v>
      </c>
      <c r="M14" s="136">
        <v>134751</v>
      </c>
      <c r="N14" s="136">
        <v>27510</v>
      </c>
      <c r="O14" s="136">
        <v>318481</v>
      </c>
      <c r="P14" s="136">
        <v>70203</v>
      </c>
      <c r="Q14" s="136" t="e">
        <v>#REF!</v>
      </c>
      <c r="R14" s="136" t="e">
        <v>#REF!</v>
      </c>
      <c r="S14" s="136">
        <v>8909</v>
      </c>
      <c r="T14" s="137">
        <v>1574.18</v>
      </c>
    </row>
    <row r="15" spans="1:20" ht="21" customHeight="1">
      <c r="A15" s="255">
        <v>9</v>
      </c>
      <c r="B15" s="256" t="s">
        <v>20</v>
      </c>
      <c r="C15" s="135">
        <v>35261</v>
      </c>
      <c r="D15" s="136">
        <v>9606</v>
      </c>
      <c r="E15" s="136">
        <v>7345</v>
      </c>
      <c r="F15" s="136">
        <v>13828</v>
      </c>
      <c r="G15" s="136">
        <v>10302</v>
      </c>
      <c r="H15" s="136" t="e">
        <v>#REF!</v>
      </c>
      <c r="I15" s="137">
        <v>0</v>
      </c>
      <c r="J15" s="136">
        <v>667</v>
      </c>
      <c r="K15" s="138">
        <v>11158.578491965389</v>
      </c>
      <c r="L15" s="136">
        <v>123894</v>
      </c>
      <c r="M15" s="136">
        <v>127575</v>
      </c>
      <c r="N15" s="136">
        <v>21803</v>
      </c>
      <c r="O15" s="136">
        <v>273273</v>
      </c>
      <c r="P15" s="136">
        <v>78187</v>
      </c>
      <c r="Q15" s="136" t="e">
        <v>#REF!</v>
      </c>
      <c r="R15" s="136" t="e">
        <v>#REF!</v>
      </c>
      <c r="S15" s="136">
        <v>6271</v>
      </c>
      <c r="T15" s="137">
        <v>1717.85</v>
      </c>
    </row>
    <row r="16" spans="1:20" ht="21" customHeight="1">
      <c r="A16" s="255">
        <v>10</v>
      </c>
      <c r="B16" s="256" t="s">
        <v>22</v>
      </c>
      <c r="C16" s="143">
        <v>31400</v>
      </c>
      <c r="D16" s="144">
        <v>9903</v>
      </c>
      <c r="E16" s="144">
        <v>6887</v>
      </c>
      <c r="F16" s="144">
        <v>13484</v>
      </c>
      <c r="G16" s="144">
        <v>9453</v>
      </c>
      <c r="H16" s="144" t="e">
        <v>#REF!</v>
      </c>
      <c r="I16" s="145">
        <v>0</v>
      </c>
      <c r="J16" s="144">
        <v>669</v>
      </c>
      <c r="K16" s="146">
        <v>11065.66889632107</v>
      </c>
      <c r="L16" s="144">
        <v>137798</v>
      </c>
      <c r="M16" s="144">
        <v>142086</v>
      </c>
      <c r="N16" s="144">
        <v>28442</v>
      </c>
      <c r="O16" s="144">
        <v>308325</v>
      </c>
      <c r="P16" s="144">
        <v>66115</v>
      </c>
      <c r="Q16" s="144" t="e">
        <v>#REF!</v>
      </c>
      <c r="R16" s="144" t="e">
        <v>#REF!</v>
      </c>
      <c r="S16" s="144">
        <v>7711</v>
      </c>
      <c r="T16" s="145">
        <v>1532.6</v>
      </c>
    </row>
    <row r="17" spans="1:20" ht="21" customHeight="1">
      <c r="A17" s="252">
        <v>11</v>
      </c>
      <c r="B17" s="253" t="s">
        <v>24</v>
      </c>
      <c r="C17" s="135">
        <v>33959</v>
      </c>
      <c r="D17" s="136">
        <v>9033</v>
      </c>
      <c r="E17" s="136">
        <v>7299</v>
      </c>
      <c r="F17" s="136">
        <v>13948</v>
      </c>
      <c r="G17" s="136">
        <v>9308</v>
      </c>
      <c r="H17" s="136" t="e">
        <v>#REF!</v>
      </c>
      <c r="I17" s="136">
        <v>0</v>
      </c>
      <c r="J17" s="147">
        <v>664</v>
      </c>
      <c r="K17" s="138">
        <v>11961.039426523297</v>
      </c>
      <c r="L17" s="136">
        <v>156135</v>
      </c>
      <c r="M17" s="136">
        <v>126446</v>
      </c>
      <c r="N17" s="136">
        <v>25476</v>
      </c>
      <c r="O17" s="136">
        <v>308057</v>
      </c>
      <c r="P17" s="136">
        <v>70378</v>
      </c>
      <c r="Q17" s="136" t="e">
        <v>#REF!</v>
      </c>
      <c r="R17" s="136" t="e">
        <v>#REF!</v>
      </c>
      <c r="S17" s="136">
        <v>8215</v>
      </c>
      <c r="T17" s="138">
        <v>1407.33</v>
      </c>
    </row>
    <row r="18" spans="1:20" ht="21" customHeight="1">
      <c r="A18" s="255">
        <v>12</v>
      </c>
      <c r="B18" s="256" t="s">
        <v>26</v>
      </c>
      <c r="C18" s="135">
        <v>30218</v>
      </c>
      <c r="D18" s="136">
        <v>9695</v>
      </c>
      <c r="E18" s="136">
        <v>7258</v>
      </c>
      <c r="F18" s="136">
        <v>14432</v>
      </c>
      <c r="G18" s="136">
        <v>10409</v>
      </c>
      <c r="H18" s="136" t="e">
        <v>#REF!</v>
      </c>
      <c r="I18" s="136">
        <v>0</v>
      </c>
      <c r="J18" s="148">
        <v>661</v>
      </c>
      <c r="K18" s="138">
        <v>10496.495726495727</v>
      </c>
      <c r="L18" s="136">
        <v>157447</v>
      </c>
      <c r="M18" s="136">
        <v>127752</v>
      </c>
      <c r="N18" s="136">
        <v>20077</v>
      </c>
      <c r="O18" s="136">
        <v>305276</v>
      </c>
      <c r="P18" s="136">
        <v>71934</v>
      </c>
      <c r="Q18" s="136" t="e">
        <v>#REF!</v>
      </c>
      <c r="R18" s="136" t="e">
        <v>#REF!</v>
      </c>
      <c r="S18" s="136">
        <v>9209</v>
      </c>
      <c r="T18" s="138">
        <v>589.29</v>
      </c>
    </row>
    <row r="19" spans="1:20" ht="21" customHeight="1">
      <c r="A19" s="255">
        <v>13</v>
      </c>
      <c r="B19" s="256" t="s">
        <v>28</v>
      </c>
      <c r="C19" s="135">
        <v>39279</v>
      </c>
      <c r="D19" s="136">
        <v>9145</v>
      </c>
      <c r="E19" s="136">
        <v>6508</v>
      </c>
      <c r="F19" s="136">
        <v>13454</v>
      </c>
      <c r="G19" s="136">
        <v>10055</v>
      </c>
      <c r="H19" s="136" t="e">
        <v>#REF!</v>
      </c>
      <c r="I19" s="136">
        <v>0</v>
      </c>
      <c r="J19" s="148">
        <v>672</v>
      </c>
      <c r="K19" s="138">
        <v>11363.959466139397</v>
      </c>
      <c r="L19" s="136">
        <v>144873</v>
      </c>
      <c r="M19" s="136">
        <v>148949</v>
      </c>
      <c r="N19" s="136">
        <v>23486</v>
      </c>
      <c r="O19" s="136">
        <v>317308</v>
      </c>
      <c r="P19" s="136">
        <v>84377</v>
      </c>
      <c r="Q19" s="136" t="e">
        <v>#REF!</v>
      </c>
      <c r="R19" s="136" t="e">
        <v>#REF!</v>
      </c>
      <c r="S19" s="148">
        <v>6433</v>
      </c>
      <c r="T19" s="138">
        <v>3534.64</v>
      </c>
    </row>
    <row r="20" spans="1:20" ht="21" customHeight="1">
      <c r="A20" s="247"/>
      <c r="B20" s="256" t="s">
        <v>30</v>
      </c>
      <c r="C20" s="135">
        <v>33987</v>
      </c>
      <c r="D20" s="136">
        <v>9104</v>
      </c>
      <c r="E20" s="136">
        <v>6966</v>
      </c>
      <c r="F20" s="136">
        <v>13482</v>
      </c>
      <c r="G20" s="136">
        <v>9491</v>
      </c>
      <c r="H20" s="136" t="e">
        <v>#REF!</v>
      </c>
      <c r="I20" s="136">
        <v>0</v>
      </c>
      <c r="J20" s="148">
        <v>668</v>
      </c>
      <c r="K20" s="138">
        <v>11070.87379282974</v>
      </c>
      <c r="L20" s="136">
        <v>144738</v>
      </c>
      <c r="M20" s="136">
        <v>133721</v>
      </c>
      <c r="N20" s="136">
        <v>24608</v>
      </c>
      <c r="O20" s="136">
        <v>303067</v>
      </c>
      <c r="P20" s="136">
        <v>71958</v>
      </c>
      <c r="Q20" s="136" t="e">
        <v>#REF!</v>
      </c>
      <c r="R20" s="136" t="e">
        <v>#REF!</v>
      </c>
      <c r="S20" s="148">
        <v>7522</v>
      </c>
      <c r="T20" s="138">
        <v>1869.9</v>
      </c>
    </row>
    <row r="21" spans="1:20" ht="21" customHeight="1">
      <c r="A21" s="247"/>
      <c r="C21" s="93"/>
      <c r="D21" s="93"/>
      <c r="E21" s="93"/>
      <c r="F21" s="93"/>
      <c r="G21" s="94"/>
      <c r="H21" s="94"/>
      <c r="I21" s="135"/>
      <c r="J21" s="117"/>
      <c r="K21" s="138">
        <v>0</v>
      </c>
      <c r="L21" s="93"/>
      <c r="M21" s="93"/>
      <c r="N21" s="93"/>
      <c r="O21" s="93"/>
      <c r="P21" s="94"/>
      <c r="Q21" s="94"/>
      <c r="R21" s="158"/>
      <c r="S21" s="117"/>
      <c r="T21" s="82"/>
    </row>
    <row r="22" spans="1:20" ht="21" customHeight="1">
      <c r="A22" s="255">
        <v>14</v>
      </c>
      <c r="B22" s="256" t="s">
        <v>32</v>
      </c>
      <c r="C22" s="135">
        <v>36001</v>
      </c>
      <c r="D22" s="136">
        <v>10700</v>
      </c>
      <c r="E22" s="136">
        <v>7226</v>
      </c>
      <c r="F22" s="136">
        <v>14599</v>
      </c>
      <c r="G22" s="136">
        <v>11003</v>
      </c>
      <c r="H22" s="136" t="e">
        <v>#REF!</v>
      </c>
      <c r="I22" s="136">
        <v>0</v>
      </c>
      <c r="J22" s="148">
        <v>655</v>
      </c>
      <c r="K22" s="138">
        <v>11226.951672862453</v>
      </c>
      <c r="L22" s="136">
        <v>146605</v>
      </c>
      <c r="M22" s="136">
        <v>171545</v>
      </c>
      <c r="N22" s="136">
        <v>24150</v>
      </c>
      <c r="O22" s="136">
        <v>342300</v>
      </c>
      <c r="P22" s="136">
        <v>57342</v>
      </c>
      <c r="Q22" s="136" t="e">
        <v>#REF!</v>
      </c>
      <c r="R22" s="136" t="e">
        <v>#REF!</v>
      </c>
      <c r="S22" s="148">
        <v>7179</v>
      </c>
      <c r="T22" s="138">
        <v>1276.44</v>
      </c>
    </row>
    <row r="23" spans="1:20" ht="21" customHeight="1">
      <c r="A23" s="255">
        <v>15</v>
      </c>
      <c r="B23" s="256" t="s">
        <v>34</v>
      </c>
      <c r="C23" s="135">
        <v>28952</v>
      </c>
      <c r="D23" s="136">
        <v>9258</v>
      </c>
      <c r="E23" s="136">
        <v>7057</v>
      </c>
      <c r="F23" s="136">
        <v>13767</v>
      </c>
      <c r="G23" s="136">
        <v>8775</v>
      </c>
      <c r="H23" s="136" t="e">
        <v>#REF!</v>
      </c>
      <c r="I23" s="136">
        <v>0</v>
      </c>
      <c r="J23" s="148">
        <v>665</v>
      </c>
      <c r="K23" s="138">
        <v>10730.354767184035</v>
      </c>
      <c r="L23" s="136">
        <v>175143</v>
      </c>
      <c r="M23" s="136">
        <v>140797</v>
      </c>
      <c r="N23" s="136">
        <v>24486</v>
      </c>
      <c r="O23" s="136">
        <v>340426</v>
      </c>
      <c r="P23" s="136">
        <v>67097</v>
      </c>
      <c r="Q23" s="136" t="e">
        <v>#REF!</v>
      </c>
      <c r="R23" s="136" t="e">
        <v>#REF!</v>
      </c>
      <c r="S23" s="148">
        <v>11120</v>
      </c>
      <c r="T23" s="138">
        <v>1724.04</v>
      </c>
    </row>
    <row r="24" spans="1:20" ht="21" customHeight="1">
      <c r="A24" s="252">
        <v>16</v>
      </c>
      <c r="B24" s="253" t="s">
        <v>35</v>
      </c>
      <c r="C24" s="139">
        <v>36401</v>
      </c>
      <c r="D24" s="140">
        <v>8624</v>
      </c>
      <c r="E24" s="140">
        <v>6686</v>
      </c>
      <c r="F24" s="140">
        <v>13484</v>
      </c>
      <c r="G24" s="140">
        <v>9626</v>
      </c>
      <c r="H24" s="140" t="e">
        <v>#REF!</v>
      </c>
      <c r="I24" s="140">
        <v>0</v>
      </c>
      <c r="J24" s="147">
        <v>668</v>
      </c>
      <c r="K24" s="142">
        <v>10791.07438016529</v>
      </c>
      <c r="L24" s="140">
        <v>144749</v>
      </c>
      <c r="M24" s="140">
        <v>116405</v>
      </c>
      <c r="N24" s="140">
        <v>25107</v>
      </c>
      <c r="O24" s="140">
        <v>286261</v>
      </c>
      <c r="P24" s="140">
        <v>59987</v>
      </c>
      <c r="Q24" s="140" t="e">
        <v>#REF!</v>
      </c>
      <c r="R24" s="140" t="e">
        <v>#REF!</v>
      </c>
      <c r="S24" s="147">
        <v>7041</v>
      </c>
      <c r="T24" s="141">
        <v>1364.39</v>
      </c>
    </row>
    <row r="25" spans="1:20" ht="21" customHeight="1">
      <c r="A25" s="255">
        <v>17</v>
      </c>
      <c r="B25" s="256" t="s">
        <v>36</v>
      </c>
      <c r="C25" s="135">
        <v>32672</v>
      </c>
      <c r="D25" s="136">
        <v>10529</v>
      </c>
      <c r="E25" s="136">
        <v>6753</v>
      </c>
      <c r="F25" s="136">
        <v>14517</v>
      </c>
      <c r="G25" s="136">
        <v>9502</v>
      </c>
      <c r="H25" s="136" t="e">
        <v>#REF!</v>
      </c>
      <c r="I25" s="136">
        <v>0</v>
      </c>
      <c r="J25" s="148">
        <v>665</v>
      </c>
      <c r="K25" s="138">
        <v>0</v>
      </c>
      <c r="L25" s="136">
        <v>126167</v>
      </c>
      <c r="M25" s="136">
        <v>123627</v>
      </c>
      <c r="N25" s="136">
        <v>20253</v>
      </c>
      <c r="O25" s="136">
        <v>270046</v>
      </c>
      <c r="P25" s="136">
        <v>67244</v>
      </c>
      <c r="Q25" s="136" t="e">
        <v>#REF!</v>
      </c>
      <c r="R25" s="136" t="e">
        <v>#REF!</v>
      </c>
      <c r="S25" s="148">
        <v>6660</v>
      </c>
      <c r="T25" s="137">
        <v>0</v>
      </c>
    </row>
    <row r="26" spans="1:20" ht="21" customHeight="1">
      <c r="A26" s="255">
        <v>18</v>
      </c>
      <c r="B26" s="256" t="s">
        <v>38</v>
      </c>
      <c r="C26" s="135">
        <v>29329</v>
      </c>
      <c r="D26" s="136">
        <v>8746</v>
      </c>
      <c r="E26" s="136">
        <v>6299</v>
      </c>
      <c r="F26" s="136">
        <v>13138</v>
      </c>
      <c r="G26" s="136">
        <v>12229</v>
      </c>
      <c r="H26" s="136" t="e">
        <v>#REF!</v>
      </c>
      <c r="I26" s="136">
        <v>0</v>
      </c>
      <c r="J26" s="148">
        <v>653</v>
      </c>
      <c r="K26" s="138">
        <v>10218.018433179723</v>
      </c>
      <c r="L26" s="136">
        <v>151074</v>
      </c>
      <c r="M26" s="136">
        <v>111116</v>
      </c>
      <c r="N26" s="136">
        <v>25425</v>
      </c>
      <c r="O26" s="136">
        <v>287616</v>
      </c>
      <c r="P26" s="136">
        <v>93925</v>
      </c>
      <c r="Q26" s="136" t="e">
        <v>#REF!</v>
      </c>
      <c r="R26" s="136" t="e">
        <v>#REF!</v>
      </c>
      <c r="S26" s="136">
        <v>9284</v>
      </c>
      <c r="T26" s="137">
        <v>1880.67</v>
      </c>
    </row>
    <row r="27" spans="1:20" ht="21" customHeight="1">
      <c r="A27" s="255">
        <v>19</v>
      </c>
      <c r="B27" s="256" t="s">
        <v>40</v>
      </c>
      <c r="C27" s="135">
        <v>30321</v>
      </c>
      <c r="D27" s="136">
        <v>9129</v>
      </c>
      <c r="E27" s="136">
        <v>7191</v>
      </c>
      <c r="F27" s="136">
        <v>12825</v>
      </c>
      <c r="G27" s="136">
        <v>10263</v>
      </c>
      <c r="H27" s="136" t="e">
        <v>#REF!</v>
      </c>
      <c r="I27" s="136">
        <v>0</v>
      </c>
      <c r="J27" s="148">
        <v>665</v>
      </c>
      <c r="K27" s="138">
        <v>13104.043377226955</v>
      </c>
      <c r="L27" s="136">
        <v>134237</v>
      </c>
      <c r="M27" s="136">
        <v>137393</v>
      </c>
      <c r="N27" s="136">
        <v>27870</v>
      </c>
      <c r="O27" s="136">
        <v>299499</v>
      </c>
      <c r="P27" s="136">
        <v>64889</v>
      </c>
      <c r="Q27" s="136" t="e">
        <v>#REF!</v>
      </c>
      <c r="R27" s="136" t="e">
        <v>#REF!</v>
      </c>
      <c r="S27" s="136">
        <v>7891</v>
      </c>
      <c r="T27" s="137">
        <v>4283.95</v>
      </c>
    </row>
    <row r="28" spans="1:20" ht="21" customHeight="1">
      <c r="A28" s="255">
        <v>20</v>
      </c>
      <c r="B28" s="256" t="s">
        <v>42</v>
      </c>
      <c r="C28" s="143">
        <v>28990</v>
      </c>
      <c r="D28" s="144">
        <v>8516</v>
      </c>
      <c r="E28" s="144">
        <v>6747</v>
      </c>
      <c r="F28" s="144">
        <v>13136</v>
      </c>
      <c r="G28" s="144">
        <v>9472</v>
      </c>
      <c r="H28" s="144" t="e">
        <v>#REF!</v>
      </c>
      <c r="I28" s="144">
        <v>0</v>
      </c>
      <c r="J28" s="149">
        <v>668</v>
      </c>
      <c r="K28" s="146">
        <v>14243.333333333334</v>
      </c>
      <c r="L28" s="144">
        <v>146348</v>
      </c>
      <c r="M28" s="144">
        <v>111379</v>
      </c>
      <c r="N28" s="144">
        <v>20711</v>
      </c>
      <c r="O28" s="144">
        <v>278438</v>
      </c>
      <c r="P28" s="144">
        <v>68276</v>
      </c>
      <c r="Q28" s="144" t="e">
        <v>#REF!</v>
      </c>
      <c r="R28" s="144" t="e">
        <v>#REF!</v>
      </c>
      <c r="S28" s="144">
        <v>9264</v>
      </c>
      <c r="T28" s="145">
        <v>143.87</v>
      </c>
    </row>
    <row r="29" spans="1:20" ht="21" customHeight="1">
      <c r="A29" s="252">
        <v>21</v>
      </c>
      <c r="B29" s="253" t="s">
        <v>43</v>
      </c>
      <c r="C29" s="135">
        <v>35421</v>
      </c>
      <c r="D29" s="136">
        <v>8607</v>
      </c>
      <c r="E29" s="136">
        <v>7375</v>
      </c>
      <c r="F29" s="136">
        <v>13760</v>
      </c>
      <c r="G29" s="136">
        <v>8654</v>
      </c>
      <c r="H29" s="136" t="e">
        <v>#REF!</v>
      </c>
      <c r="I29" s="137">
        <v>0</v>
      </c>
      <c r="J29" s="136">
        <v>678</v>
      </c>
      <c r="K29" s="138">
        <v>14392.222222222223</v>
      </c>
      <c r="L29" s="136">
        <v>141519</v>
      </c>
      <c r="M29" s="136">
        <v>108701</v>
      </c>
      <c r="N29" s="136">
        <v>24785</v>
      </c>
      <c r="O29" s="136">
        <v>275005</v>
      </c>
      <c r="P29" s="136">
        <v>63711</v>
      </c>
      <c r="Q29" s="136" t="e">
        <v>#REF!</v>
      </c>
      <c r="R29" s="136" t="e">
        <v>#REF!</v>
      </c>
      <c r="S29" s="136">
        <v>6966</v>
      </c>
      <c r="T29" s="138">
        <v>100.88</v>
      </c>
    </row>
    <row r="30" spans="1:20" ht="21" customHeight="1">
      <c r="A30" s="255">
        <v>22</v>
      </c>
      <c r="B30" s="256" t="s">
        <v>45</v>
      </c>
      <c r="C30" s="135">
        <v>23394</v>
      </c>
      <c r="D30" s="136">
        <v>9517</v>
      </c>
      <c r="E30" s="136">
        <v>7178</v>
      </c>
      <c r="F30" s="136">
        <v>13971</v>
      </c>
      <c r="G30" s="136">
        <v>9774</v>
      </c>
      <c r="H30" s="136" t="e">
        <v>#REF!</v>
      </c>
      <c r="I30" s="137">
        <v>0</v>
      </c>
      <c r="J30" s="136">
        <v>677</v>
      </c>
      <c r="K30" s="138">
        <v>9879.580838323353</v>
      </c>
      <c r="L30" s="136">
        <v>172902</v>
      </c>
      <c r="M30" s="136">
        <v>108326</v>
      </c>
      <c r="N30" s="136">
        <v>20033</v>
      </c>
      <c r="O30" s="136">
        <v>301261</v>
      </c>
      <c r="P30" s="136">
        <v>73718</v>
      </c>
      <c r="Q30" s="136" t="e">
        <v>#REF!</v>
      </c>
      <c r="R30" s="136" t="e">
        <v>#REF!</v>
      </c>
      <c r="S30" s="136">
        <v>14037</v>
      </c>
      <c r="T30" s="138">
        <v>2067.53</v>
      </c>
    </row>
    <row r="31" spans="1:20" ht="21" customHeight="1">
      <c r="A31" s="255">
        <v>27</v>
      </c>
      <c r="B31" s="256" t="s">
        <v>46</v>
      </c>
      <c r="C31" s="135">
        <v>31622</v>
      </c>
      <c r="D31" s="136">
        <v>9680</v>
      </c>
      <c r="E31" s="136">
        <v>8585</v>
      </c>
      <c r="F31" s="136">
        <v>13952</v>
      </c>
      <c r="G31" s="136">
        <v>10822</v>
      </c>
      <c r="H31" s="136" t="e">
        <v>#REF!</v>
      </c>
      <c r="I31" s="137">
        <v>0</v>
      </c>
      <c r="J31" s="136">
        <v>670</v>
      </c>
      <c r="K31" s="138">
        <v>18985</v>
      </c>
      <c r="L31" s="136">
        <v>115422</v>
      </c>
      <c r="M31" s="136">
        <v>110179</v>
      </c>
      <c r="N31" s="136">
        <v>25368</v>
      </c>
      <c r="O31" s="136">
        <v>250970</v>
      </c>
      <c r="P31" s="136">
        <v>84410</v>
      </c>
      <c r="Q31" s="136" t="e">
        <v>#REF!</v>
      </c>
      <c r="R31" s="136" t="e">
        <v>#REF!</v>
      </c>
      <c r="S31" s="136">
        <v>6450</v>
      </c>
      <c r="T31" s="137">
        <v>34.42</v>
      </c>
    </row>
    <row r="32" spans="1:20" ht="21" customHeight="1">
      <c r="A32" s="255">
        <v>28</v>
      </c>
      <c r="B32" s="256" t="s">
        <v>48</v>
      </c>
      <c r="C32" s="135">
        <v>36229</v>
      </c>
      <c r="D32" s="136">
        <v>9503</v>
      </c>
      <c r="E32" s="136">
        <v>7293</v>
      </c>
      <c r="F32" s="136">
        <v>13977</v>
      </c>
      <c r="G32" s="136">
        <v>10853</v>
      </c>
      <c r="H32" s="136" t="e">
        <v>#REF!</v>
      </c>
      <c r="I32" s="137">
        <v>0</v>
      </c>
      <c r="J32" s="136">
        <v>667</v>
      </c>
      <c r="K32" s="138">
        <v>12702.186700767263</v>
      </c>
      <c r="L32" s="136">
        <v>143042</v>
      </c>
      <c r="M32" s="136">
        <v>126687</v>
      </c>
      <c r="N32" s="136">
        <v>30795</v>
      </c>
      <c r="O32" s="136">
        <v>300524</v>
      </c>
      <c r="P32" s="136">
        <v>83208</v>
      </c>
      <c r="Q32" s="136" t="e">
        <v>#REF!</v>
      </c>
      <c r="R32" s="136" t="e">
        <v>#REF!</v>
      </c>
      <c r="S32" s="136">
        <v>7044</v>
      </c>
      <c r="T32" s="137">
        <v>1975.17</v>
      </c>
    </row>
    <row r="33" spans="1:20" ht="21" customHeight="1">
      <c r="A33" s="255">
        <v>29</v>
      </c>
      <c r="B33" s="256" t="s">
        <v>50</v>
      </c>
      <c r="C33" s="135">
        <v>40437</v>
      </c>
      <c r="D33" s="136">
        <v>9179</v>
      </c>
      <c r="E33" s="136">
        <v>7297</v>
      </c>
      <c r="F33" s="136">
        <v>14122</v>
      </c>
      <c r="G33" s="136">
        <v>10011</v>
      </c>
      <c r="H33" s="136" t="e">
        <v>#REF!</v>
      </c>
      <c r="I33" s="137">
        <v>0</v>
      </c>
      <c r="J33" s="136">
        <v>666</v>
      </c>
      <c r="K33" s="138">
        <v>10660.44</v>
      </c>
      <c r="L33" s="136">
        <v>145168</v>
      </c>
      <c r="M33" s="136">
        <v>131423</v>
      </c>
      <c r="N33" s="136">
        <v>25333</v>
      </c>
      <c r="O33" s="136">
        <v>301924</v>
      </c>
      <c r="P33" s="136">
        <v>93622</v>
      </c>
      <c r="Q33" s="136" t="e">
        <v>#REF!</v>
      </c>
      <c r="R33" s="136" t="e">
        <v>#REF!</v>
      </c>
      <c r="S33" s="136">
        <v>6297</v>
      </c>
      <c r="T33" s="137">
        <v>1556.72</v>
      </c>
    </row>
    <row r="34" spans="1:20" ht="21" customHeight="1">
      <c r="A34" s="259">
        <v>30</v>
      </c>
      <c r="B34" s="260" t="s">
        <v>52</v>
      </c>
      <c r="C34" s="131">
        <v>31432</v>
      </c>
      <c r="D34" s="132">
        <v>9842</v>
      </c>
      <c r="E34" s="132">
        <v>6700</v>
      </c>
      <c r="F34" s="132">
        <v>14382</v>
      </c>
      <c r="G34" s="132">
        <v>10417</v>
      </c>
      <c r="H34" s="132" t="e">
        <v>#REF!</v>
      </c>
      <c r="I34" s="133">
        <v>0</v>
      </c>
      <c r="J34" s="132">
        <v>666</v>
      </c>
      <c r="K34" s="134">
        <v>11673.966666666667</v>
      </c>
      <c r="L34" s="132">
        <v>155370</v>
      </c>
      <c r="M34" s="132">
        <v>130248</v>
      </c>
      <c r="N34" s="132">
        <v>21110</v>
      </c>
      <c r="O34" s="132">
        <v>306729</v>
      </c>
      <c r="P34" s="132">
        <v>81643</v>
      </c>
      <c r="Q34" s="132" t="e">
        <v>#REF!</v>
      </c>
      <c r="R34" s="132" t="e">
        <v>#REF!</v>
      </c>
      <c r="S34" s="132">
        <v>8729</v>
      </c>
      <c r="T34" s="133">
        <v>1166.23</v>
      </c>
    </row>
    <row r="35" spans="1:20" ht="21" customHeight="1">
      <c r="A35" s="255">
        <v>31</v>
      </c>
      <c r="B35" s="261" t="s">
        <v>54</v>
      </c>
      <c r="C35" s="135">
        <v>34824</v>
      </c>
      <c r="D35" s="136">
        <v>9159</v>
      </c>
      <c r="E35" s="136">
        <v>7336</v>
      </c>
      <c r="F35" s="136">
        <v>14291</v>
      </c>
      <c r="G35" s="136">
        <v>10705</v>
      </c>
      <c r="H35" s="136" t="e">
        <v>#REF!</v>
      </c>
      <c r="I35" s="137">
        <v>0</v>
      </c>
      <c r="J35" s="136">
        <v>661</v>
      </c>
      <c r="K35" s="138">
        <v>12359.180327868853</v>
      </c>
      <c r="L35" s="136">
        <v>143844</v>
      </c>
      <c r="M35" s="136">
        <v>111805</v>
      </c>
      <c r="N35" s="136">
        <v>23384</v>
      </c>
      <c r="O35" s="136">
        <v>279033</v>
      </c>
      <c r="P35" s="136">
        <v>83529</v>
      </c>
      <c r="Q35" s="136" t="e">
        <v>#REF!</v>
      </c>
      <c r="R35" s="136" t="e">
        <v>#REF!</v>
      </c>
      <c r="S35" s="136">
        <v>7172</v>
      </c>
      <c r="T35" s="138">
        <v>492.43</v>
      </c>
    </row>
    <row r="36" spans="1:20" ht="21" customHeight="1">
      <c r="A36" s="255">
        <v>32</v>
      </c>
      <c r="B36" s="261" t="s">
        <v>56</v>
      </c>
      <c r="C36" s="135">
        <v>33624</v>
      </c>
      <c r="D36" s="136">
        <v>9732</v>
      </c>
      <c r="E36" s="136">
        <v>6425</v>
      </c>
      <c r="F36" s="136">
        <v>15360</v>
      </c>
      <c r="G36" s="136">
        <v>11409</v>
      </c>
      <c r="H36" s="136" t="e">
        <v>#REF!</v>
      </c>
      <c r="I36" s="137">
        <v>0</v>
      </c>
      <c r="J36" s="136">
        <v>671</v>
      </c>
      <c r="K36" s="138">
        <v>13076.666666666666</v>
      </c>
      <c r="L36" s="136">
        <v>192653</v>
      </c>
      <c r="M36" s="136">
        <v>125347</v>
      </c>
      <c r="N36" s="136">
        <v>23117</v>
      </c>
      <c r="O36" s="136">
        <v>341117</v>
      </c>
      <c r="P36" s="136">
        <v>96013</v>
      </c>
      <c r="Q36" s="136" t="e">
        <v>#REF!</v>
      </c>
      <c r="R36" s="136" t="e">
        <v>#REF!</v>
      </c>
      <c r="S36" s="136">
        <v>10138</v>
      </c>
      <c r="T36" s="138">
        <v>740.19</v>
      </c>
    </row>
    <row r="37" spans="1:20" ht="21" customHeight="1">
      <c r="A37" s="255">
        <v>36</v>
      </c>
      <c r="B37" s="261" t="s">
        <v>57</v>
      </c>
      <c r="C37" s="135">
        <v>33411</v>
      </c>
      <c r="D37" s="136">
        <v>8707</v>
      </c>
      <c r="E37" s="136">
        <v>7247</v>
      </c>
      <c r="F37" s="136">
        <v>12717</v>
      </c>
      <c r="G37" s="136">
        <v>8243</v>
      </c>
      <c r="H37" s="136" t="e">
        <v>#REF!</v>
      </c>
      <c r="I37" s="137">
        <v>0</v>
      </c>
      <c r="J37" s="136">
        <v>657</v>
      </c>
      <c r="K37" s="138">
        <v>11973.046875</v>
      </c>
      <c r="L37" s="136">
        <v>118839</v>
      </c>
      <c r="M37" s="136">
        <v>121397</v>
      </c>
      <c r="N37" s="136">
        <v>23444</v>
      </c>
      <c r="O37" s="136">
        <v>263681</v>
      </c>
      <c r="P37" s="136">
        <v>53274</v>
      </c>
      <c r="Q37" s="136" t="e">
        <v>#REF!</v>
      </c>
      <c r="R37" s="136" t="e">
        <v>#REF!</v>
      </c>
      <c r="S37" s="136">
        <v>6186</v>
      </c>
      <c r="T37" s="137">
        <v>1980.04</v>
      </c>
    </row>
    <row r="38" spans="1:20" ht="21" customHeight="1">
      <c r="A38" s="262">
        <v>44</v>
      </c>
      <c r="B38" s="263" t="s">
        <v>59</v>
      </c>
      <c r="C38" s="150">
        <v>35240</v>
      </c>
      <c r="D38" s="151">
        <v>10762</v>
      </c>
      <c r="E38" s="151">
        <v>8308</v>
      </c>
      <c r="F38" s="151">
        <v>15258</v>
      </c>
      <c r="G38" s="152">
        <v>10090</v>
      </c>
      <c r="H38" s="153" t="e">
        <v>#REF!</v>
      </c>
      <c r="I38" s="154">
        <v>0</v>
      </c>
      <c r="J38" s="151">
        <v>673</v>
      </c>
      <c r="K38" s="152">
        <v>16122</v>
      </c>
      <c r="L38" s="151">
        <v>135985</v>
      </c>
      <c r="M38" s="151">
        <v>140675</v>
      </c>
      <c r="N38" s="151">
        <v>21910</v>
      </c>
      <c r="O38" s="151">
        <v>298569</v>
      </c>
      <c r="P38" s="152">
        <v>57797</v>
      </c>
      <c r="Q38" s="153" t="e">
        <v>#REF!</v>
      </c>
      <c r="R38" s="151" t="e">
        <v>#REF!</v>
      </c>
      <c r="S38" s="151">
        <v>6473</v>
      </c>
      <c r="T38" s="152">
        <v>24.26</v>
      </c>
    </row>
    <row r="39" spans="1:20" ht="21" customHeight="1">
      <c r="A39" s="255">
        <v>45</v>
      </c>
      <c r="B39" s="261" t="s">
        <v>108</v>
      </c>
      <c r="C39" s="135">
        <v>33729</v>
      </c>
      <c r="D39" s="136">
        <v>10305</v>
      </c>
      <c r="E39" s="136">
        <v>6708</v>
      </c>
      <c r="F39" s="136">
        <v>14642</v>
      </c>
      <c r="G39" s="138">
        <v>11056</v>
      </c>
      <c r="H39" s="155" t="e">
        <v>#REF!</v>
      </c>
      <c r="I39" s="137">
        <v>0</v>
      </c>
      <c r="J39" s="136">
        <v>668</v>
      </c>
      <c r="K39" s="138">
        <v>12075.443037974683</v>
      </c>
      <c r="L39" s="136">
        <v>146879</v>
      </c>
      <c r="M39" s="136">
        <v>139094</v>
      </c>
      <c r="N39" s="136">
        <v>20786</v>
      </c>
      <c r="O39" s="136">
        <v>306760</v>
      </c>
      <c r="P39" s="138">
        <v>49077</v>
      </c>
      <c r="Q39" s="155" t="e">
        <v>#REF!</v>
      </c>
      <c r="R39" s="136" t="e">
        <v>#REF!</v>
      </c>
      <c r="S39" s="136">
        <v>7815</v>
      </c>
      <c r="T39" s="138">
        <v>394.12</v>
      </c>
    </row>
    <row r="40" spans="1:20" ht="21" customHeight="1">
      <c r="A40" s="264">
        <v>46</v>
      </c>
      <c r="B40" s="265" t="s">
        <v>116</v>
      </c>
      <c r="C40" s="143">
        <v>34217</v>
      </c>
      <c r="D40" s="144">
        <v>8931</v>
      </c>
      <c r="E40" s="144">
        <v>6878</v>
      </c>
      <c r="F40" s="144">
        <v>14205</v>
      </c>
      <c r="G40" s="146">
        <v>9761</v>
      </c>
      <c r="H40" s="156" t="e">
        <v>#REF!</v>
      </c>
      <c r="I40" s="145">
        <v>0</v>
      </c>
      <c r="J40" s="144">
        <v>680</v>
      </c>
      <c r="K40" s="146">
        <v>12341.974522292994</v>
      </c>
      <c r="L40" s="144">
        <v>143676</v>
      </c>
      <c r="M40" s="144">
        <v>105078</v>
      </c>
      <c r="N40" s="144">
        <v>20647</v>
      </c>
      <c r="O40" s="144">
        <v>269400</v>
      </c>
      <c r="P40" s="146">
        <v>66914</v>
      </c>
      <c r="Q40" s="156" t="e">
        <v>#REF!</v>
      </c>
      <c r="R40" s="144" t="e">
        <v>#REF!</v>
      </c>
      <c r="S40" s="144">
        <v>7500</v>
      </c>
      <c r="T40" s="146">
        <v>367.06</v>
      </c>
    </row>
    <row r="41" spans="1:20" ht="21" customHeight="1">
      <c r="A41" s="247"/>
      <c r="B41" s="256" t="s">
        <v>61</v>
      </c>
      <c r="C41" s="135">
        <v>33210</v>
      </c>
      <c r="D41" s="136">
        <v>9531</v>
      </c>
      <c r="E41" s="136">
        <v>7128</v>
      </c>
      <c r="F41" s="136">
        <v>14049</v>
      </c>
      <c r="G41" s="138">
        <v>10179</v>
      </c>
      <c r="H41" s="155" t="e">
        <v>#REF!</v>
      </c>
      <c r="I41" s="137">
        <v>0</v>
      </c>
      <c r="J41" s="136">
        <v>668</v>
      </c>
      <c r="K41" s="138">
        <v>11933.81843800322</v>
      </c>
      <c r="L41" s="136">
        <v>144835</v>
      </c>
      <c r="M41" s="136">
        <v>127277</v>
      </c>
      <c r="N41" s="136">
        <v>23909</v>
      </c>
      <c r="O41" s="136">
        <v>296021</v>
      </c>
      <c r="P41" s="138">
        <v>70511</v>
      </c>
      <c r="Q41" s="155" t="e">
        <v>#REF!</v>
      </c>
      <c r="R41" s="136" t="e">
        <v>#REF!</v>
      </c>
      <c r="S41" s="136">
        <v>7753</v>
      </c>
      <c r="T41" s="138">
        <v>1195.62</v>
      </c>
    </row>
    <row r="42" spans="1:20" ht="21" customHeight="1">
      <c r="A42" s="247"/>
      <c r="B42" s="256" t="s">
        <v>63</v>
      </c>
      <c r="C42" s="135">
        <v>33815</v>
      </c>
      <c r="D42" s="136">
        <v>9190</v>
      </c>
      <c r="E42" s="136">
        <v>7000</v>
      </c>
      <c r="F42" s="136">
        <v>13599</v>
      </c>
      <c r="G42" s="138">
        <v>9630</v>
      </c>
      <c r="H42" s="155" t="e">
        <v>#REF!</v>
      </c>
      <c r="I42" s="137">
        <v>0</v>
      </c>
      <c r="J42" s="136">
        <v>668</v>
      </c>
      <c r="K42" s="138">
        <v>11192.65282354278</v>
      </c>
      <c r="L42" s="136">
        <v>144759</v>
      </c>
      <c r="M42" s="136">
        <v>132323</v>
      </c>
      <c r="N42" s="136">
        <v>24456</v>
      </c>
      <c r="O42" s="136">
        <v>301539</v>
      </c>
      <c r="P42" s="138">
        <v>71644</v>
      </c>
      <c r="Q42" s="155" t="e">
        <v>#REF!</v>
      </c>
      <c r="R42" s="136" t="e">
        <v>#REF!</v>
      </c>
      <c r="S42" s="136">
        <v>7573</v>
      </c>
      <c r="T42" s="138">
        <v>1723.64</v>
      </c>
    </row>
    <row r="43" spans="1:20" ht="21" customHeight="1">
      <c r="A43" s="247"/>
      <c r="C43" s="93"/>
      <c r="D43" s="93"/>
      <c r="E43" s="93"/>
      <c r="F43" s="93"/>
      <c r="G43" s="82"/>
      <c r="H43" s="104"/>
      <c r="I43" s="157"/>
      <c r="J43" s="104"/>
      <c r="K43" s="138"/>
      <c r="L43" s="93"/>
      <c r="M43" s="93"/>
      <c r="N43" s="93"/>
      <c r="O43" s="93"/>
      <c r="P43" s="82"/>
      <c r="Q43" s="104"/>
      <c r="R43" s="105"/>
      <c r="S43" s="104"/>
      <c r="T43" s="82"/>
    </row>
    <row r="44" spans="1:20" ht="21" customHeight="1">
      <c r="A44" s="255">
        <v>301</v>
      </c>
      <c r="B44" s="256" t="s">
        <v>65</v>
      </c>
      <c r="C44" s="135">
        <v>62304</v>
      </c>
      <c r="D44" s="136">
        <v>9643</v>
      </c>
      <c r="E44" s="136">
        <v>6838</v>
      </c>
      <c r="F44" s="136">
        <v>12392</v>
      </c>
      <c r="G44" s="138">
        <v>12760</v>
      </c>
      <c r="H44" s="155" t="e">
        <v>#REF!</v>
      </c>
      <c r="I44" s="137">
        <v>0</v>
      </c>
      <c r="J44" s="136">
        <v>686</v>
      </c>
      <c r="K44" s="138">
        <v>15778.87159533074</v>
      </c>
      <c r="L44" s="136">
        <v>46315</v>
      </c>
      <c r="M44" s="136">
        <v>72172</v>
      </c>
      <c r="N44" s="136">
        <v>20350</v>
      </c>
      <c r="O44" s="136">
        <v>138837</v>
      </c>
      <c r="P44" s="138">
        <v>43996</v>
      </c>
      <c r="Q44" s="155" t="e">
        <v>#REF!</v>
      </c>
      <c r="R44" s="136" t="e">
        <v>#REF!</v>
      </c>
      <c r="S44" s="136">
        <v>1145</v>
      </c>
      <c r="T44" s="138">
        <v>1993.69</v>
      </c>
    </row>
    <row r="45" spans="1:20" ht="21" customHeight="1">
      <c r="A45" s="255">
        <v>302</v>
      </c>
      <c r="B45" s="256" t="s">
        <v>67</v>
      </c>
      <c r="C45" s="135">
        <v>50645</v>
      </c>
      <c r="D45" s="136">
        <v>8023</v>
      </c>
      <c r="E45" s="136">
        <v>7301</v>
      </c>
      <c r="F45" s="136">
        <v>11069</v>
      </c>
      <c r="G45" s="138">
        <v>10486</v>
      </c>
      <c r="H45" s="155" t="e">
        <v>#REF!</v>
      </c>
      <c r="I45" s="137">
        <v>0</v>
      </c>
      <c r="J45" s="136">
        <v>670</v>
      </c>
      <c r="K45" s="138">
        <v>12125.30303030303</v>
      </c>
      <c r="L45" s="136">
        <v>38979</v>
      </c>
      <c r="M45" s="136">
        <v>71112</v>
      </c>
      <c r="N45" s="136">
        <v>6696</v>
      </c>
      <c r="O45" s="136">
        <v>116787</v>
      </c>
      <c r="P45" s="138">
        <v>45721</v>
      </c>
      <c r="Q45" s="155" t="e">
        <v>#REF!</v>
      </c>
      <c r="R45" s="136" t="e">
        <v>#REF!</v>
      </c>
      <c r="S45" s="136">
        <v>1087</v>
      </c>
      <c r="T45" s="138">
        <v>1118.87</v>
      </c>
    </row>
    <row r="46" spans="1:20" ht="21" customHeight="1">
      <c r="A46" s="255">
        <v>303</v>
      </c>
      <c r="B46" s="256" t="s">
        <v>68</v>
      </c>
      <c r="C46" s="135">
        <v>51758</v>
      </c>
      <c r="D46" s="136">
        <v>8374</v>
      </c>
      <c r="E46" s="136">
        <v>7014</v>
      </c>
      <c r="F46" s="136">
        <v>12723</v>
      </c>
      <c r="G46" s="138">
        <v>8220</v>
      </c>
      <c r="H46" s="155" t="e">
        <v>#REF!</v>
      </c>
      <c r="I46" s="137">
        <v>0</v>
      </c>
      <c r="J46" s="136">
        <v>675</v>
      </c>
      <c r="K46" s="138">
        <v>11143.610547667342</v>
      </c>
      <c r="L46" s="136">
        <v>86325</v>
      </c>
      <c r="M46" s="136">
        <v>93461</v>
      </c>
      <c r="N46" s="136">
        <v>20339</v>
      </c>
      <c r="O46" s="136">
        <v>200125</v>
      </c>
      <c r="P46" s="138">
        <v>49437</v>
      </c>
      <c r="Q46" s="155" t="e">
        <v>#REF!</v>
      </c>
      <c r="R46" s="136" t="e">
        <v>#REF!</v>
      </c>
      <c r="S46" s="136">
        <v>2615</v>
      </c>
      <c r="T46" s="138">
        <v>335.19</v>
      </c>
    </row>
    <row r="47" spans="1:20" ht="21" customHeight="1">
      <c r="A47" s="247"/>
      <c r="B47" s="256" t="s">
        <v>70</v>
      </c>
      <c r="C47" s="135">
        <v>52193</v>
      </c>
      <c r="D47" s="136">
        <v>8420</v>
      </c>
      <c r="E47" s="136">
        <v>7009</v>
      </c>
      <c r="F47" s="136">
        <v>12538</v>
      </c>
      <c r="G47" s="138">
        <v>8729</v>
      </c>
      <c r="H47" s="155" t="e">
        <v>#REF!</v>
      </c>
      <c r="I47" s="137">
        <v>0</v>
      </c>
      <c r="J47" s="136">
        <v>675</v>
      </c>
      <c r="K47" s="138">
        <v>12574.013806706114</v>
      </c>
      <c r="L47" s="136">
        <v>76138</v>
      </c>
      <c r="M47" s="136">
        <v>88422</v>
      </c>
      <c r="N47" s="136">
        <v>18506</v>
      </c>
      <c r="O47" s="136">
        <v>183066</v>
      </c>
      <c r="P47" s="138">
        <v>48418</v>
      </c>
      <c r="Q47" s="155" t="e">
        <v>#REF!</v>
      </c>
      <c r="R47" s="136" t="e">
        <v>#REF!</v>
      </c>
      <c r="S47" s="136">
        <v>2269</v>
      </c>
      <c r="T47" s="138">
        <v>599.02</v>
      </c>
    </row>
    <row r="48" spans="1:20" ht="21" customHeight="1">
      <c r="A48" s="247"/>
      <c r="C48" s="93"/>
      <c r="D48" s="93"/>
      <c r="E48" s="93"/>
      <c r="F48" s="93"/>
      <c r="G48" s="82"/>
      <c r="H48" s="104"/>
      <c r="I48" s="157"/>
      <c r="J48" s="104"/>
      <c r="K48" s="138"/>
      <c r="L48" s="93"/>
      <c r="M48" s="93"/>
      <c r="N48" s="93"/>
      <c r="O48" s="93"/>
      <c r="P48" s="82"/>
      <c r="Q48" s="104"/>
      <c r="R48" s="105"/>
      <c r="S48" s="104"/>
      <c r="T48" s="82"/>
    </row>
    <row r="49" spans="1:20" ht="21" customHeight="1">
      <c r="A49" s="266"/>
      <c r="B49" s="263" t="s">
        <v>72</v>
      </c>
      <c r="C49" s="143">
        <v>34380</v>
      </c>
      <c r="D49" s="144">
        <v>9141</v>
      </c>
      <c r="E49" s="144">
        <v>7001</v>
      </c>
      <c r="F49" s="144">
        <v>13538</v>
      </c>
      <c r="G49" s="146">
        <v>9571</v>
      </c>
      <c r="H49" s="156" t="e">
        <v>#REF!</v>
      </c>
      <c r="I49" s="145">
        <v>0</v>
      </c>
      <c r="J49" s="144">
        <v>668</v>
      </c>
      <c r="K49" s="146">
        <v>11231.326964492793</v>
      </c>
      <c r="L49" s="144">
        <v>138914</v>
      </c>
      <c r="M49" s="144">
        <v>128584</v>
      </c>
      <c r="N49" s="144">
        <v>23949</v>
      </c>
      <c r="O49" s="144">
        <v>291447</v>
      </c>
      <c r="P49" s="144">
        <v>69665</v>
      </c>
      <c r="Q49" s="144" t="e">
        <v>#REF!</v>
      </c>
      <c r="R49" s="144" t="e">
        <v>#REF!</v>
      </c>
      <c r="S49" s="144">
        <v>7121</v>
      </c>
      <c r="T49" s="146">
        <v>1627.85</v>
      </c>
    </row>
    <row r="50" spans="1:2" ht="15.75" customHeight="1">
      <c r="A50" s="267"/>
      <c r="B50" s="267"/>
    </row>
    <row r="51" ht="15.75" customHeight="1">
      <c r="B51" s="267"/>
    </row>
    <row r="52" ht="15.75" customHeight="1">
      <c r="B52" s="267"/>
    </row>
    <row r="53" ht="15.75" customHeight="1">
      <c r="B53" s="267"/>
    </row>
    <row r="54" ht="15.75" customHeight="1">
      <c r="B54" s="267"/>
    </row>
  </sheetData>
  <sheetProtection/>
  <mergeCells count="2">
    <mergeCell ref="C5:F5"/>
    <mergeCell ref="L5:O5"/>
  </mergeCells>
  <conditionalFormatting sqref="C51:T53">
    <cfRule type="cellIs" priority="1" dxfId="5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51"/>
  <sheetViews>
    <sheetView showGridLines="0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C7" sqref="C7:T49"/>
    </sheetView>
  </sheetViews>
  <sheetFormatPr defaultColWidth="10.75390625" defaultRowHeight="15.75" customHeight="1"/>
  <cols>
    <col min="1" max="1" width="5.50390625" style="1" customWidth="1"/>
    <col min="2" max="2" width="11.625" style="1" customWidth="1"/>
    <col min="3" max="7" width="12.625" style="1" customWidth="1"/>
    <col min="8" max="9" width="12.625" style="1" hidden="1" customWidth="1"/>
    <col min="10" max="11" width="12.625" style="1" customWidth="1"/>
    <col min="12" max="16" width="12.875" style="1" customWidth="1"/>
    <col min="17" max="18" width="12.875" style="1" hidden="1" customWidth="1"/>
    <col min="19" max="20" width="12.875" style="1" customWidth="1"/>
    <col min="21" max="16384" width="10.75390625" style="1" customWidth="1"/>
  </cols>
  <sheetData>
    <row r="1" spans="2:20" ht="21" customHeight="1">
      <c r="B1" s="81"/>
      <c r="C1" s="2" t="s">
        <v>123</v>
      </c>
      <c r="D1" s="2"/>
      <c r="E1" s="2"/>
      <c r="F1" s="2"/>
      <c r="G1" s="2"/>
      <c r="H1" s="2"/>
      <c r="I1" s="2"/>
      <c r="J1" s="2"/>
      <c r="K1" s="2"/>
      <c r="L1" s="5"/>
      <c r="M1" s="159"/>
      <c r="N1" s="5"/>
      <c r="O1" s="5"/>
      <c r="P1" s="5"/>
      <c r="Q1" s="5"/>
      <c r="R1" s="5"/>
      <c r="S1" s="5"/>
      <c r="T1" s="5"/>
    </row>
    <row r="2" spans="2:20" ht="21" customHeight="1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21" customHeight="1">
      <c r="A3" s="8"/>
      <c r="B3" s="160"/>
      <c r="C3" s="11"/>
      <c r="D3" s="12"/>
      <c r="E3" s="12"/>
      <c r="F3" s="12"/>
      <c r="G3" s="12"/>
      <c r="H3" s="12"/>
      <c r="I3" s="12"/>
      <c r="J3" s="12"/>
      <c r="K3" s="13"/>
      <c r="L3" s="14"/>
      <c r="M3" s="12"/>
      <c r="N3" s="12"/>
      <c r="O3" s="12"/>
      <c r="P3" s="12"/>
      <c r="Q3" s="12"/>
      <c r="R3" s="12"/>
      <c r="S3" s="12"/>
      <c r="T3" s="15"/>
    </row>
    <row r="4" spans="1:20" ht="21" customHeight="1">
      <c r="A4" s="18"/>
      <c r="B4" s="46"/>
      <c r="C4" s="26" t="s">
        <v>79</v>
      </c>
      <c r="D4" s="12"/>
      <c r="E4" s="12"/>
      <c r="F4" s="12"/>
      <c r="G4" s="12"/>
      <c r="H4" s="12"/>
      <c r="I4" s="12"/>
      <c r="J4" s="12"/>
      <c r="K4" s="17"/>
      <c r="L4" s="28" t="s">
        <v>113</v>
      </c>
      <c r="M4" s="12"/>
      <c r="N4" s="12"/>
      <c r="O4" s="12"/>
      <c r="P4" s="12"/>
      <c r="Q4" s="12"/>
      <c r="R4" s="12"/>
      <c r="S4" s="12"/>
      <c r="T4" s="15"/>
    </row>
    <row r="5" spans="1:20" ht="21" customHeight="1">
      <c r="A5" s="29" t="s">
        <v>2</v>
      </c>
      <c r="B5" s="46"/>
      <c r="C5" s="282" t="s">
        <v>137</v>
      </c>
      <c r="D5" s="285"/>
      <c r="E5" s="285"/>
      <c r="F5" s="286"/>
      <c r="G5" s="34" t="s">
        <v>80</v>
      </c>
      <c r="H5" s="35" t="s">
        <v>81</v>
      </c>
      <c r="I5" s="12"/>
      <c r="J5" s="39" t="s">
        <v>106</v>
      </c>
      <c r="K5" s="40" t="s">
        <v>82</v>
      </c>
      <c r="L5" s="282" t="s">
        <v>137</v>
      </c>
      <c r="M5" s="285"/>
      <c r="N5" s="285"/>
      <c r="O5" s="286"/>
      <c r="P5" s="34" t="s">
        <v>80</v>
      </c>
      <c r="Q5" s="35" t="s">
        <v>81</v>
      </c>
      <c r="R5" s="12"/>
      <c r="S5" s="39" t="s">
        <v>106</v>
      </c>
      <c r="T5" s="40" t="s">
        <v>82</v>
      </c>
    </row>
    <row r="6" spans="1:20" ht="21" customHeight="1">
      <c r="A6" s="29" t="s">
        <v>3</v>
      </c>
      <c r="B6" s="33" t="s">
        <v>4</v>
      </c>
      <c r="C6" s="47" t="s">
        <v>83</v>
      </c>
      <c r="D6" s="48" t="s">
        <v>84</v>
      </c>
      <c r="E6" s="48" t="s">
        <v>85</v>
      </c>
      <c r="F6" s="48" t="s">
        <v>86</v>
      </c>
      <c r="G6" s="49"/>
      <c r="H6" s="36" t="s">
        <v>87</v>
      </c>
      <c r="I6" s="36" t="s">
        <v>88</v>
      </c>
      <c r="J6" s="50" t="s">
        <v>109</v>
      </c>
      <c r="K6" s="51"/>
      <c r="L6" s="48" t="s">
        <v>83</v>
      </c>
      <c r="M6" s="48" t="s">
        <v>84</v>
      </c>
      <c r="N6" s="48" t="s">
        <v>85</v>
      </c>
      <c r="O6" s="48" t="s">
        <v>86</v>
      </c>
      <c r="P6" s="49"/>
      <c r="Q6" s="36" t="s">
        <v>87</v>
      </c>
      <c r="R6" s="36" t="s">
        <v>88</v>
      </c>
      <c r="S6" s="50" t="s">
        <v>109</v>
      </c>
      <c r="T6" s="56"/>
    </row>
    <row r="7" spans="1:20" s="9" customFormat="1" ht="21" customHeight="1">
      <c r="A7" s="57">
        <v>1</v>
      </c>
      <c r="B7" s="165" t="s">
        <v>5</v>
      </c>
      <c r="C7" s="83">
        <v>25.231</v>
      </c>
      <c r="D7" s="84">
        <v>1194.154</v>
      </c>
      <c r="E7" s="84">
        <v>273.846</v>
      </c>
      <c r="F7" s="84">
        <v>1493.231</v>
      </c>
      <c r="G7" s="84">
        <v>783.385</v>
      </c>
      <c r="H7" s="84" t="e">
        <v>#REF!</v>
      </c>
      <c r="I7" s="84" t="e">
        <v>#REF!</v>
      </c>
      <c r="J7" s="84">
        <v>25.231</v>
      </c>
      <c r="K7" s="85">
        <v>0.923</v>
      </c>
      <c r="L7" s="106">
        <v>14.68</v>
      </c>
      <c r="M7" s="106">
        <v>1.5</v>
      </c>
      <c r="N7" s="106">
        <v>1.54</v>
      </c>
      <c r="O7" s="106">
        <v>1.73</v>
      </c>
      <c r="P7" s="106">
        <v>1.18</v>
      </c>
      <c r="Q7" s="106" t="e">
        <v>#REF!</v>
      </c>
      <c r="R7" s="107">
        <v>0</v>
      </c>
      <c r="S7" s="107">
        <v>37.07</v>
      </c>
      <c r="T7" s="111">
        <v>4</v>
      </c>
    </row>
    <row r="8" spans="1:20" s="70" customFormat="1" ht="21" customHeight="1">
      <c r="A8" s="60">
        <v>2</v>
      </c>
      <c r="B8" s="166" t="s">
        <v>6</v>
      </c>
      <c r="C8" s="86">
        <v>21.311</v>
      </c>
      <c r="D8" s="87">
        <v>1174.59</v>
      </c>
      <c r="E8" s="87">
        <v>229.508</v>
      </c>
      <c r="F8" s="87">
        <v>1425.41</v>
      </c>
      <c r="G8" s="87">
        <v>909.836</v>
      </c>
      <c r="H8" s="87" t="e">
        <v>#REF!</v>
      </c>
      <c r="I8" s="87" t="e">
        <v>#REF!</v>
      </c>
      <c r="J8" s="87">
        <v>18.033</v>
      </c>
      <c r="K8" s="88">
        <v>0</v>
      </c>
      <c r="L8" s="109">
        <v>16.88</v>
      </c>
      <c r="M8" s="109">
        <v>1.52</v>
      </c>
      <c r="N8" s="109">
        <v>1.63</v>
      </c>
      <c r="O8" s="109">
        <v>1.77</v>
      </c>
      <c r="P8" s="109">
        <v>1.18</v>
      </c>
      <c r="Q8" s="109" t="e">
        <v>#REF!</v>
      </c>
      <c r="R8" s="110">
        <v>0</v>
      </c>
      <c r="S8" s="110">
        <v>47.64</v>
      </c>
      <c r="T8" s="108">
        <v>0</v>
      </c>
    </row>
    <row r="9" spans="1:20" s="70" customFormat="1" ht="21" customHeight="1">
      <c r="A9" s="60">
        <v>3</v>
      </c>
      <c r="B9" s="166" t="s">
        <v>8</v>
      </c>
      <c r="C9" s="86">
        <v>21.68</v>
      </c>
      <c r="D9" s="87">
        <v>986.992</v>
      </c>
      <c r="E9" s="87">
        <v>237.398</v>
      </c>
      <c r="F9" s="87">
        <v>1246.07</v>
      </c>
      <c r="G9" s="87">
        <v>705.42</v>
      </c>
      <c r="H9" s="87" t="e">
        <v>#REF!</v>
      </c>
      <c r="I9" s="87" t="e">
        <v>#REF!</v>
      </c>
      <c r="J9" s="87">
        <v>19.783</v>
      </c>
      <c r="K9" s="88">
        <v>2.981</v>
      </c>
      <c r="L9" s="109">
        <v>12.4</v>
      </c>
      <c r="M9" s="109">
        <v>1.44</v>
      </c>
      <c r="N9" s="109">
        <v>1.7</v>
      </c>
      <c r="O9" s="109">
        <v>1.68</v>
      </c>
      <c r="P9" s="109">
        <v>1.15</v>
      </c>
      <c r="Q9" s="109" t="e">
        <v>#REF!</v>
      </c>
      <c r="R9" s="110">
        <v>0</v>
      </c>
      <c r="S9" s="110">
        <v>32.08</v>
      </c>
      <c r="T9" s="108">
        <v>16.181818181818183</v>
      </c>
    </row>
    <row r="10" spans="1:20" s="70" customFormat="1" ht="21" customHeight="1">
      <c r="A10" s="60">
        <v>4</v>
      </c>
      <c r="B10" s="166" t="s">
        <v>10</v>
      </c>
      <c r="C10" s="86">
        <v>20.137</v>
      </c>
      <c r="D10" s="87">
        <v>1030.717</v>
      </c>
      <c r="E10" s="87">
        <v>185.324</v>
      </c>
      <c r="F10" s="87">
        <v>1236.177</v>
      </c>
      <c r="G10" s="87">
        <v>578.498</v>
      </c>
      <c r="H10" s="87" t="e">
        <v>#REF!</v>
      </c>
      <c r="I10" s="87" t="e">
        <v>#REF!</v>
      </c>
      <c r="J10" s="87">
        <v>19.454</v>
      </c>
      <c r="K10" s="88">
        <v>0</v>
      </c>
      <c r="L10" s="109">
        <v>14.53</v>
      </c>
      <c r="M10" s="109">
        <v>1.53</v>
      </c>
      <c r="N10" s="109">
        <v>1.92</v>
      </c>
      <c r="O10" s="109">
        <v>1.8</v>
      </c>
      <c r="P10" s="109">
        <v>1.17</v>
      </c>
      <c r="Q10" s="109" t="e">
        <v>#REF!</v>
      </c>
      <c r="R10" s="110">
        <v>0</v>
      </c>
      <c r="S10" s="110">
        <v>38.67</v>
      </c>
      <c r="T10" s="108">
        <v>0</v>
      </c>
    </row>
    <row r="11" spans="1:20" s="70" customFormat="1" ht="21" customHeight="1">
      <c r="A11" s="60">
        <v>5</v>
      </c>
      <c r="B11" s="166" t="s">
        <v>12</v>
      </c>
      <c r="C11" s="86">
        <v>13.699</v>
      </c>
      <c r="D11" s="87">
        <v>921.918</v>
      </c>
      <c r="E11" s="87">
        <v>195.89</v>
      </c>
      <c r="F11" s="87">
        <v>1131.507</v>
      </c>
      <c r="G11" s="87">
        <v>563.014</v>
      </c>
      <c r="H11" s="87" t="e">
        <v>#REF!</v>
      </c>
      <c r="I11" s="87" t="e">
        <v>#REF!</v>
      </c>
      <c r="J11" s="87">
        <v>10.959</v>
      </c>
      <c r="K11" s="88">
        <v>0</v>
      </c>
      <c r="L11" s="109">
        <v>9.8</v>
      </c>
      <c r="M11" s="109">
        <v>1.51</v>
      </c>
      <c r="N11" s="109">
        <v>1.63</v>
      </c>
      <c r="O11" s="109">
        <v>1.63</v>
      </c>
      <c r="P11" s="109">
        <v>1.2</v>
      </c>
      <c r="Q11" s="109" t="e">
        <v>#REF!</v>
      </c>
      <c r="R11" s="110">
        <v>0</v>
      </c>
      <c r="S11" s="110">
        <v>26.13</v>
      </c>
      <c r="T11" s="108">
        <v>0</v>
      </c>
    </row>
    <row r="12" spans="1:20" s="70" customFormat="1" ht="21" customHeight="1">
      <c r="A12" s="57">
        <v>6</v>
      </c>
      <c r="B12" s="165" t="s">
        <v>14</v>
      </c>
      <c r="C12" s="170">
        <v>23.81</v>
      </c>
      <c r="D12" s="85">
        <v>1282.54</v>
      </c>
      <c r="E12" s="85">
        <v>185.714</v>
      </c>
      <c r="F12" s="85">
        <v>1492.063</v>
      </c>
      <c r="G12" s="85">
        <v>792.063</v>
      </c>
      <c r="H12" s="85" t="e">
        <v>#REF!</v>
      </c>
      <c r="I12" s="85" t="e">
        <v>#REF!</v>
      </c>
      <c r="J12" s="85">
        <v>20.635</v>
      </c>
      <c r="K12" s="85">
        <v>0</v>
      </c>
      <c r="L12" s="107">
        <v>14</v>
      </c>
      <c r="M12" s="107">
        <v>1.18</v>
      </c>
      <c r="N12" s="107">
        <v>1.81</v>
      </c>
      <c r="O12" s="107">
        <v>1.46</v>
      </c>
      <c r="P12" s="107">
        <v>1.09</v>
      </c>
      <c r="Q12" s="107" t="e">
        <v>#REF!</v>
      </c>
      <c r="R12" s="107">
        <v>0</v>
      </c>
      <c r="S12" s="107">
        <v>39.15</v>
      </c>
      <c r="T12" s="107">
        <v>0</v>
      </c>
    </row>
    <row r="13" spans="1:20" s="70" customFormat="1" ht="21" customHeight="1">
      <c r="A13" s="60">
        <v>7</v>
      </c>
      <c r="B13" s="166" t="s">
        <v>16</v>
      </c>
      <c r="C13" s="171">
        <v>6.25</v>
      </c>
      <c r="D13" s="88">
        <v>1203.75</v>
      </c>
      <c r="E13" s="88">
        <v>247.5</v>
      </c>
      <c r="F13" s="88">
        <v>1457.5</v>
      </c>
      <c r="G13" s="88">
        <v>845</v>
      </c>
      <c r="H13" s="88" t="e">
        <v>#REF!</v>
      </c>
      <c r="I13" s="88" t="e">
        <v>#REF!</v>
      </c>
      <c r="J13" s="88">
        <v>8.75</v>
      </c>
      <c r="K13" s="88">
        <v>0</v>
      </c>
      <c r="L13" s="110">
        <v>7.6</v>
      </c>
      <c r="M13" s="110">
        <v>1.34</v>
      </c>
      <c r="N13" s="110">
        <v>1.86</v>
      </c>
      <c r="O13" s="110">
        <v>1.46</v>
      </c>
      <c r="P13" s="110">
        <v>1.17</v>
      </c>
      <c r="Q13" s="110" t="e">
        <v>#REF!</v>
      </c>
      <c r="R13" s="110">
        <v>0</v>
      </c>
      <c r="S13" s="110">
        <v>27.71</v>
      </c>
      <c r="T13" s="110">
        <v>0</v>
      </c>
    </row>
    <row r="14" spans="1:20" s="70" customFormat="1" ht="21" customHeight="1">
      <c r="A14" s="60">
        <v>8</v>
      </c>
      <c r="B14" s="166" t="s">
        <v>18</v>
      </c>
      <c r="C14" s="171">
        <v>29.114</v>
      </c>
      <c r="D14" s="88">
        <v>1258.228</v>
      </c>
      <c r="E14" s="88">
        <v>274.684</v>
      </c>
      <c r="F14" s="88">
        <v>1562.025</v>
      </c>
      <c r="G14" s="88">
        <v>863.291</v>
      </c>
      <c r="H14" s="88" t="e">
        <v>#REF!</v>
      </c>
      <c r="I14" s="88" t="e">
        <v>#REF!</v>
      </c>
      <c r="J14" s="88">
        <v>24.051</v>
      </c>
      <c r="K14" s="88">
        <v>0</v>
      </c>
      <c r="L14" s="110">
        <v>10.3</v>
      </c>
      <c r="M14" s="110">
        <v>1.26</v>
      </c>
      <c r="N14" s="110">
        <v>1.59</v>
      </c>
      <c r="O14" s="110">
        <v>1.49</v>
      </c>
      <c r="P14" s="110">
        <v>1.17</v>
      </c>
      <c r="Q14" s="110" t="e">
        <v>#REF!</v>
      </c>
      <c r="R14" s="110">
        <v>0</v>
      </c>
      <c r="S14" s="110">
        <v>25.58</v>
      </c>
      <c r="T14" s="110">
        <v>0</v>
      </c>
    </row>
    <row r="15" spans="1:20" s="70" customFormat="1" ht="21" customHeight="1">
      <c r="A15" s="60">
        <v>9</v>
      </c>
      <c r="B15" s="166" t="s">
        <v>20</v>
      </c>
      <c r="C15" s="171">
        <v>31.343</v>
      </c>
      <c r="D15" s="88">
        <v>928.358</v>
      </c>
      <c r="E15" s="88">
        <v>188.06</v>
      </c>
      <c r="F15" s="88">
        <v>1147.761</v>
      </c>
      <c r="G15" s="88">
        <v>614.925</v>
      </c>
      <c r="H15" s="88" t="e">
        <v>#REF!</v>
      </c>
      <c r="I15" s="88" t="e">
        <v>#REF!</v>
      </c>
      <c r="J15" s="88">
        <v>29.851</v>
      </c>
      <c r="K15" s="88">
        <v>0</v>
      </c>
      <c r="L15" s="110">
        <v>12</v>
      </c>
      <c r="M15" s="110">
        <v>1.56</v>
      </c>
      <c r="N15" s="110">
        <v>1.57</v>
      </c>
      <c r="O15" s="110">
        <v>1.85</v>
      </c>
      <c r="P15" s="110">
        <v>1.26</v>
      </c>
      <c r="Q15" s="110" t="e">
        <v>#REF!</v>
      </c>
      <c r="R15" s="110">
        <v>0</v>
      </c>
      <c r="S15" s="110">
        <v>21.2</v>
      </c>
      <c r="T15" s="110">
        <v>0</v>
      </c>
    </row>
    <row r="16" spans="1:20" s="70" customFormat="1" ht="21" customHeight="1">
      <c r="A16" s="76">
        <v>10</v>
      </c>
      <c r="B16" s="161" t="s">
        <v>22</v>
      </c>
      <c r="C16" s="172">
        <v>23.776</v>
      </c>
      <c r="D16" s="91">
        <v>1181.818</v>
      </c>
      <c r="E16" s="91">
        <v>271.329</v>
      </c>
      <c r="F16" s="91">
        <v>1476.923</v>
      </c>
      <c r="G16" s="91">
        <v>704.895</v>
      </c>
      <c r="H16" s="91" t="e">
        <v>#REF!</v>
      </c>
      <c r="I16" s="91" t="e">
        <v>#REF!</v>
      </c>
      <c r="J16" s="91">
        <v>23.776</v>
      </c>
      <c r="K16" s="91">
        <v>0</v>
      </c>
      <c r="L16" s="128">
        <v>10.38</v>
      </c>
      <c r="M16" s="128">
        <v>1.55</v>
      </c>
      <c r="N16" s="128">
        <v>1.86</v>
      </c>
      <c r="O16" s="128">
        <v>1.75</v>
      </c>
      <c r="P16" s="128">
        <v>1.22</v>
      </c>
      <c r="Q16" s="128" t="e">
        <v>#REF!</v>
      </c>
      <c r="R16" s="128">
        <v>0</v>
      </c>
      <c r="S16" s="128">
        <v>25.97</v>
      </c>
      <c r="T16" s="128">
        <v>0</v>
      </c>
    </row>
    <row r="17" spans="1:20" s="70" customFormat="1" ht="21" customHeight="1">
      <c r="A17" s="60">
        <v>11</v>
      </c>
      <c r="B17" s="166" t="s">
        <v>24</v>
      </c>
      <c r="C17" s="86">
        <v>6.923</v>
      </c>
      <c r="D17" s="87">
        <v>1071.538</v>
      </c>
      <c r="E17" s="87">
        <v>313.077</v>
      </c>
      <c r="F17" s="87">
        <v>1391.538</v>
      </c>
      <c r="G17" s="87">
        <v>738.462</v>
      </c>
      <c r="H17" s="87" t="e">
        <v>#REF!</v>
      </c>
      <c r="I17" s="87" t="e">
        <v>#REF!</v>
      </c>
      <c r="J17" s="87">
        <v>6.923</v>
      </c>
      <c r="K17" s="88">
        <v>0</v>
      </c>
      <c r="L17" s="109">
        <v>10.78</v>
      </c>
      <c r="M17" s="109">
        <v>1.3</v>
      </c>
      <c r="N17" s="109">
        <v>1.63</v>
      </c>
      <c r="O17" s="109">
        <v>1.42</v>
      </c>
      <c r="P17" s="109">
        <v>1.16</v>
      </c>
      <c r="Q17" s="109" t="e">
        <v>#REF!</v>
      </c>
      <c r="R17" s="110">
        <v>0</v>
      </c>
      <c r="S17" s="110">
        <v>22.33</v>
      </c>
      <c r="T17" s="108">
        <v>0</v>
      </c>
    </row>
    <row r="18" spans="1:20" s="70" customFormat="1" ht="21" customHeight="1">
      <c r="A18" s="60">
        <v>12</v>
      </c>
      <c r="B18" s="166" t="s">
        <v>26</v>
      </c>
      <c r="C18" s="86">
        <v>18.75</v>
      </c>
      <c r="D18" s="87">
        <v>1165.625</v>
      </c>
      <c r="E18" s="87">
        <v>217.188</v>
      </c>
      <c r="F18" s="87">
        <v>1401.563</v>
      </c>
      <c r="G18" s="87">
        <v>626.563</v>
      </c>
      <c r="H18" s="87" t="e">
        <v>#REF!</v>
      </c>
      <c r="I18" s="87" t="e">
        <v>#REF!</v>
      </c>
      <c r="J18" s="87">
        <v>18.75</v>
      </c>
      <c r="K18" s="88">
        <v>0</v>
      </c>
      <c r="L18" s="109">
        <v>11</v>
      </c>
      <c r="M18" s="109">
        <v>1.29</v>
      </c>
      <c r="N18" s="109">
        <v>1.41</v>
      </c>
      <c r="O18" s="109">
        <v>1.44</v>
      </c>
      <c r="P18" s="109">
        <v>1.13</v>
      </c>
      <c r="Q18" s="109" t="e">
        <v>#REF!</v>
      </c>
      <c r="R18" s="110">
        <v>0</v>
      </c>
      <c r="S18" s="110">
        <v>28.67</v>
      </c>
      <c r="T18" s="108">
        <v>0</v>
      </c>
    </row>
    <row r="19" spans="1:20" s="70" customFormat="1" ht="21" customHeight="1">
      <c r="A19" s="60">
        <v>13</v>
      </c>
      <c r="B19" s="166" t="s">
        <v>28</v>
      </c>
      <c r="C19" s="86">
        <v>29.851</v>
      </c>
      <c r="D19" s="87">
        <v>1073.134</v>
      </c>
      <c r="E19" s="87">
        <v>265.672</v>
      </c>
      <c r="F19" s="87">
        <v>1368.657</v>
      </c>
      <c r="G19" s="87">
        <v>701.493</v>
      </c>
      <c r="H19" s="87" t="e">
        <v>#REF!</v>
      </c>
      <c r="I19" s="87" t="e">
        <v>#REF!</v>
      </c>
      <c r="J19" s="87">
        <v>31.343</v>
      </c>
      <c r="K19" s="88">
        <v>-2.985</v>
      </c>
      <c r="L19" s="109">
        <v>16.25</v>
      </c>
      <c r="M19" s="109">
        <v>1.48</v>
      </c>
      <c r="N19" s="109">
        <v>1.88</v>
      </c>
      <c r="O19" s="109">
        <v>1.88</v>
      </c>
      <c r="P19" s="108">
        <v>1.21</v>
      </c>
      <c r="Q19" s="126" t="e">
        <v>#REF!</v>
      </c>
      <c r="R19" s="110">
        <v>0</v>
      </c>
      <c r="S19" s="110">
        <v>44.19</v>
      </c>
      <c r="T19" s="108">
        <v>2.5</v>
      </c>
    </row>
    <row r="20" spans="1:20" s="70" customFormat="1" ht="21" customHeight="1">
      <c r="A20" s="18"/>
      <c r="B20" s="166" t="s">
        <v>30</v>
      </c>
      <c r="C20" s="86">
        <v>21.12</v>
      </c>
      <c r="D20" s="87">
        <v>1097.813</v>
      </c>
      <c r="E20" s="87">
        <v>240.107</v>
      </c>
      <c r="F20" s="87">
        <v>1359.04</v>
      </c>
      <c r="G20" s="87">
        <v>718.56</v>
      </c>
      <c r="H20" s="87" t="e">
        <v>#REF!</v>
      </c>
      <c r="I20" s="87" t="e">
        <v>#REF!</v>
      </c>
      <c r="J20" s="87">
        <v>20.107</v>
      </c>
      <c r="K20" s="88">
        <v>0.64</v>
      </c>
      <c r="L20" s="109">
        <v>13.22</v>
      </c>
      <c r="M20" s="109">
        <v>1.45</v>
      </c>
      <c r="N20" s="109">
        <v>1.7</v>
      </c>
      <c r="O20" s="109">
        <v>1.67</v>
      </c>
      <c r="P20" s="108">
        <v>1.17</v>
      </c>
      <c r="Q20" s="126" t="e">
        <v>#REF!</v>
      </c>
      <c r="R20" s="110">
        <v>0</v>
      </c>
      <c r="S20" s="110">
        <v>33.98</v>
      </c>
      <c r="T20" s="108">
        <v>15.416666666666666</v>
      </c>
    </row>
    <row r="21" spans="1:20" s="70" customFormat="1" ht="21" customHeight="1">
      <c r="A21" s="18"/>
      <c r="B21" s="46"/>
      <c r="C21" s="92"/>
      <c r="D21" s="93"/>
      <c r="E21" s="93"/>
      <c r="F21" s="93"/>
      <c r="G21" s="94"/>
      <c r="H21" s="94"/>
      <c r="I21" s="94"/>
      <c r="J21" s="94"/>
      <c r="K21" s="95"/>
      <c r="L21" s="93"/>
      <c r="M21" s="93"/>
      <c r="N21" s="93"/>
      <c r="O21" s="93"/>
      <c r="P21" s="82"/>
      <c r="Q21" s="104"/>
      <c r="R21" s="129"/>
      <c r="S21" s="130"/>
      <c r="T21" s="108"/>
    </row>
    <row r="22" spans="1:20" s="70" customFormat="1" ht="21" customHeight="1">
      <c r="A22" s="60">
        <v>14</v>
      </c>
      <c r="B22" s="166" t="s">
        <v>32</v>
      </c>
      <c r="C22" s="86">
        <v>40</v>
      </c>
      <c r="D22" s="87">
        <v>1260</v>
      </c>
      <c r="E22" s="87">
        <v>180</v>
      </c>
      <c r="F22" s="87">
        <v>1480</v>
      </c>
      <c r="G22" s="87">
        <v>283.333</v>
      </c>
      <c r="H22" s="87" t="e">
        <v>#REF!</v>
      </c>
      <c r="I22" s="87" t="e">
        <v>#REF!</v>
      </c>
      <c r="J22" s="87">
        <v>40</v>
      </c>
      <c r="K22" s="88">
        <v>0</v>
      </c>
      <c r="L22" s="109">
        <v>16.58</v>
      </c>
      <c r="M22" s="109">
        <v>1.28</v>
      </c>
      <c r="N22" s="109">
        <v>2</v>
      </c>
      <c r="O22" s="109">
        <v>1.78</v>
      </c>
      <c r="P22" s="108">
        <v>1.09</v>
      </c>
      <c r="Q22" s="126" t="e">
        <v>#REF!</v>
      </c>
      <c r="R22" s="110">
        <v>0</v>
      </c>
      <c r="S22" s="110">
        <v>45.83</v>
      </c>
      <c r="T22" s="108">
        <v>0</v>
      </c>
    </row>
    <row r="23" spans="1:20" s="70" customFormat="1" ht="21" customHeight="1">
      <c r="A23" s="60">
        <v>15</v>
      </c>
      <c r="B23" s="166" t="s">
        <v>34</v>
      </c>
      <c r="C23" s="86">
        <v>37.037</v>
      </c>
      <c r="D23" s="87">
        <v>955.556</v>
      </c>
      <c r="E23" s="87">
        <v>288.889</v>
      </c>
      <c r="F23" s="87">
        <v>1281.481</v>
      </c>
      <c r="G23" s="87">
        <v>455.556</v>
      </c>
      <c r="H23" s="87" t="e">
        <v>#REF!</v>
      </c>
      <c r="I23" s="87" t="e">
        <v>#REF!</v>
      </c>
      <c r="J23" s="87">
        <v>37.037</v>
      </c>
      <c r="K23" s="88">
        <v>0</v>
      </c>
      <c r="L23" s="109">
        <v>5.5</v>
      </c>
      <c r="M23" s="109">
        <v>1.57</v>
      </c>
      <c r="N23" s="109">
        <v>1.73</v>
      </c>
      <c r="O23" s="109">
        <v>1.72</v>
      </c>
      <c r="P23" s="108">
        <v>1.23</v>
      </c>
      <c r="Q23" s="126" t="e">
        <v>#REF!</v>
      </c>
      <c r="R23" s="110">
        <v>0</v>
      </c>
      <c r="S23" s="110">
        <v>13.4</v>
      </c>
      <c r="T23" s="108">
        <v>0</v>
      </c>
    </row>
    <row r="24" spans="1:20" s="70" customFormat="1" ht="21" customHeight="1">
      <c r="A24" s="57">
        <v>16</v>
      </c>
      <c r="B24" s="58" t="s">
        <v>35</v>
      </c>
      <c r="C24" s="170">
        <v>3.846</v>
      </c>
      <c r="D24" s="85">
        <v>1042.308</v>
      </c>
      <c r="E24" s="85">
        <v>273.077</v>
      </c>
      <c r="F24" s="85">
        <v>1319.231</v>
      </c>
      <c r="G24" s="85">
        <v>784.615</v>
      </c>
      <c r="H24" s="85" t="e">
        <v>#REF!</v>
      </c>
      <c r="I24" s="85" t="e">
        <v>#REF!</v>
      </c>
      <c r="J24" s="85">
        <v>3.846</v>
      </c>
      <c r="K24" s="85">
        <v>0</v>
      </c>
      <c r="L24" s="107">
        <v>8</v>
      </c>
      <c r="M24" s="107">
        <v>1.26</v>
      </c>
      <c r="N24" s="107">
        <v>1.54</v>
      </c>
      <c r="O24" s="107">
        <v>1.34</v>
      </c>
      <c r="P24" s="111">
        <v>1.17</v>
      </c>
      <c r="Q24" s="177" t="e">
        <v>#REF!</v>
      </c>
      <c r="R24" s="107">
        <v>0</v>
      </c>
      <c r="S24" s="107">
        <v>20</v>
      </c>
      <c r="T24" s="107">
        <v>0</v>
      </c>
    </row>
    <row r="25" spans="1:20" s="70" customFormat="1" ht="21" customHeight="1">
      <c r="A25" s="60">
        <v>17</v>
      </c>
      <c r="B25" s="69" t="s">
        <v>36</v>
      </c>
      <c r="C25" s="171">
        <v>8.824</v>
      </c>
      <c r="D25" s="88">
        <v>1344.118</v>
      </c>
      <c r="E25" s="88">
        <v>247.059</v>
      </c>
      <c r="F25" s="88">
        <v>1600</v>
      </c>
      <c r="G25" s="88">
        <v>847.059</v>
      </c>
      <c r="H25" s="88" t="e">
        <v>#REF!</v>
      </c>
      <c r="I25" s="88" t="e">
        <v>#REF!</v>
      </c>
      <c r="J25" s="88">
        <v>8.824</v>
      </c>
      <c r="K25" s="88">
        <v>0</v>
      </c>
      <c r="L25" s="110">
        <v>6.67</v>
      </c>
      <c r="M25" s="110">
        <v>1.21</v>
      </c>
      <c r="N25" s="110">
        <v>1.93</v>
      </c>
      <c r="O25" s="110">
        <v>1.35</v>
      </c>
      <c r="P25" s="108">
        <v>1.13</v>
      </c>
      <c r="Q25" s="178" t="e">
        <v>#REF!</v>
      </c>
      <c r="R25" s="110">
        <v>0</v>
      </c>
      <c r="S25" s="110">
        <v>16.33</v>
      </c>
      <c r="T25" s="110">
        <v>0</v>
      </c>
    </row>
    <row r="26" spans="1:20" s="70" customFormat="1" ht="21" customHeight="1">
      <c r="A26" s="60">
        <v>18</v>
      </c>
      <c r="B26" s="69" t="s">
        <v>38</v>
      </c>
      <c r="C26" s="171">
        <v>5</v>
      </c>
      <c r="D26" s="88">
        <v>820</v>
      </c>
      <c r="E26" s="88">
        <v>360</v>
      </c>
      <c r="F26" s="88">
        <v>1185</v>
      </c>
      <c r="G26" s="88">
        <v>630</v>
      </c>
      <c r="H26" s="88" t="e">
        <v>#REF!</v>
      </c>
      <c r="I26" s="88" t="e">
        <v>#REF!</v>
      </c>
      <c r="J26" s="88">
        <v>5</v>
      </c>
      <c r="K26" s="88">
        <v>0</v>
      </c>
      <c r="L26" s="110">
        <v>8</v>
      </c>
      <c r="M26" s="110">
        <v>2.14</v>
      </c>
      <c r="N26" s="110">
        <v>1.69</v>
      </c>
      <c r="O26" s="110">
        <v>2.03</v>
      </c>
      <c r="P26" s="108">
        <v>1.24</v>
      </c>
      <c r="Q26" s="178" t="e">
        <v>#REF!</v>
      </c>
      <c r="R26" s="110">
        <v>0</v>
      </c>
      <c r="S26" s="110">
        <v>14</v>
      </c>
      <c r="T26" s="110">
        <v>0</v>
      </c>
    </row>
    <row r="27" spans="1:20" s="70" customFormat="1" ht="21" customHeight="1">
      <c r="A27" s="60">
        <v>19</v>
      </c>
      <c r="B27" s="69" t="s">
        <v>40</v>
      </c>
      <c r="C27" s="171">
        <v>31.25</v>
      </c>
      <c r="D27" s="88">
        <v>1216.667</v>
      </c>
      <c r="E27" s="88">
        <v>241.667</v>
      </c>
      <c r="F27" s="88">
        <v>1489.583</v>
      </c>
      <c r="G27" s="88">
        <v>683.333</v>
      </c>
      <c r="H27" s="88" t="e">
        <v>#REF!</v>
      </c>
      <c r="I27" s="88" t="e">
        <v>#REF!</v>
      </c>
      <c r="J27" s="88">
        <v>31.25</v>
      </c>
      <c r="K27" s="88">
        <v>0</v>
      </c>
      <c r="L27" s="110">
        <v>23.93</v>
      </c>
      <c r="M27" s="110">
        <v>1.46</v>
      </c>
      <c r="N27" s="110">
        <v>1.53</v>
      </c>
      <c r="O27" s="110">
        <v>1.95</v>
      </c>
      <c r="P27" s="108">
        <v>1.15</v>
      </c>
      <c r="Q27" s="178" t="e">
        <v>#REF!</v>
      </c>
      <c r="R27" s="110">
        <v>0</v>
      </c>
      <c r="S27" s="110">
        <v>60</v>
      </c>
      <c r="T27" s="110">
        <v>0</v>
      </c>
    </row>
    <row r="28" spans="1:20" s="70" customFormat="1" ht="21" customHeight="1">
      <c r="A28" s="76">
        <v>20</v>
      </c>
      <c r="B28" s="19" t="s">
        <v>42</v>
      </c>
      <c r="C28" s="172">
        <v>8.333</v>
      </c>
      <c r="D28" s="91">
        <v>1325</v>
      </c>
      <c r="E28" s="91">
        <v>300</v>
      </c>
      <c r="F28" s="91">
        <v>1633.333</v>
      </c>
      <c r="G28" s="91">
        <v>733.333</v>
      </c>
      <c r="H28" s="91" t="e">
        <v>#REF!</v>
      </c>
      <c r="I28" s="91" t="e">
        <v>#REF!</v>
      </c>
      <c r="J28" s="91">
        <v>8.333</v>
      </c>
      <c r="K28" s="91">
        <v>0</v>
      </c>
      <c r="L28" s="128">
        <v>12</v>
      </c>
      <c r="M28" s="128">
        <v>1.19</v>
      </c>
      <c r="N28" s="128">
        <v>1.58</v>
      </c>
      <c r="O28" s="128">
        <v>1.32</v>
      </c>
      <c r="P28" s="128">
        <v>1.11</v>
      </c>
      <c r="Q28" s="128" t="e">
        <v>#REF!</v>
      </c>
      <c r="R28" s="128">
        <v>0</v>
      </c>
      <c r="S28" s="128">
        <v>33</v>
      </c>
      <c r="T28" s="128">
        <v>0</v>
      </c>
    </row>
    <row r="29" spans="1:20" s="70" customFormat="1" ht="21" customHeight="1">
      <c r="A29" s="60">
        <v>21</v>
      </c>
      <c r="B29" s="69" t="s">
        <v>43</v>
      </c>
      <c r="C29" s="86">
        <v>10</v>
      </c>
      <c r="D29" s="87">
        <v>910</v>
      </c>
      <c r="E29" s="87">
        <v>215</v>
      </c>
      <c r="F29" s="87">
        <v>1135</v>
      </c>
      <c r="G29" s="87">
        <v>555</v>
      </c>
      <c r="H29" s="87" t="e">
        <v>#REF!</v>
      </c>
      <c r="I29" s="87" t="e">
        <v>#REF!</v>
      </c>
      <c r="J29" s="87">
        <v>10</v>
      </c>
      <c r="K29" s="88">
        <v>0</v>
      </c>
      <c r="L29" s="109">
        <v>3.5</v>
      </c>
      <c r="M29" s="109">
        <v>1.29</v>
      </c>
      <c r="N29" s="109">
        <v>1.3</v>
      </c>
      <c r="O29" s="109">
        <v>1.31</v>
      </c>
      <c r="P29" s="109">
        <v>1.13</v>
      </c>
      <c r="Q29" s="109" t="e">
        <v>#REF!</v>
      </c>
      <c r="R29" s="110">
        <v>0</v>
      </c>
      <c r="S29" s="110">
        <v>7</v>
      </c>
      <c r="T29" s="108">
        <v>0</v>
      </c>
    </row>
    <row r="30" spans="1:20" s="70" customFormat="1" ht="21" customHeight="1">
      <c r="A30" s="60">
        <v>22</v>
      </c>
      <c r="B30" s="69" t="s">
        <v>45</v>
      </c>
      <c r="C30" s="86">
        <v>-28.571</v>
      </c>
      <c r="D30" s="87">
        <v>500</v>
      </c>
      <c r="E30" s="87">
        <v>414.286</v>
      </c>
      <c r="F30" s="87">
        <v>885.714</v>
      </c>
      <c r="G30" s="87">
        <v>714.286</v>
      </c>
      <c r="H30" s="87" t="e">
        <v>#REF!</v>
      </c>
      <c r="I30" s="87" t="e">
        <v>#REF!</v>
      </c>
      <c r="J30" s="87">
        <v>-28.571</v>
      </c>
      <c r="K30" s="88">
        <v>0</v>
      </c>
      <c r="L30" s="109">
        <v>67.5</v>
      </c>
      <c r="M30" s="109">
        <v>-4.11</v>
      </c>
      <c r="N30" s="109">
        <v>1.1</v>
      </c>
      <c r="O30" s="109">
        <v>-3.98</v>
      </c>
      <c r="P30" s="109">
        <v>1.08</v>
      </c>
      <c r="Q30" s="109" t="e">
        <v>#REF!</v>
      </c>
      <c r="R30" s="110">
        <v>0</v>
      </c>
      <c r="S30" s="110">
        <v>203</v>
      </c>
      <c r="T30" s="108">
        <v>0</v>
      </c>
    </row>
    <row r="31" spans="1:20" s="70" customFormat="1" ht="21" customHeight="1">
      <c r="A31" s="60">
        <v>27</v>
      </c>
      <c r="B31" s="69" t="s">
        <v>46</v>
      </c>
      <c r="C31" s="171">
        <v>7.692</v>
      </c>
      <c r="D31" s="88">
        <v>753.846</v>
      </c>
      <c r="E31" s="88">
        <v>192.308</v>
      </c>
      <c r="F31" s="88">
        <v>953.846</v>
      </c>
      <c r="G31" s="88">
        <v>582.051</v>
      </c>
      <c r="H31" s="88" t="e">
        <v>#REF!</v>
      </c>
      <c r="I31" s="88" t="e">
        <v>#REF!</v>
      </c>
      <c r="J31" s="88">
        <v>7.692</v>
      </c>
      <c r="K31" s="88">
        <v>0</v>
      </c>
      <c r="L31" s="110">
        <v>7.33</v>
      </c>
      <c r="M31" s="110">
        <v>1.29</v>
      </c>
      <c r="N31" s="110">
        <v>1.48</v>
      </c>
      <c r="O31" s="110">
        <v>1.38</v>
      </c>
      <c r="P31" s="110">
        <v>1.16</v>
      </c>
      <c r="Q31" s="110" t="e">
        <v>#REF!</v>
      </c>
      <c r="R31" s="110">
        <v>0</v>
      </c>
      <c r="S31" s="110">
        <v>19.33</v>
      </c>
      <c r="T31" s="110">
        <v>0</v>
      </c>
    </row>
    <row r="32" spans="1:20" s="70" customFormat="1" ht="21" customHeight="1">
      <c r="A32" s="60">
        <v>28</v>
      </c>
      <c r="B32" s="69" t="s">
        <v>48</v>
      </c>
      <c r="C32" s="171">
        <v>45.161</v>
      </c>
      <c r="D32" s="88">
        <v>1148.387</v>
      </c>
      <c r="E32" s="88">
        <v>401.613</v>
      </c>
      <c r="F32" s="88">
        <v>1595.161</v>
      </c>
      <c r="G32" s="88">
        <v>809.677</v>
      </c>
      <c r="H32" s="88" t="e">
        <v>#REF!</v>
      </c>
      <c r="I32" s="88" t="e">
        <v>#REF!</v>
      </c>
      <c r="J32" s="88">
        <v>43.548</v>
      </c>
      <c r="K32" s="88">
        <v>0</v>
      </c>
      <c r="L32" s="110">
        <v>24.18</v>
      </c>
      <c r="M32" s="110">
        <v>1.29</v>
      </c>
      <c r="N32" s="110">
        <v>1.63</v>
      </c>
      <c r="O32" s="110">
        <v>2.02</v>
      </c>
      <c r="P32" s="110">
        <v>1.18</v>
      </c>
      <c r="Q32" s="110" t="e">
        <v>#REF!</v>
      </c>
      <c r="R32" s="110">
        <v>0</v>
      </c>
      <c r="S32" s="110">
        <v>73.56</v>
      </c>
      <c r="T32" s="110">
        <v>0</v>
      </c>
    </row>
    <row r="33" spans="1:20" s="70" customFormat="1" ht="21" customHeight="1">
      <c r="A33" s="60">
        <v>29</v>
      </c>
      <c r="B33" s="69" t="s">
        <v>50</v>
      </c>
      <c r="C33" s="171">
        <v>25</v>
      </c>
      <c r="D33" s="88">
        <v>1221.429</v>
      </c>
      <c r="E33" s="88">
        <v>239.286</v>
      </c>
      <c r="F33" s="88">
        <v>1485.714</v>
      </c>
      <c r="G33" s="88">
        <v>891.071</v>
      </c>
      <c r="H33" s="88" t="e">
        <v>#REF!</v>
      </c>
      <c r="I33" s="88" t="e">
        <v>#REF!</v>
      </c>
      <c r="J33" s="88">
        <v>25</v>
      </c>
      <c r="K33" s="88">
        <v>0</v>
      </c>
      <c r="L33" s="110">
        <v>14.5</v>
      </c>
      <c r="M33" s="110">
        <v>1.28</v>
      </c>
      <c r="N33" s="110">
        <v>1.78</v>
      </c>
      <c r="O33" s="110">
        <v>1.58</v>
      </c>
      <c r="P33" s="110">
        <v>1.16</v>
      </c>
      <c r="Q33" s="110" t="e">
        <v>#REF!</v>
      </c>
      <c r="R33" s="110">
        <v>0</v>
      </c>
      <c r="S33" s="110">
        <v>37.57</v>
      </c>
      <c r="T33" s="110">
        <v>0</v>
      </c>
    </row>
    <row r="34" spans="1:20" s="70" customFormat="1" ht="21" customHeight="1">
      <c r="A34" s="57">
        <v>30</v>
      </c>
      <c r="B34" s="58" t="s">
        <v>52</v>
      </c>
      <c r="C34" s="170">
        <v>51.163</v>
      </c>
      <c r="D34" s="85">
        <v>988.372</v>
      </c>
      <c r="E34" s="85">
        <v>269.767</v>
      </c>
      <c r="F34" s="85">
        <v>1309.302</v>
      </c>
      <c r="G34" s="85">
        <v>779.07</v>
      </c>
      <c r="H34" s="85" t="e">
        <v>#REF!</v>
      </c>
      <c r="I34" s="85" t="e">
        <v>#REF!</v>
      </c>
      <c r="J34" s="85">
        <v>51.163</v>
      </c>
      <c r="K34" s="85">
        <v>0</v>
      </c>
      <c r="L34" s="107">
        <v>19.27</v>
      </c>
      <c r="M34" s="107">
        <v>1.44</v>
      </c>
      <c r="N34" s="107">
        <v>1.85</v>
      </c>
      <c r="O34" s="107">
        <v>2.22</v>
      </c>
      <c r="P34" s="107">
        <v>1.16</v>
      </c>
      <c r="Q34" s="107" t="e">
        <v>#REF!</v>
      </c>
      <c r="R34" s="107">
        <v>0</v>
      </c>
      <c r="S34" s="107">
        <v>55.23</v>
      </c>
      <c r="T34" s="107">
        <v>0</v>
      </c>
    </row>
    <row r="35" spans="1:20" s="70" customFormat="1" ht="21" customHeight="1">
      <c r="A35" s="60">
        <v>31</v>
      </c>
      <c r="B35" s="69" t="s">
        <v>54</v>
      </c>
      <c r="C35" s="86">
        <v>0</v>
      </c>
      <c r="D35" s="87">
        <v>1041.667</v>
      </c>
      <c r="E35" s="87">
        <v>179.167</v>
      </c>
      <c r="F35" s="87">
        <v>1220.833</v>
      </c>
      <c r="G35" s="87">
        <v>841.667</v>
      </c>
      <c r="H35" s="87" t="e">
        <v>#REF!</v>
      </c>
      <c r="I35" s="87" t="e">
        <v>#REF!</v>
      </c>
      <c r="J35" s="87">
        <v>0</v>
      </c>
      <c r="K35" s="88">
        <v>0</v>
      </c>
      <c r="L35" s="109">
        <v>0</v>
      </c>
      <c r="M35" s="109">
        <v>1.22</v>
      </c>
      <c r="N35" s="109">
        <v>1.63</v>
      </c>
      <c r="O35" s="109">
        <v>1.28</v>
      </c>
      <c r="P35" s="109">
        <v>1.11</v>
      </c>
      <c r="Q35" s="109" t="e">
        <v>#REF!</v>
      </c>
      <c r="R35" s="110">
        <v>0</v>
      </c>
      <c r="S35" s="110">
        <v>0</v>
      </c>
      <c r="T35" s="108">
        <v>0</v>
      </c>
    </row>
    <row r="36" spans="1:20" s="70" customFormat="1" ht="21" customHeight="1">
      <c r="A36" s="60">
        <v>32</v>
      </c>
      <c r="B36" s="69" t="s">
        <v>56</v>
      </c>
      <c r="C36" s="86">
        <v>20</v>
      </c>
      <c r="D36" s="87">
        <v>800</v>
      </c>
      <c r="E36" s="87">
        <v>205</v>
      </c>
      <c r="F36" s="87">
        <v>1025</v>
      </c>
      <c r="G36" s="87">
        <v>545</v>
      </c>
      <c r="H36" s="87" t="e">
        <v>#REF!</v>
      </c>
      <c r="I36" s="87" t="e">
        <v>#REF!</v>
      </c>
      <c r="J36" s="87">
        <v>20</v>
      </c>
      <c r="K36" s="88">
        <v>0</v>
      </c>
      <c r="L36" s="109">
        <v>11.75</v>
      </c>
      <c r="M36" s="109">
        <v>1.48</v>
      </c>
      <c r="N36" s="109">
        <v>1.85</v>
      </c>
      <c r="O36" s="109">
        <v>1.75</v>
      </c>
      <c r="P36" s="109">
        <v>1.17</v>
      </c>
      <c r="Q36" s="109" t="e">
        <v>#REF!</v>
      </c>
      <c r="R36" s="110">
        <v>0</v>
      </c>
      <c r="S36" s="110">
        <v>32</v>
      </c>
      <c r="T36" s="108">
        <v>0</v>
      </c>
    </row>
    <row r="37" spans="1:20" s="70" customFormat="1" ht="21" customHeight="1">
      <c r="A37" s="60">
        <v>36</v>
      </c>
      <c r="B37" s="69" t="s">
        <v>57</v>
      </c>
      <c r="C37" s="171">
        <v>9.524</v>
      </c>
      <c r="D37" s="88">
        <v>1200</v>
      </c>
      <c r="E37" s="88">
        <v>152.381</v>
      </c>
      <c r="F37" s="88">
        <v>1361.905</v>
      </c>
      <c r="G37" s="88">
        <v>657.143</v>
      </c>
      <c r="H37" s="88" t="e">
        <v>#REF!</v>
      </c>
      <c r="I37" s="88" t="e">
        <v>#REF!</v>
      </c>
      <c r="J37" s="88">
        <v>9.524</v>
      </c>
      <c r="K37" s="88">
        <v>0</v>
      </c>
      <c r="L37" s="110">
        <v>27.5</v>
      </c>
      <c r="M37" s="110">
        <v>2.13</v>
      </c>
      <c r="N37" s="110">
        <v>2.16</v>
      </c>
      <c r="O37" s="110">
        <v>2.31</v>
      </c>
      <c r="P37" s="110">
        <v>1.22</v>
      </c>
      <c r="Q37" s="110" t="e">
        <v>#REF!</v>
      </c>
      <c r="R37" s="110">
        <v>0</v>
      </c>
      <c r="S37" s="110">
        <v>43.5</v>
      </c>
      <c r="T37" s="110">
        <v>0</v>
      </c>
    </row>
    <row r="38" spans="1:20" s="70" customFormat="1" ht="21" customHeight="1">
      <c r="A38" s="76">
        <v>44</v>
      </c>
      <c r="B38" s="19" t="s">
        <v>59</v>
      </c>
      <c r="C38" s="89">
        <v>13.953</v>
      </c>
      <c r="D38" s="90">
        <v>1072.093</v>
      </c>
      <c r="E38" s="90">
        <v>244.186</v>
      </c>
      <c r="F38" s="90">
        <v>1330.233</v>
      </c>
      <c r="G38" s="175">
        <v>500</v>
      </c>
      <c r="H38" s="176" t="e">
        <v>#REF!</v>
      </c>
      <c r="I38" s="90" t="e">
        <v>#REF!</v>
      </c>
      <c r="J38" s="90">
        <v>13.953</v>
      </c>
      <c r="K38" s="91">
        <v>0</v>
      </c>
      <c r="L38" s="112">
        <v>4.33</v>
      </c>
      <c r="M38" s="112">
        <v>1.32</v>
      </c>
      <c r="N38" s="112">
        <v>1.54</v>
      </c>
      <c r="O38" s="112">
        <v>1.39</v>
      </c>
      <c r="P38" s="114">
        <v>1.13</v>
      </c>
      <c r="Q38" s="127" t="e">
        <v>#REF!</v>
      </c>
      <c r="R38" s="128">
        <v>0</v>
      </c>
      <c r="S38" s="128">
        <v>9.5</v>
      </c>
      <c r="T38" s="114">
        <v>0</v>
      </c>
    </row>
    <row r="39" spans="1:20" s="70" customFormat="1" ht="21" customHeight="1">
      <c r="A39" s="60">
        <v>45</v>
      </c>
      <c r="B39" s="69" t="s">
        <v>108</v>
      </c>
      <c r="C39" s="86">
        <v>20.29</v>
      </c>
      <c r="D39" s="87">
        <v>897.101</v>
      </c>
      <c r="E39" s="87">
        <v>163.768</v>
      </c>
      <c r="F39" s="87">
        <v>1081.159</v>
      </c>
      <c r="G39" s="102">
        <v>352.174</v>
      </c>
      <c r="H39" s="103" t="e">
        <v>#REF!</v>
      </c>
      <c r="I39" s="87" t="e">
        <v>#REF!</v>
      </c>
      <c r="J39" s="87">
        <v>20.29</v>
      </c>
      <c r="K39" s="88">
        <v>17.391</v>
      </c>
      <c r="L39" s="109">
        <v>16.71</v>
      </c>
      <c r="M39" s="109">
        <v>1.76</v>
      </c>
      <c r="N39" s="109">
        <v>2.33</v>
      </c>
      <c r="O39" s="109">
        <v>2.13</v>
      </c>
      <c r="P39" s="108">
        <v>1.13</v>
      </c>
      <c r="Q39" s="126" t="e">
        <v>#REF!</v>
      </c>
      <c r="R39" s="110">
        <v>0</v>
      </c>
      <c r="S39" s="110">
        <v>46.71</v>
      </c>
      <c r="T39" s="108">
        <v>4.25</v>
      </c>
    </row>
    <row r="40" spans="1:20" s="70" customFormat="1" ht="21" customHeight="1">
      <c r="A40" s="60">
        <v>46</v>
      </c>
      <c r="B40" s="69" t="s">
        <v>116</v>
      </c>
      <c r="C40" s="86">
        <v>28.767</v>
      </c>
      <c r="D40" s="87">
        <v>835.616</v>
      </c>
      <c r="E40" s="87">
        <v>149.315</v>
      </c>
      <c r="F40" s="87">
        <v>1013.699</v>
      </c>
      <c r="G40" s="102">
        <v>586.301</v>
      </c>
      <c r="H40" s="103" t="e">
        <v>#REF!</v>
      </c>
      <c r="I40" s="87" t="e">
        <v>#REF!</v>
      </c>
      <c r="J40" s="87">
        <v>27.397</v>
      </c>
      <c r="K40" s="88">
        <v>0</v>
      </c>
      <c r="L40" s="109">
        <v>18.52</v>
      </c>
      <c r="M40" s="109">
        <v>1.5</v>
      </c>
      <c r="N40" s="109">
        <v>1.83</v>
      </c>
      <c r="O40" s="109">
        <v>2.03</v>
      </c>
      <c r="P40" s="108">
        <v>1.12</v>
      </c>
      <c r="Q40" s="126" t="e">
        <v>#REF!</v>
      </c>
      <c r="R40" s="110">
        <v>0</v>
      </c>
      <c r="S40" s="110">
        <v>52.95</v>
      </c>
      <c r="T40" s="108">
        <v>0</v>
      </c>
    </row>
    <row r="41" spans="1:20" s="70" customFormat="1" ht="21" customHeight="1">
      <c r="A41" s="8"/>
      <c r="B41" s="58" t="s">
        <v>61</v>
      </c>
      <c r="C41" s="83">
        <v>23.294</v>
      </c>
      <c r="D41" s="84">
        <v>1031.899</v>
      </c>
      <c r="E41" s="84">
        <v>237.389</v>
      </c>
      <c r="F41" s="84">
        <v>1292.582</v>
      </c>
      <c r="G41" s="173">
        <v>638.131</v>
      </c>
      <c r="H41" s="174" t="e">
        <v>#REF!</v>
      </c>
      <c r="I41" s="84" t="e">
        <v>#REF!</v>
      </c>
      <c r="J41" s="84">
        <v>22.997</v>
      </c>
      <c r="K41" s="85">
        <v>1.78</v>
      </c>
      <c r="L41" s="106">
        <v>16.62</v>
      </c>
      <c r="M41" s="106">
        <v>1.4</v>
      </c>
      <c r="N41" s="106">
        <v>1.73</v>
      </c>
      <c r="O41" s="106">
        <v>1.73</v>
      </c>
      <c r="P41" s="111">
        <v>1.15</v>
      </c>
      <c r="Q41" s="179" t="e">
        <v>#REF!</v>
      </c>
      <c r="R41" s="107">
        <v>0</v>
      </c>
      <c r="S41" s="107">
        <v>45.66</v>
      </c>
      <c r="T41" s="111">
        <v>4.25</v>
      </c>
    </row>
    <row r="42" spans="1:20" s="70" customFormat="1" ht="21" customHeight="1">
      <c r="A42" s="18"/>
      <c r="B42" s="69" t="s">
        <v>63</v>
      </c>
      <c r="C42" s="86">
        <v>21.695</v>
      </c>
      <c r="D42" s="87">
        <v>1080.384</v>
      </c>
      <c r="E42" s="87">
        <v>239.388</v>
      </c>
      <c r="F42" s="87">
        <v>1341.467</v>
      </c>
      <c r="G42" s="102">
        <v>697.293</v>
      </c>
      <c r="H42" s="103" t="e">
        <v>#REF!</v>
      </c>
      <c r="I42" s="87" t="e">
        <v>#REF!</v>
      </c>
      <c r="J42" s="87">
        <v>20.871</v>
      </c>
      <c r="K42" s="88">
        <v>0.942</v>
      </c>
      <c r="L42" s="109">
        <v>14.18</v>
      </c>
      <c r="M42" s="109">
        <v>1.44</v>
      </c>
      <c r="N42" s="109">
        <v>1.7</v>
      </c>
      <c r="O42" s="109">
        <v>1.69</v>
      </c>
      <c r="P42" s="108">
        <v>1.17</v>
      </c>
      <c r="Q42" s="126" t="e">
        <v>#REF!</v>
      </c>
      <c r="R42" s="110">
        <v>0</v>
      </c>
      <c r="S42" s="110">
        <v>37.39</v>
      </c>
      <c r="T42" s="108">
        <v>9.833333333333334</v>
      </c>
    </row>
    <row r="43" spans="1:20" s="70" customFormat="1" ht="21" customHeight="1">
      <c r="A43" s="18"/>
      <c r="C43" s="92"/>
      <c r="D43" s="93"/>
      <c r="E43" s="93"/>
      <c r="F43" s="93"/>
      <c r="G43" s="82"/>
      <c r="H43" s="104"/>
      <c r="I43" s="105"/>
      <c r="J43" s="104"/>
      <c r="K43" s="95"/>
      <c r="L43" s="93"/>
      <c r="M43" s="93"/>
      <c r="N43" s="93"/>
      <c r="O43" s="93"/>
      <c r="P43" s="82"/>
      <c r="Q43" s="104"/>
      <c r="R43" s="129"/>
      <c r="S43" s="130"/>
      <c r="T43" s="108"/>
    </row>
    <row r="44" spans="1:20" s="70" customFormat="1" ht="21" customHeight="1">
      <c r="A44" s="60">
        <v>301</v>
      </c>
      <c r="B44" s="69" t="s">
        <v>65</v>
      </c>
      <c r="C44" s="236">
        <v>0</v>
      </c>
      <c r="D44" s="237">
        <v>0</v>
      </c>
      <c r="E44" s="237">
        <v>0</v>
      </c>
      <c r="F44" s="237">
        <v>0</v>
      </c>
      <c r="G44" s="238">
        <v>0</v>
      </c>
      <c r="H44" s="239">
        <v>0</v>
      </c>
      <c r="I44" s="237">
        <v>0</v>
      </c>
      <c r="J44" s="237">
        <v>0</v>
      </c>
      <c r="K44" s="240">
        <v>0</v>
      </c>
      <c r="L44" s="237">
        <v>0</v>
      </c>
      <c r="M44" s="237">
        <v>0</v>
      </c>
      <c r="N44" s="237">
        <v>0</v>
      </c>
      <c r="O44" s="237">
        <v>0</v>
      </c>
      <c r="P44" s="238">
        <v>0</v>
      </c>
      <c r="Q44" s="239">
        <v>0</v>
      </c>
      <c r="R44" s="240">
        <v>0</v>
      </c>
      <c r="S44" s="240">
        <v>0</v>
      </c>
      <c r="T44" s="238">
        <v>0</v>
      </c>
    </row>
    <row r="45" spans="1:20" s="70" customFormat="1" ht="21" customHeight="1">
      <c r="A45" s="60">
        <v>302</v>
      </c>
      <c r="B45" s="69" t="s">
        <v>67</v>
      </c>
      <c r="C45" s="236">
        <v>0</v>
      </c>
      <c r="D45" s="237">
        <v>0</v>
      </c>
      <c r="E45" s="237">
        <v>0</v>
      </c>
      <c r="F45" s="237">
        <v>0</v>
      </c>
      <c r="G45" s="238">
        <v>0</v>
      </c>
      <c r="H45" s="239">
        <v>0</v>
      </c>
      <c r="I45" s="237">
        <v>0</v>
      </c>
      <c r="J45" s="237">
        <v>0</v>
      </c>
      <c r="K45" s="240">
        <v>0</v>
      </c>
      <c r="L45" s="237">
        <v>0</v>
      </c>
      <c r="M45" s="237">
        <v>0</v>
      </c>
      <c r="N45" s="237">
        <v>0</v>
      </c>
      <c r="O45" s="237">
        <v>0</v>
      </c>
      <c r="P45" s="238">
        <v>0</v>
      </c>
      <c r="Q45" s="239">
        <v>0</v>
      </c>
      <c r="R45" s="240">
        <v>0</v>
      </c>
      <c r="S45" s="240">
        <v>0</v>
      </c>
      <c r="T45" s="238">
        <v>0</v>
      </c>
    </row>
    <row r="46" spans="1:20" s="70" customFormat="1" ht="21" customHeight="1">
      <c r="A46" s="60">
        <v>303</v>
      </c>
      <c r="B46" s="69" t="s">
        <v>68</v>
      </c>
      <c r="C46" s="236">
        <v>0</v>
      </c>
      <c r="D46" s="237">
        <v>0</v>
      </c>
      <c r="E46" s="237">
        <v>0</v>
      </c>
      <c r="F46" s="237">
        <v>0</v>
      </c>
      <c r="G46" s="238">
        <v>0</v>
      </c>
      <c r="H46" s="239">
        <v>0</v>
      </c>
      <c r="I46" s="237">
        <v>0</v>
      </c>
      <c r="J46" s="237">
        <v>0</v>
      </c>
      <c r="K46" s="240">
        <v>0</v>
      </c>
      <c r="L46" s="237">
        <v>0</v>
      </c>
      <c r="M46" s="237">
        <v>0</v>
      </c>
      <c r="N46" s="237">
        <v>0</v>
      </c>
      <c r="O46" s="237">
        <v>0</v>
      </c>
      <c r="P46" s="238">
        <v>0</v>
      </c>
      <c r="Q46" s="239">
        <v>0</v>
      </c>
      <c r="R46" s="240">
        <v>0</v>
      </c>
      <c r="S46" s="240">
        <v>0</v>
      </c>
      <c r="T46" s="238">
        <v>0</v>
      </c>
    </row>
    <row r="47" spans="1:20" s="70" customFormat="1" ht="21" customHeight="1">
      <c r="A47" s="18"/>
      <c r="B47" s="69" t="s">
        <v>70</v>
      </c>
      <c r="C47" s="235">
        <v>0</v>
      </c>
      <c r="D47" s="235">
        <v>0</v>
      </c>
      <c r="E47" s="235">
        <v>0</v>
      </c>
      <c r="F47" s="235">
        <v>0</v>
      </c>
      <c r="G47" s="235">
        <v>0</v>
      </c>
      <c r="H47" s="235">
        <v>0</v>
      </c>
      <c r="I47" s="235">
        <v>0</v>
      </c>
      <c r="J47" s="235">
        <v>0</v>
      </c>
      <c r="K47" s="235">
        <v>0</v>
      </c>
      <c r="L47" s="235">
        <v>0</v>
      </c>
      <c r="M47" s="235">
        <v>0</v>
      </c>
      <c r="N47" s="235">
        <v>0</v>
      </c>
      <c r="O47" s="235">
        <v>0</v>
      </c>
      <c r="P47" s="235">
        <v>0</v>
      </c>
      <c r="Q47" s="235">
        <v>0</v>
      </c>
      <c r="R47" s="235">
        <v>0</v>
      </c>
      <c r="S47" s="235">
        <v>0</v>
      </c>
      <c r="T47" s="235">
        <v>0</v>
      </c>
    </row>
    <row r="48" spans="1:20" s="70" customFormat="1" ht="21" customHeight="1">
      <c r="A48" s="18"/>
      <c r="C48" s="92"/>
      <c r="D48" s="93"/>
      <c r="E48" s="93"/>
      <c r="F48" s="93"/>
      <c r="G48" s="82"/>
      <c r="H48" s="104"/>
      <c r="I48" s="105"/>
      <c r="J48" s="104"/>
      <c r="K48" s="95"/>
      <c r="L48" s="93"/>
      <c r="M48" s="93"/>
      <c r="N48" s="93"/>
      <c r="O48" s="93"/>
      <c r="P48" s="82"/>
      <c r="Q48" s="104"/>
      <c r="R48" s="129"/>
      <c r="S48" s="130"/>
      <c r="T48" s="108"/>
    </row>
    <row r="49" spans="1:20" s="70" customFormat="1" ht="21" customHeight="1">
      <c r="A49" s="167"/>
      <c r="B49" s="19" t="s">
        <v>72</v>
      </c>
      <c r="C49" s="89">
        <v>21.695</v>
      </c>
      <c r="D49" s="90">
        <v>1080.384</v>
      </c>
      <c r="E49" s="90">
        <v>239.388</v>
      </c>
      <c r="F49" s="90">
        <v>1341.467</v>
      </c>
      <c r="G49" s="90">
        <v>697.293</v>
      </c>
      <c r="H49" s="90" t="e">
        <v>#REF!</v>
      </c>
      <c r="I49" s="90" t="e">
        <v>#REF!</v>
      </c>
      <c r="J49" s="90">
        <v>20.871</v>
      </c>
      <c r="K49" s="91">
        <v>0.942</v>
      </c>
      <c r="L49" s="112">
        <v>14.18</v>
      </c>
      <c r="M49" s="112">
        <v>1.44</v>
      </c>
      <c r="N49" s="112">
        <v>1.7</v>
      </c>
      <c r="O49" s="112">
        <v>1.69</v>
      </c>
      <c r="P49" s="114">
        <v>1.17</v>
      </c>
      <c r="Q49" s="127" t="e">
        <v>#REF!</v>
      </c>
      <c r="R49" s="128">
        <v>0</v>
      </c>
      <c r="S49" s="128">
        <v>37.39</v>
      </c>
      <c r="T49" s="114">
        <v>9.833333333333334</v>
      </c>
    </row>
    <row r="50" spans="1:2" ht="15.75" customHeight="1">
      <c r="A50" s="70"/>
      <c r="B50" s="70"/>
    </row>
    <row r="51" spans="3:20" ht="15.75" customHeight="1"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</row>
  </sheetData>
  <sheetProtection/>
  <mergeCells count="2">
    <mergeCell ref="L5:O5"/>
    <mergeCell ref="C5:F5"/>
  </mergeCells>
  <conditionalFormatting sqref="C53:T56">
    <cfRule type="cellIs" priority="1" dxfId="5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1" max="6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51"/>
  <sheetViews>
    <sheetView showGridLines="0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C7" sqref="C7:T49"/>
    </sheetView>
  </sheetViews>
  <sheetFormatPr defaultColWidth="10.75390625" defaultRowHeight="15.75" customHeight="1"/>
  <cols>
    <col min="1" max="1" width="5.50390625" style="242" customWidth="1"/>
    <col min="2" max="2" width="11.625" style="242" customWidth="1"/>
    <col min="3" max="7" width="13.125" style="242" customWidth="1"/>
    <col min="8" max="9" width="13.125" style="242" hidden="1" customWidth="1"/>
    <col min="10" max="11" width="13.125" style="242" customWidth="1"/>
    <col min="12" max="16" width="12.50390625" style="242" customWidth="1"/>
    <col min="17" max="18" width="12.50390625" style="242" hidden="1" customWidth="1"/>
    <col min="19" max="20" width="12.50390625" style="242" customWidth="1"/>
    <col min="21" max="16384" width="10.75390625" style="242" customWidth="1"/>
  </cols>
  <sheetData>
    <row r="1" spans="2:20" ht="21" customHeight="1">
      <c r="B1" s="243"/>
      <c r="C1" s="2" t="s">
        <v>124</v>
      </c>
      <c r="D1" s="2"/>
      <c r="E1" s="2"/>
      <c r="F1" s="2"/>
      <c r="G1" s="2"/>
      <c r="H1" s="2"/>
      <c r="I1" s="2"/>
      <c r="J1" s="2"/>
      <c r="K1" s="2"/>
      <c r="L1" s="5"/>
      <c r="M1" s="5"/>
      <c r="N1" s="5"/>
      <c r="O1" s="5"/>
      <c r="P1" s="5"/>
      <c r="Q1" s="5"/>
      <c r="R1" s="5"/>
      <c r="S1" s="5"/>
      <c r="T1" s="5"/>
    </row>
    <row r="2" spans="2:20" ht="21" customHeight="1">
      <c r="B2" s="24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7"/>
      <c r="O2" s="5"/>
      <c r="P2" s="5"/>
      <c r="Q2" s="5"/>
      <c r="R2" s="5"/>
      <c r="S2" s="5"/>
      <c r="T2" s="5"/>
    </row>
    <row r="3" spans="1:20" ht="21" customHeight="1">
      <c r="A3" s="245"/>
      <c r="B3" s="269"/>
      <c r="C3" s="16"/>
      <c r="D3" s="12"/>
      <c r="E3" s="12"/>
      <c r="F3" s="12"/>
      <c r="G3" s="12"/>
      <c r="H3" s="12"/>
      <c r="I3" s="12"/>
      <c r="J3" s="12"/>
      <c r="K3" s="15"/>
      <c r="L3" s="16"/>
      <c r="M3" s="12"/>
      <c r="N3" s="12"/>
      <c r="O3" s="12"/>
      <c r="P3" s="12"/>
      <c r="Q3" s="12"/>
      <c r="R3" s="12"/>
      <c r="S3" s="12"/>
      <c r="T3" s="15"/>
    </row>
    <row r="4" spans="1:20" ht="21" customHeight="1">
      <c r="A4" s="247"/>
      <c r="B4" s="251"/>
      <c r="C4" s="28" t="s">
        <v>114</v>
      </c>
      <c r="D4" s="12"/>
      <c r="E4" s="12"/>
      <c r="F4" s="12"/>
      <c r="G4" s="12"/>
      <c r="H4" s="12"/>
      <c r="I4" s="12"/>
      <c r="J4" s="12"/>
      <c r="K4" s="15"/>
      <c r="L4" s="28" t="s">
        <v>115</v>
      </c>
      <c r="M4" s="12"/>
      <c r="N4" s="12"/>
      <c r="O4" s="12"/>
      <c r="P4" s="12"/>
      <c r="Q4" s="12"/>
      <c r="R4" s="12"/>
      <c r="S4" s="12"/>
      <c r="T4" s="15"/>
    </row>
    <row r="5" spans="1:20" ht="21" customHeight="1">
      <c r="A5" s="248" t="s">
        <v>2</v>
      </c>
      <c r="B5" s="251"/>
      <c r="C5" s="282" t="s">
        <v>111</v>
      </c>
      <c r="D5" s="285"/>
      <c r="E5" s="285"/>
      <c r="F5" s="286"/>
      <c r="G5" s="34" t="s">
        <v>80</v>
      </c>
      <c r="H5" s="35" t="s">
        <v>81</v>
      </c>
      <c r="I5" s="12"/>
      <c r="J5" s="39" t="s">
        <v>106</v>
      </c>
      <c r="K5" s="38" t="s">
        <v>82</v>
      </c>
      <c r="L5" s="282" t="s">
        <v>111</v>
      </c>
      <c r="M5" s="285"/>
      <c r="N5" s="285"/>
      <c r="O5" s="286"/>
      <c r="P5" s="34" t="s">
        <v>80</v>
      </c>
      <c r="Q5" s="35" t="s">
        <v>81</v>
      </c>
      <c r="R5" s="12"/>
      <c r="S5" s="39" t="s">
        <v>106</v>
      </c>
      <c r="T5" s="40" t="s">
        <v>82</v>
      </c>
    </row>
    <row r="6" spans="1:20" ht="21" customHeight="1">
      <c r="A6" s="248" t="s">
        <v>3</v>
      </c>
      <c r="B6" s="249" t="s">
        <v>4</v>
      </c>
      <c r="C6" s="48" t="s">
        <v>83</v>
      </c>
      <c r="D6" s="48" t="s">
        <v>84</v>
      </c>
      <c r="E6" s="48" t="s">
        <v>85</v>
      </c>
      <c r="F6" s="48" t="s">
        <v>86</v>
      </c>
      <c r="G6" s="49"/>
      <c r="H6" s="36" t="s">
        <v>87</v>
      </c>
      <c r="I6" s="36" t="s">
        <v>88</v>
      </c>
      <c r="J6" s="50" t="s">
        <v>109</v>
      </c>
      <c r="K6" s="55"/>
      <c r="L6" s="48" t="s">
        <v>83</v>
      </c>
      <c r="M6" s="48" t="s">
        <v>84</v>
      </c>
      <c r="N6" s="48" t="s">
        <v>85</v>
      </c>
      <c r="O6" s="48" t="s">
        <v>86</v>
      </c>
      <c r="P6" s="49"/>
      <c r="Q6" s="36" t="s">
        <v>87</v>
      </c>
      <c r="R6" s="36" t="s">
        <v>88</v>
      </c>
      <c r="S6" s="50" t="s">
        <v>109</v>
      </c>
      <c r="T6" s="56"/>
    </row>
    <row r="7" spans="1:20" s="246" customFormat="1" ht="21" customHeight="1">
      <c r="A7" s="252">
        <v>1</v>
      </c>
      <c r="B7" s="270" t="s">
        <v>5</v>
      </c>
      <c r="C7" s="139">
        <v>42204</v>
      </c>
      <c r="D7" s="140">
        <v>8582</v>
      </c>
      <c r="E7" s="140">
        <v>6749</v>
      </c>
      <c r="F7" s="140">
        <v>13101</v>
      </c>
      <c r="G7" s="140">
        <v>7265</v>
      </c>
      <c r="H7" s="140" t="e">
        <v>#REF!</v>
      </c>
      <c r="I7" s="141">
        <v>0</v>
      </c>
      <c r="J7" s="140">
        <v>665</v>
      </c>
      <c r="K7" s="142">
        <v>10835</v>
      </c>
      <c r="L7" s="140">
        <v>156349</v>
      </c>
      <c r="M7" s="140">
        <v>153676</v>
      </c>
      <c r="N7" s="140">
        <v>28554</v>
      </c>
      <c r="O7" s="140">
        <v>338579</v>
      </c>
      <c r="P7" s="140">
        <v>67308</v>
      </c>
      <c r="Q7" s="140" t="e">
        <v>#REF!</v>
      </c>
      <c r="R7" s="140" t="e">
        <v>#REF!</v>
      </c>
      <c r="S7" s="140">
        <v>6223</v>
      </c>
      <c r="T7" s="142">
        <v>400.06</v>
      </c>
    </row>
    <row r="8" spans="1:20" s="267" customFormat="1" ht="21" customHeight="1">
      <c r="A8" s="255">
        <v>2</v>
      </c>
      <c r="B8" s="271" t="s">
        <v>6</v>
      </c>
      <c r="C8" s="135">
        <v>34649</v>
      </c>
      <c r="D8" s="136">
        <v>7114</v>
      </c>
      <c r="E8" s="136">
        <v>8246</v>
      </c>
      <c r="F8" s="136">
        <v>11206</v>
      </c>
      <c r="G8" s="136">
        <v>9071</v>
      </c>
      <c r="H8" s="136" t="e">
        <v>#REF!</v>
      </c>
      <c r="I8" s="137">
        <v>0</v>
      </c>
      <c r="J8" s="136">
        <v>669</v>
      </c>
      <c r="K8" s="138">
        <v>0</v>
      </c>
      <c r="L8" s="136">
        <v>124679</v>
      </c>
      <c r="M8" s="136">
        <v>127407</v>
      </c>
      <c r="N8" s="136">
        <v>30822</v>
      </c>
      <c r="O8" s="136">
        <v>282907</v>
      </c>
      <c r="P8" s="136">
        <v>97697</v>
      </c>
      <c r="Q8" s="136" t="e">
        <v>#REF!</v>
      </c>
      <c r="R8" s="136" t="e">
        <v>#REF!</v>
      </c>
      <c r="S8" s="136">
        <v>5749</v>
      </c>
      <c r="T8" s="138">
        <v>0</v>
      </c>
    </row>
    <row r="9" spans="1:20" s="267" customFormat="1" ht="21" customHeight="1">
      <c r="A9" s="255">
        <v>3</v>
      </c>
      <c r="B9" s="271" t="s">
        <v>8</v>
      </c>
      <c r="C9" s="135">
        <v>52746</v>
      </c>
      <c r="D9" s="136">
        <v>8170</v>
      </c>
      <c r="E9" s="136">
        <v>6711</v>
      </c>
      <c r="F9" s="136">
        <v>13621</v>
      </c>
      <c r="G9" s="136">
        <v>9753</v>
      </c>
      <c r="H9" s="136" t="e">
        <v>#REF!</v>
      </c>
      <c r="I9" s="137">
        <v>0</v>
      </c>
      <c r="J9" s="136">
        <v>670</v>
      </c>
      <c r="K9" s="138">
        <v>14948.651685393259</v>
      </c>
      <c r="L9" s="136">
        <v>141799</v>
      </c>
      <c r="M9" s="136">
        <v>115842</v>
      </c>
      <c r="N9" s="136">
        <v>27079</v>
      </c>
      <c r="O9" s="136">
        <v>284719</v>
      </c>
      <c r="P9" s="136">
        <v>79368</v>
      </c>
      <c r="Q9" s="136" t="e">
        <v>#REF!</v>
      </c>
      <c r="R9" s="136" t="e">
        <v>#REF!</v>
      </c>
      <c r="S9" s="136">
        <v>4255</v>
      </c>
      <c r="T9" s="138">
        <v>7211</v>
      </c>
    </row>
    <row r="10" spans="1:20" s="267" customFormat="1" ht="21" customHeight="1">
      <c r="A10" s="255">
        <v>4</v>
      </c>
      <c r="B10" s="271" t="s">
        <v>10</v>
      </c>
      <c r="C10" s="135">
        <v>38840</v>
      </c>
      <c r="D10" s="136">
        <v>9389</v>
      </c>
      <c r="E10" s="136">
        <v>6650</v>
      </c>
      <c r="F10" s="136">
        <v>12826</v>
      </c>
      <c r="G10" s="136">
        <v>9856</v>
      </c>
      <c r="H10" s="136" t="e">
        <v>#REF!</v>
      </c>
      <c r="I10" s="137">
        <v>0</v>
      </c>
      <c r="J10" s="136">
        <v>677</v>
      </c>
      <c r="K10" s="138">
        <v>0</v>
      </c>
      <c r="L10" s="136">
        <v>113604</v>
      </c>
      <c r="M10" s="136">
        <v>147979</v>
      </c>
      <c r="N10" s="136">
        <v>23604</v>
      </c>
      <c r="O10" s="136">
        <v>285187</v>
      </c>
      <c r="P10" s="136">
        <v>66769</v>
      </c>
      <c r="Q10" s="136" t="e">
        <v>#REF!</v>
      </c>
      <c r="R10" s="136" t="e">
        <v>#REF!</v>
      </c>
      <c r="S10" s="136">
        <v>5091</v>
      </c>
      <c r="T10" s="138">
        <v>0</v>
      </c>
    </row>
    <row r="11" spans="1:20" s="267" customFormat="1" ht="21" customHeight="1">
      <c r="A11" s="255">
        <v>5</v>
      </c>
      <c r="B11" s="271" t="s">
        <v>12</v>
      </c>
      <c r="C11" s="135">
        <v>66867</v>
      </c>
      <c r="D11" s="136">
        <v>14094</v>
      </c>
      <c r="E11" s="136">
        <v>7562</v>
      </c>
      <c r="F11" s="136">
        <v>16799</v>
      </c>
      <c r="G11" s="136">
        <v>8047</v>
      </c>
      <c r="H11" s="136" t="e">
        <v>#REF!</v>
      </c>
      <c r="I11" s="137">
        <v>0</v>
      </c>
      <c r="J11" s="136">
        <v>673</v>
      </c>
      <c r="K11" s="138">
        <v>0</v>
      </c>
      <c r="L11" s="136">
        <v>89766</v>
      </c>
      <c r="M11" s="136">
        <v>196538</v>
      </c>
      <c r="N11" s="136">
        <v>24138</v>
      </c>
      <c r="O11" s="136">
        <v>310442</v>
      </c>
      <c r="P11" s="136">
        <v>54237</v>
      </c>
      <c r="Q11" s="136" t="e">
        <v>#REF!</v>
      </c>
      <c r="R11" s="136" t="e">
        <v>#REF!</v>
      </c>
      <c r="S11" s="136">
        <v>1928</v>
      </c>
      <c r="T11" s="138">
        <v>0</v>
      </c>
    </row>
    <row r="12" spans="1:20" s="267" customFormat="1" ht="21" customHeight="1">
      <c r="A12" s="252">
        <v>6</v>
      </c>
      <c r="B12" s="270" t="s">
        <v>14</v>
      </c>
      <c r="C12" s="141">
        <v>37731</v>
      </c>
      <c r="D12" s="141">
        <v>7933</v>
      </c>
      <c r="E12" s="141">
        <v>7296</v>
      </c>
      <c r="F12" s="141">
        <v>12386</v>
      </c>
      <c r="G12" s="141">
        <v>10760</v>
      </c>
      <c r="H12" s="141" t="e">
        <v>#REF!</v>
      </c>
      <c r="I12" s="141">
        <v>0</v>
      </c>
      <c r="J12" s="141">
        <v>671</v>
      </c>
      <c r="K12" s="141">
        <v>0</v>
      </c>
      <c r="L12" s="141">
        <v>125771</v>
      </c>
      <c r="M12" s="141">
        <v>120006</v>
      </c>
      <c r="N12" s="141">
        <v>24552</v>
      </c>
      <c r="O12" s="141">
        <v>270329</v>
      </c>
      <c r="P12" s="141">
        <v>92910</v>
      </c>
      <c r="Q12" s="141" t="e">
        <v>#REF!</v>
      </c>
      <c r="R12" s="141" t="e">
        <v>#REF!</v>
      </c>
      <c r="S12" s="141">
        <v>5419</v>
      </c>
      <c r="T12" s="141">
        <v>0</v>
      </c>
    </row>
    <row r="13" spans="1:20" s="267" customFormat="1" ht="21" customHeight="1">
      <c r="A13" s="255">
        <v>7</v>
      </c>
      <c r="B13" s="271" t="s">
        <v>16</v>
      </c>
      <c r="C13" s="137">
        <v>58875</v>
      </c>
      <c r="D13" s="137">
        <v>8190</v>
      </c>
      <c r="E13" s="137">
        <v>9777</v>
      </c>
      <c r="F13" s="137">
        <v>9666</v>
      </c>
      <c r="G13" s="137">
        <v>7307</v>
      </c>
      <c r="H13" s="137" t="e">
        <v>#REF!</v>
      </c>
      <c r="I13" s="137">
        <v>0</v>
      </c>
      <c r="J13" s="137">
        <v>643</v>
      </c>
      <c r="K13" s="137">
        <v>0</v>
      </c>
      <c r="L13" s="137">
        <v>27966</v>
      </c>
      <c r="M13" s="137">
        <v>132583</v>
      </c>
      <c r="N13" s="137">
        <v>45095</v>
      </c>
      <c r="O13" s="137">
        <v>205644</v>
      </c>
      <c r="P13" s="137">
        <v>72426</v>
      </c>
      <c r="Q13" s="137" t="e">
        <v>#REF!</v>
      </c>
      <c r="R13" s="137" t="e">
        <v>#REF!</v>
      </c>
      <c r="S13" s="137">
        <v>1558</v>
      </c>
      <c r="T13" s="137">
        <v>0</v>
      </c>
    </row>
    <row r="14" spans="1:20" s="267" customFormat="1" ht="21" customHeight="1">
      <c r="A14" s="255">
        <v>8</v>
      </c>
      <c r="B14" s="271" t="s">
        <v>18</v>
      </c>
      <c r="C14" s="137">
        <v>76256</v>
      </c>
      <c r="D14" s="137">
        <v>9294</v>
      </c>
      <c r="E14" s="137">
        <v>7351</v>
      </c>
      <c r="F14" s="137">
        <v>17554</v>
      </c>
      <c r="G14" s="137">
        <v>7788</v>
      </c>
      <c r="H14" s="137" t="e">
        <v>#REF!</v>
      </c>
      <c r="I14" s="137">
        <v>0</v>
      </c>
      <c r="J14" s="137">
        <v>675</v>
      </c>
      <c r="K14" s="137">
        <v>0</v>
      </c>
      <c r="L14" s="137">
        <v>228768</v>
      </c>
      <c r="M14" s="137">
        <v>147885</v>
      </c>
      <c r="N14" s="137">
        <v>32196</v>
      </c>
      <c r="O14" s="137">
        <v>408848</v>
      </c>
      <c r="P14" s="137">
        <v>78475</v>
      </c>
      <c r="Q14" s="137" t="e">
        <v>#REF!</v>
      </c>
      <c r="R14" s="137" t="e">
        <v>#REF!</v>
      </c>
      <c r="S14" s="137">
        <v>4150</v>
      </c>
      <c r="T14" s="137">
        <v>0</v>
      </c>
    </row>
    <row r="15" spans="1:20" s="267" customFormat="1" ht="21" customHeight="1">
      <c r="A15" s="255">
        <v>9</v>
      </c>
      <c r="B15" s="271" t="s">
        <v>20</v>
      </c>
      <c r="C15" s="137">
        <v>60305</v>
      </c>
      <c r="D15" s="137">
        <v>18776</v>
      </c>
      <c r="E15" s="137">
        <v>8701</v>
      </c>
      <c r="F15" s="137">
        <v>24729</v>
      </c>
      <c r="G15" s="137">
        <v>7485</v>
      </c>
      <c r="H15" s="137" t="e">
        <v>#REF!</v>
      </c>
      <c r="I15" s="137">
        <v>0</v>
      </c>
      <c r="J15" s="137">
        <v>698</v>
      </c>
      <c r="K15" s="137">
        <v>0</v>
      </c>
      <c r="L15" s="137">
        <v>226820</v>
      </c>
      <c r="M15" s="137">
        <v>272675</v>
      </c>
      <c r="N15" s="137">
        <v>25713</v>
      </c>
      <c r="O15" s="137">
        <v>525208</v>
      </c>
      <c r="P15" s="137">
        <v>57985</v>
      </c>
      <c r="Q15" s="137" t="e">
        <v>#REF!</v>
      </c>
      <c r="R15" s="137" t="e">
        <v>#REF!</v>
      </c>
      <c r="S15" s="137">
        <v>4418</v>
      </c>
      <c r="T15" s="137">
        <v>0</v>
      </c>
    </row>
    <row r="16" spans="1:20" s="267" customFormat="1" ht="21" customHeight="1">
      <c r="A16" s="264">
        <v>10</v>
      </c>
      <c r="B16" s="272" t="s">
        <v>22</v>
      </c>
      <c r="C16" s="145">
        <v>101479</v>
      </c>
      <c r="D16" s="145">
        <v>11737</v>
      </c>
      <c r="E16" s="145">
        <v>7022</v>
      </c>
      <c r="F16" s="145">
        <v>19381</v>
      </c>
      <c r="G16" s="145">
        <v>13364</v>
      </c>
      <c r="H16" s="145" t="e">
        <v>#REF!</v>
      </c>
      <c r="I16" s="145">
        <v>0</v>
      </c>
      <c r="J16" s="145">
        <v>669</v>
      </c>
      <c r="K16" s="145">
        <v>0</v>
      </c>
      <c r="L16" s="145">
        <v>250505</v>
      </c>
      <c r="M16" s="145">
        <v>215370</v>
      </c>
      <c r="N16" s="145">
        <v>35455</v>
      </c>
      <c r="O16" s="145">
        <v>501331</v>
      </c>
      <c r="P16" s="145">
        <v>115132</v>
      </c>
      <c r="Q16" s="145" t="e">
        <v>#REF!</v>
      </c>
      <c r="R16" s="145" t="e">
        <v>#REF!</v>
      </c>
      <c r="S16" s="145">
        <v>4132</v>
      </c>
      <c r="T16" s="145">
        <v>0</v>
      </c>
    </row>
    <row r="17" spans="1:20" s="267" customFormat="1" ht="21" customHeight="1">
      <c r="A17" s="255">
        <v>11</v>
      </c>
      <c r="B17" s="271" t="s">
        <v>24</v>
      </c>
      <c r="C17" s="135">
        <v>62123</v>
      </c>
      <c r="D17" s="136">
        <v>8578</v>
      </c>
      <c r="E17" s="136">
        <v>6733</v>
      </c>
      <c r="F17" s="136">
        <v>10123</v>
      </c>
      <c r="G17" s="136">
        <v>9407</v>
      </c>
      <c r="H17" s="136" t="e">
        <v>#REF!</v>
      </c>
      <c r="I17" s="137">
        <v>0</v>
      </c>
      <c r="J17" s="136">
        <v>688</v>
      </c>
      <c r="K17" s="138">
        <v>0</v>
      </c>
      <c r="L17" s="136">
        <v>46353</v>
      </c>
      <c r="M17" s="136">
        <v>119302</v>
      </c>
      <c r="N17" s="136">
        <v>34388</v>
      </c>
      <c r="O17" s="136">
        <v>200044</v>
      </c>
      <c r="P17" s="136">
        <v>80251</v>
      </c>
      <c r="Q17" s="136" t="e">
        <v>#REF!</v>
      </c>
      <c r="R17" s="136" t="e">
        <v>#REF!</v>
      </c>
      <c r="S17" s="136">
        <v>1064</v>
      </c>
      <c r="T17" s="138">
        <v>0</v>
      </c>
    </row>
    <row r="18" spans="1:20" s="267" customFormat="1" ht="21" customHeight="1">
      <c r="A18" s="255">
        <v>12</v>
      </c>
      <c r="B18" s="271" t="s">
        <v>26</v>
      </c>
      <c r="C18" s="135">
        <v>44142</v>
      </c>
      <c r="D18" s="136">
        <v>8509</v>
      </c>
      <c r="E18" s="136">
        <v>6518</v>
      </c>
      <c r="F18" s="136">
        <v>11855</v>
      </c>
      <c r="G18" s="138">
        <v>27481</v>
      </c>
      <c r="H18" s="155" t="e">
        <v>#REF!</v>
      </c>
      <c r="I18" s="137">
        <v>0</v>
      </c>
      <c r="J18" s="136">
        <v>653</v>
      </c>
      <c r="K18" s="138">
        <v>0</v>
      </c>
      <c r="L18" s="136">
        <v>91042</v>
      </c>
      <c r="M18" s="136">
        <v>127774</v>
      </c>
      <c r="N18" s="136">
        <v>19960</v>
      </c>
      <c r="O18" s="136">
        <v>238776</v>
      </c>
      <c r="P18" s="136">
        <v>194087</v>
      </c>
      <c r="Q18" s="136" t="e">
        <v>#REF!</v>
      </c>
      <c r="R18" s="136" t="e">
        <v>#REF!</v>
      </c>
      <c r="S18" s="136">
        <v>3508</v>
      </c>
      <c r="T18" s="138">
        <v>0</v>
      </c>
    </row>
    <row r="19" spans="1:20" s="267" customFormat="1" ht="21" customHeight="1">
      <c r="A19" s="255">
        <v>13</v>
      </c>
      <c r="B19" s="271" t="s">
        <v>28</v>
      </c>
      <c r="C19" s="135">
        <v>53583</v>
      </c>
      <c r="D19" s="136">
        <v>10419</v>
      </c>
      <c r="E19" s="136">
        <v>7881</v>
      </c>
      <c r="F19" s="136">
        <v>18072</v>
      </c>
      <c r="G19" s="138">
        <v>10450</v>
      </c>
      <c r="H19" s="155" t="e">
        <v>#REF!</v>
      </c>
      <c r="I19" s="137">
        <v>0</v>
      </c>
      <c r="J19" s="136">
        <v>725</v>
      </c>
      <c r="K19" s="138">
        <v>11598</v>
      </c>
      <c r="L19" s="136">
        <v>259918</v>
      </c>
      <c r="M19" s="136">
        <v>165157</v>
      </c>
      <c r="N19" s="136">
        <v>39405</v>
      </c>
      <c r="O19" s="136">
        <v>464479</v>
      </c>
      <c r="P19" s="138">
        <v>88747</v>
      </c>
      <c r="Q19" s="155" t="e">
        <v>#REF!</v>
      </c>
      <c r="R19" s="136" t="e">
        <v>#REF!</v>
      </c>
      <c r="S19" s="136">
        <v>10047</v>
      </c>
      <c r="T19" s="138">
        <v>-865.52</v>
      </c>
    </row>
    <row r="20" spans="1:20" s="267" customFormat="1" ht="21" customHeight="1">
      <c r="A20" s="247"/>
      <c r="B20" s="271" t="s">
        <v>30</v>
      </c>
      <c r="C20" s="135">
        <v>50957</v>
      </c>
      <c r="D20" s="136">
        <v>9381</v>
      </c>
      <c r="E20" s="136">
        <v>7150</v>
      </c>
      <c r="F20" s="136">
        <v>14081</v>
      </c>
      <c r="G20" s="138">
        <v>9710</v>
      </c>
      <c r="H20" s="155" t="e">
        <v>#REF!</v>
      </c>
      <c r="I20" s="137">
        <v>0</v>
      </c>
      <c r="J20" s="136">
        <v>675</v>
      </c>
      <c r="K20" s="138">
        <v>14772.378378378378</v>
      </c>
      <c r="L20" s="136">
        <v>142244</v>
      </c>
      <c r="M20" s="136">
        <v>149124</v>
      </c>
      <c r="N20" s="136">
        <v>29114</v>
      </c>
      <c r="O20" s="136">
        <v>320482</v>
      </c>
      <c r="P20" s="138">
        <v>81920</v>
      </c>
      <c r="Q20" s="155" t="e">
        <v>#REF!</v>
      </c>
      <c r="R20" s="136" t="e">
        <v>#REF!</v>
      </c>
      <c r="S20" s="136">
        <v>4610</v>
      </c>
      <c r="T20" s="138">
        <v>1457.54</v>
      </c>
    </row>
    <row r="21" spans="1:20" s="267" customFormat="1" ht="21" customHeight="1">
      <c r="A21" s="247"/>
      <c r="B21" s="251"/>
      <c r="C21" s="93"/>
      <c r="D21" s="93"/>
      <c r="E21" s="93"/>
      <c r="F21" s="93"/>
      <c r="G21" s="82"/>
      <c r="H21" s="104"/>
      <c r="I21" s="157"/>
      <c r="J21" s="104"/>
      <c r="K21" s="138"/>
      <c r="L21" s="93"/>
      <c r="M21" s="93"/>
      <c r="N21" s="93"/>
      <c r="O21" s="93"/>
      <c r="P21" s="82"/>
      <c r="Q21" s="104"/>
      <c r="R21" s="105"/>
      <c r="S21" s="104"/>
      <c r="T21" s="82"/>
    </row>
    <row r="22" spans="1:20" s="267" customFormat="1" ht="21" customHeight="1">
      <c r="A22" s="255">
        <v>14</v>
      </c>
      <c r="B22" s="271" t="s">
        <v>32</v>
      </c>
      <c r="C22" s="135">
        <v>29637</v>
      </c>
      <c r="D22" s="136">
        <v>11181</v>
      </c>
      <c r="E22" s="136">
        <v>6624</v>
      </c>
      <c r="F22" s="136">
        <v>15212</v>
      </c>
      <c r="G22" s="138">
        <v>9575</v>
      </c>
      <c r="H22" s="155" t="e">
        <v>#REF!</v>
      </c>
      <c r="I22" s="137">
        <v>0</v>
      </c>
      <c r="J22" s="136">
        <v>669</v>
      </c>
      <c r="K22" s="138">
        <v>0</v>
      </c>
      <c r="L22" s="136">
        <v>196593</v>
      </c>
      <c r="M22" s="136">
        <v>179646</v>
      </c>
      <c r="N22" s="136">
        <v>23847</v>
      </c>
      <c r="O22" s="136">
        <v>400086</v>
      </c>
      <c r="P22" s="138">
        <v>29684</v>
      </c>
      <c r="Q22" s="155" t="e">
        <v>#REF!</v>
      </c>
      <c r="R22" s="136" t="e">
        <v>#REF!</v>
      </c>
      <c r="S22" s="136">
        <v>12274</v>
      </c>
      <c r="T22" s="138">
        <v>0</v>
      </c>
    </row>
    <row r="23" spans="1:20" s="267" customFormat="1" ht="21" customHeight="1">
      <c r="A23" s="255">
        <v>15</v>
      </c>
      <c r="B23" s="271" t="s">
        <v>34</v>
      </c>
      <c r="C23" s="135">
        <v>133892</v>
      </c>
      <c r="D23" s="136">
        <v>9100</v>
      </c>
      <c r="E23" s="136">
        <v>6428</v>
      </c>
      <c r="F23" s="136">
        <v>20029</v>
      </c>
      <c r="G23" s="138">
        <v>8542</v>
      </c>
      <c r="H23" s="155" t="e">
        <v>#REF!</v>
      </c>
      <c r="I23" s="137">
        <v>0</v>
      </c>
      <c r="J23" s="136">
        <v>733</v>
      </c>
      <c r="K23" s="138">
        <v>0</v>
      </c>
      <c r="L23" s="136">
        <v>272743</v>
      </c>
      <c r="M23" s="136">
        <v>136507</v>
      </c>
      <c r="N23" s="136">
        <v>32141</v>
      </c>
      <c r="O23" s="136">
        <v>441390</v>
      </c>
      <c r="P23" s="138">
        <v>47771</v>
      </c>
      <c r="Q23" s="155" t="e">
        <v>#REF!</v>
      </c>
      <c r="R23" s="136" t="e">
        <v>#REF!</v>
      </c>
      <c r="S23" s="136">
        <v>3636</v>
      </c>
      <c r="T23" s="138">
        <v>0</v>
      </c>
    </row>
    <row r="24" spans="1:20" s="267" customFormat="1" ht="21" customHeight="1">
      <c r="A24" s="252">
        <v>16</v>
      </c>
      <c r="B24" s="253" t="s">
        <v>35</v>
      </c>
      <c r="C24" s="141">
        <v>217828</v>
      </c>
      <c r="D24" s="141">
        <v>8977</v>
      </c>
      <c r="E24" s="141">
        <v>7080</v>
      </c>
      <c r="F24" s="141">
        <v>12166</v>
      </c>
      <c r="G24" s="142">
        <v>10492</v>
      </c>
      <c r="H24" s="180" t="e">
        <v>#REF!</v>
      </c>
      <c r="I24" s="141">
        <v>0</v>
      </c>
      <c r="J24" s="141">
        <v>658</v>
      </c>
      <c r="K24" s="141">
        <v>0</v>
      </c>
      <c r="L24" s="141">
        <v>67024</v>
      </c>
      <c r="M24" s="141">
        <v>118078</v>
      </c>
      <c r="N24" s="141">
        <v>29682</v>
      </c>
      <c r="O24" s="141">
        <v>214783</v>
      </c>
      <c r="P24" s="142">
        <v>96047</v>
      </c>
      <c r="Q24" s="180" t="e">
        <v>#REF!</v>
      </c>
      <c r="R24" s="141" t="e">
        <v>#REF!</v>
      </c>
      <c r="S24" s="141">
        <v>506</v>
      </c>
      <c r="T24" s="141">
        <v>0</v>
      </c>
    </row>
    <row r="25" spans="1:20" s="267" customFormat="1" ht="21" customHeight="1">
      <c r="A25" s="255">
        <v>17</v>
      </c>
      <c r="B25" s="261" t="s">
        <v>36</v>
      </c>
      <c r="C25" s="137">
        <v>100189</v>
      </c>
      <c r="D25" s="137">
        <v>7932</v>
      </c>
      <c r="E25" s="137">
        <v>5983</v>
      </c>
      <c r="F25" s="137">
        <v>10018</v>
      </c>
      <c r="G25" s="138">
        <v>10392</v>
      </c>
      <c r="H25" s="181" t="e">
        <v>#REF!</v>
      </c>
      <c r="I25" s="137">
        <v>0</v>
      </c>
      <c r="J25" s="137">
        <v>706</v>
      </c>
      <c r="K25" s="137">
        <v>0</v>
      </c>
      <c r="L25" s="137">
        <v>58935</v>
      </c>
      <c r="M25" s="137">
        <v>128538</v>
      </c>
      <c r="N25" s="137">
        <v>28508</v>
      </c>
      <c r="O25" s="137">
        <v>215980</v>
      </c>
      <c r="P25" s="138">
        <v>99034</v>
      </c>
      <c r="Q25" s="181" t="e">
        <v>#REF!</v>
      </c>
      <c r="R25" s="137" t="e">
        <v>#REF!</v>
      </c>
      <c r="S25" s="137">
        <v>1018</v>
      </c>
      <c r="T25" s="137">
        <v>0</v>
      </c>
    </row>
    <row r="26" spans="1:20" s="267" customFormat="1" ht="21" customHeight="1">
      <c r="A26" s="255">
        <v>18</v>
      </c>
      <c r="B26" s="261" t="s">
        <v>38</v>
      </c>
      <c r="C26" s="137">
        <v>61388</v>
      </c>
      <c r="D26" s="137">
        <v>13414</v>
      </c>
      <c r="E26" s="137">
        <v>7770</v>
      </c>
      <c r="F26" s="137">
        <v>12780</v>
      </c>
      <c r="G26" s="138">
        <v>9542</v>
      </c>
      <c r="H26" s="181" t="e">
        <v>#REF!</v>
      </c>
      <c r="I26" s="137">
        <v>0</v>
      </c>
      <c r="J26" s="137">
        <v>710</v>
      </c>
      <c r="K26" s="137">
        <v>0</v>
      </c>
      <c r="L26" s="137">
        <v>24555</v>
      </c>
      <c r="M26" s="137">
        <v>235416</v>
      </c>
      <c r="N26" s="137">
        <v>47398</v>
      </c>
      <c r="O26" s="137">
        <v>307369</v>
      </c>
      <c r="P26" s="138">
        <v>74428</v>
      </c>
      <c r="Q26" s="181" t="e">
        <v>#REF!</v>
      </c>
      <c r="R26" s="137" t="e">
        <v>#REF!</v>
      </c>
      <c r="S26" s="137">
        <v>497</v>
      </c>
      <c r="T26" s="137">
        <v>0</v>
      </c>
    </row>
    <row r="27" spans="1:20" s="267" customFormat="1" ht="21" customHeight="1">
      <c r="A27" s="255">
        <v>19</v>
      </c>
      <c r="B27" s="261" t="s">
        <v>40</v>
      </c>
      <c r="C27" s="137">
        <v>29104</v>
      </c>
      <c r="D27" s="137">
        <v>10250</v>
      </c>
      <c r="E27" s="137">
        <v>6750</v>
      </c>
      <c r="F27" s="137">
        <v>14671</v>
      </c>
      <c r="G27" s="137">
        <v>10958</v>
      </c>
      <c r="H27" s="137" t="e">
        <v>#REF!</v>
      </c>
      <c r="I27" s="137">
        <v>0</v>
      </c>
      <c r="J27" s="137">
        <v>645</v>
      </c>
      <c r="K27" s="137">
        <v>0</v>
      </c>
      <c r="L27" s="137">
        <v>217676</v>
      </c>
      <c r="M27" s="137">
        <v>182578</v>
      </c>
      <c r="N27" s="137">
        <v>24890</v>
      </c>
      <c r="O27" s="137">
        <v>425144</v>
      </c>
      <c r="P27" s="138">
        <v>86292</v>
      </c>
      <c r="Q27" s="181" t="e">
        <v>#REF!</v>
      </c>
      <c r="R27" s="137" t="e">
        <v>#REF!</v>
      </c>
      <c r="S27" s="137">
        <v>12090</v>
      </c>
      <c r="T27" s="137">
        <v>0</v>
      </c>
    </row>
    <row r="28" spans="1:20" s="267" customFormat="1" ht="21" customHeight="1">
      <c r="A28" s="264">
        <v>20</v>
      </c>
      <c r="B28" s="265" t="s">
        <v>42</v>
      </c>
      <c r="C28" s="145">
        <v>57949</v>
      </c>
      <c r="D28" s="145">
        <v>6862</v>
      </c>
      <c r="E28" s="145">
        <v>6786</v>
      </c>
      <c r="F28" s="145">
        <v>9212</v>
      </c>
      <c r="G28" s="145">
        <v>7276</v>
      </c>
      <c r="H28" s="145" t="e">
        <v>#REF!</v>
      </c>
      <c r="I28" s="145">
        <v>0</v>
      </c>
      <c r="J28" s="145">
        <v>731</v>
      </c>
      <c r="K28" s="145">
        <v>0</v>
      </c>
      <c r="L28" s="145">
        <v>57949</v>
      </c>
      <c r="M28" s="145">
        <v>108655</v>
      </c>
      <c r="N28" s="145">
        <v>32232</v>
      </c>
      <c r="O28" s="145">
        <v>198836</v>
      </c>
      <c r="P28" s="145">
        <v>59421</v>
      </c>
      <c r="Q28" s="145" t="e">
        <v>#REF!</v>
      </c>
      <c r="R28" s="145" t="e">
        <v>#REF!</v>
      </c>
      <c r="S28" s="145">
        <v>2011</v>
      </c>
      <c r="T28" s="145">
        <v>0</v>
      </c>
    </row>
    <row r="29" spans="1:20" s="267" customFormat="1" ht="21" customHeight="1">
      <c r="A29" s="255">
        <v>21</v>
      </c>
      <c r="B29" s="261" t="s">
        <v>43</v>
      </c>
      <c r="C29" s="135">
        <v>142144</v>
      </c>
      <c r="D29" s="136">
        <v>6844</v>
      </c>
      <c r="E29" s="136">
        <v>6183</v>
      </c>
      <c r="F29" s="136">
        <v>9898</v>
      </c>
      <c r="G29" s="136">
        <v>6251</v>
      </c>
      <c r="H29" s="136" t="e">
        <v>#REF!</v>
      </c>
      <c r="I29" s="137">
        <v>0</v>
      </c>
      <c r="J29" s="136">
        <v>665</v>
      </c>
      <c r="K29" s="138">
        <v>0</v>
      </c>
      <c r="L29" s="136">
        <v>49751</v>
      </c>
      <c r="M29" s="136">
        <v>80420</v>
      </c>
      <c r="N29" s="136">
        <v>17313</v>
      </c>
      <c r="O29" s="136">
        <v>147483</v>
      </c>
      <c r="P29" s="136">
        <v>39070</v>
      </c>
      <c r="Q29" s="136" t="e">
        <v>#REF!</v>
      </c>
      <c r="R29" s="136" t="e">
        <v>#REF!</v>
      </c>
      <c r="S29" s="136">
        <v>466</v>
      </c>
      <c r="T29" s="138">
        <v>0</v>
      </c>
    </row>
    <row r="30" spans="1:20" s="267" customFormat="1" ht="21" customHeight="1">
      <c r="A30" s="255">
        <v>22</v>
      </c>
      <c r="B30" s="261" t="s">
        <v>45</v>
      </c>
      <c r="C30" s="135">
        <v>31242</v>
      </c>
      <c r="D30" s="136">
        <v>-13085</v>
      </c>
      <c r="E30" s="136">
        <v>6671</v>
      </c>
      <c r="F30" s="136">
        <v>8583</v>
      </c>
      <c r="G30" s="136">
        <v>24379</v>
      </c>
      <c r="H30" s="136" t="e">
        <v>#REF!</v>
      </c>
      <c r="I30" s="137">
        <v>0</v>
      </c>
      <c r="J30" s="137">
        <v>659</v>
      </c>
      <c r="K30" s="138">
        <v>0</v>
      </c>
      <c r="L30" s="136">
        <v>-602527</v>
      </c>
      <c r="M30" s="136">
        <v>269177</v>
      </c>
      <c r="N30" s="136">
        <v>30497</v>
      </c>
      <c r="O30" s="136">
        <v>-302853</v>
      </c>
      <c r="P30" s="136">
        <v>188064</v>
      </c>
      <c r="Q30" s="136" t="e">
        <v>#REF!</v>
      </c>
      <c r="R30" s="136" t="e">
        <v>#REF!</v>
      </c>
      <c r="S30" s="136">
        <v>-38213</v>
      </c>
      <c r="T30" s="138">
        <v>0</v>
      </c>
    </row>
    <row r="31" spans="1:20" s="267" customFormat="1" ht="21" customHeight="1">
      <c r="A31" s="255">
        <v>27</v>
      </c>
      <c r="B31" s="261" t="s">
        <v>46</v>
      </c>
      <c r="C31" s="137">
        <v>100037</v>
      </c>
      <c r="D31" s="137">
        <v>15101</v>
      </c>
      <c r="E31" s="137">
        <v>8664</v>
      </c>
      <c r="F31" s="137">
        <v>17351</v>
      </c>
      <c r="G31" s="137">
        <v>13219</v>
      </c>
      <c r="H31" s="137" t="e">
        <v>#REF!</v>
      </c>
      <c r="I31" s="137">
        <v>0</v>
      </c>
      <c r="J31" s="137">
        <v>658</v>
      </c>
      <c r="K31" s="137">
        <v>0</v>
      </c>
      <c r="L31" s="137">
        <v>56431</v>
      </c>
      <c r="M31" s="137">
        <v>147143</v>
      </c>
      <c r="N31" s="137">
        <v>24659</v>
      </c>
      <c r="O31" s="137">
        <v>228233</v>
      </c>
      <c r="P31" s="137">
        <v>89484</v>
      </c>
      <c r="Q31" s="137" t="e">
        <v>#REF!</v>
      </c>
      <c r="R31" s="137" t="e">
        <v>#REF!</v>
      </c>
      <c r="S31" s="137">
        <v>979</v>
      </c>
      <c r="T31" s="137">
        <v>0</v>
      </c>
    </row>
    <row r="32" spans="1:20" s="267" customFormat="1" ht="21" customHeight="1">
      <c r="A32" s="255">
        <v>28</v>
      </c>
      <c r="B32" s="261" t="s">
        <v>48</v>
      </c>
      <c r="C32" s="137">
        <v>23053</v>
      </c>
      <c r="D32" s="137">
        <v>13896</v>
      </c>
      <c r="E32" s="137">
        <v>7042</v>
      </c>
      <c r="F32" s="137">
        <v>15610</v>
      </c>
      <c r="G32" s="137">
        <v>9067</v>
      </c>
      <c r="H32" s="137" t="e">
        <v>#REF!</v>
      </c>
      <c r="I32" s="137">
        <v>0</v>
      </c>
      <c r="J32" s="137">
        <v>647</v>
      </c>
      <c r="K32" s="137">
        <v>0</v>
      </c>
      <c r="L32" s="137">
        <v>251727</v>
      </c>
      <c r="M32" s="137">
        <v>205071</v>
      </c>
      <c r="N32" s="137">
        <v>46001</v>
      </c>
      <c r="O32" s="137">
        <v>502799</v>
      </c>
      <c r="P32" s="137">
        <v>86720</v>
      </c>
      <c r="Q32" s="137" t="e">
        <v>#REF!</v>
      </c>
      <c r="R32" s="137" t="e">
        <v>#REF!</v>
      </c>
      <c r="S32" s="137">
        <v>20733</v>
      </c>
      <c r="T32" s="137">
        <v>0</v>
      </c>
    </row>
    <row r="33" spans="1:20" s="267" customFormat="1" ht="21" customHeight="1">
      <c r="A33" s="255">
        <v>29</v>
      </c>
      <c r="B33" s="261" t="s">
        <v>50</v>
      </c>
      <c r="C33" s="137">
        <v>50482</v>
      </c>
      <c r="D33" s="137">
        <v>8206</v>
      </c>
      <c r="E33" s="137">
        <v>6874</v>
      </c>
      <c r="F33" s="137">
        <v>14485</v>
      </c>
      <c r="G33" s="137">
        <v>6952</v>
      </c>
      <c r="H33" s="137" t="e">
        <v>#REF!</v>
      </c>
      <c r="I33" s="137">
        <v>0</v>
      </c>
      <c r="J33" s="137">
        <v>667</v>
      </c>
      <c r="K33" s="137">
        <v>0</v>
      </c>
      <c r="L33" s="137">
        <v>182999</v>
      </c>
      <c r="M33" s="137">
        <v>128071</v>
      </c>
      <c r="N33" s="137">
        <v>29337</v>
      </c>
      <c r="O33" s="137">
        <v>340408</v>
      </c>
      <c r="P33" s="137">
        <v>72131</v>
      </c>
      <c r="Q33" s="137" t="e">
        <v>#REF!</v>
      </c>
      <c r="R33" s="137" t="e">
        <v>#REF!</v>
      </c>
      <c r="S33" s="137">
        <v>6269</v>
      </c>
      <c r="T33" s="137">
        <v>0</v>
      </c>
    </row>
    <row r="34" spans="1:20" s="267" customFormat="1" ht="21" customHeight="1">
      <c r="A34" s="252">
        <v>30</v>
      </c>
      <c r="B34" s="253" t="s">
        <v>52</v>
      </c>
      <c r="C34" s="141">
        <v>21025</v>
      </c>
      <c r="D34" s="141">
        <v>9425</v>
      </c>
      <c r="E34" s="141">
        <v>5588</v>
      </c>
      <c r="F34" s="141">
        <v>12697</v>
      </c>
      <c r="G34" s="141">
        <v>8096</v>
      </c>
      <c r="H34" s="141" t="e">
        <v>#REF!</v>
      </c>
      <c r="I34" s="141">
        <v>0</v>
      </c>
      <c r="J34" s="141">
        <v>679</v>
      </c>
      <c r="K34" s="141">
        <v>0</v>
      </c>
      <c r="L34" s="141">
        <v>207319</v>
      </c>
      <c r="M34" s="141">
        <v>134147</v>
      </c>
      <c r="N34" s="141">
        <v>27940</v>
      </c>
      <c r="O34" s="141">
        <v>369406</v>
      </c>
      <c r="P34" s="141">
        <v>73057</v>
      </c>
      <c r="Q34" s="141" t="e">
        <v>#REF!</v>
      </c>
      <c r="R34" s="141" t="e">
        <v>#REF!</v>
      </c>
      <c r="S34" s="141">
        <v>19190</v>
      </c>
      <c r="T34" s="141">
        <v>0</v>
      </c>
    </row>
    <row r="35" spans="1:20" s="267" customFormat="1" ht="21" customHeight="1">
      <c r="A35" s="255">
        <v>31</v>
      </c>
      <c r="B35" s="261" t="s">
        <v>54</v>
      </c>
      <c r="C35" s="135">
        <v>0</v>
      </c>
      <c r="D35" s="136">
        <v>7757</v>
      </c>
      <c r="E35" s="136">
        <v>6351</v>
      </c>
      <c r="F35" s="136">
        <v>7494</v>
      </c>
      <c r="G35" s="136">
        <v>14005</v>
      </c>
      <c r="H35" s="136" t="e">
        <v>#REF!</v>
      </c>
      <c r="I35" s="137">
        <v>0</v>
      </c>
      <c r="J35" s="136">
        <v>0</v>
      </c>
      <c r="K35" s="138">
        <v>0</v>
      </c>
      <c r="L35" s="136">
        <v>-6</v>
      </c>
      <c r="M35" s="136">
        <v>98579</v>
      </c>
      <c r="N35" s="136">
        <v>18523</v>
      </c>
      <c r="O35" s="136">
        <v>117096</v>
      </c>
      <c r="P35" s="136">
        <v>130710</v>
      </c>
      <c r="Q35" s="136" t="e">
        <v>#REF!</v>
      </c>
      <c r="R35" s="136" t="e">
        <v>#REF!</v>
      </c>
      <c r="S35" s="136">
        <v>0</v>
      </c>
      <c r="T35" s="138">
        <v>0</v>
      </c>
    </row>
    <row r="36" spans="1:20" s="267" customFormat="1" ht="21" customHeight="1">
      <c r="A36" s="255">
        <v>32</v>
      </c>
      <c r="B36" s="261" t="s">
        <v>56</v>
      </c>
      <c r="C36" s="135">
        <v>51536</v>
      </c>
      <c r="D36" s="136">
        <v>6854</v>
      </c>
      <c r="E36" s="136">
        <v>5671</v>
      </c>
      <c r="F36" s="136">
        <v>12453</v>
      </c>
      <c r="G36" s="136">
        <v>7371</v>
      </c>
      <c r="H36" s="136" t="e">
        <v>#REF!</v>
      </c>
      <c r="I36" s="137">
        <v>0</v>
      </c>
      <c r="J36" s="136">
        <v>658</v>
      </c>
      <c r="K36" s="138">
        <v>0</v>
      </c>
      <c r="L36" s="136">
        <v>121110</v>
      </c>
      <c r="M36" s="136">
        <v>80875</v>
      </c>
      <c r="N36" s="136">
        <v>21550</v>
      </c>
      <c r="O36" s="136">
        <v>223534</v>
      </c>
      <c r="P36" s="136">
        <v>46803</v>
      </c>
      <c r="Q36" s="136" t="e">
        <v>#REF!</v>
      </c>
      <c r="R36" s="136" t="e">
        <v>#REF!</v>
      </c>
      <c r="S36" s="136">
        <v>4211</v>
      </c>
      <c r="T36" s="138">
        <v>0</v>
      </c>
    </row>
    <row r="37" spans="1:20" s="267" customFormat="1" ht="21" customHeight="1">
      <c r="A37" s="255">
        <v>36</v>
      </c>
      <c r="B37" s="261" t="s">
        <v>57</v>
      </c>
      <c r="C37" s="137">
        <v>32592</v>
      </c>
      <c r="D37" s="137">
        <v>8864</v>
      </c>
      <c r="E37" s="137">
        <v>6927</v>
      </c>
      <c r="F37" s="137">
        <v>10633</v>
      </c>
      <c r="G37" s="137">
        <v>15288</v>
      </c>
      <c r="H37" s="137" t="e">
        <v>#REF!</v>
      </c>
      <c r="I37" s="137">
        <v>0</v>
      </c>
      <c r="J37" s="137">
        <v>652</v>
      </c>
      <c r="K37" s="137">
        <v>0</v>
      </c>
      <c r="L37" s="137">
        <v>85359</v>
      </c>
      <c r="M37" s="137">
        <v>227082</v>
      </c>
      <c r="N37" s="137">
        <v>22761</v>
      </c>
      <c r="O37" s="137">
        <v>335202</v>
      </c>
      <c r="P37" s="137">
        <v>122305</v>
      </c>
      <c r="Q37" s="137" t="e">
        <v>#REF!</v>
      </c>
      <c r="R37" s="137" t="e">
        <v>#REF!</v>
      </c>
      <c r="S37" s="137">
        <v>2701</v>
      </c>
      <c r="T37" s="137">
        <v>0</v>
      </c>
    </row>
    <row r="38" spans="1:20" s="267" customFormat="1" ht="21" customHeight="1">
      <c r="A38" s="264">
        <v>44</v>
      </c>
      <c r="B38" s="265" t="s">
        <v>59</v>
      </c>
      <c r="C38" s="143">
        <v>48099</v>
      </c>
      <c r="D38" s="144">
        <v>8734</v>
      </c>
      <c r="E38" s="144">
        <v>6994</v>
      </c>
      <c r="F38" s="144">
        <v>9667</v>
      </c>
      <c r="G38" s="146">
        <v>8475</v>
      </c>
      <c r="H38" s="156" t="e">
        <v>#REF!</v>
      </c>
      <c r="I38" s="145">
        <v>0</v>
      </c>
      <c r="J38" s="144">
        <v>733</v>
      </c>
      <c r="K38" s="146">
        <v>0</v>
      </c>
      <c r="L38" s="144">
        <v>29083</v>
      </c>
      <c r="M38" s="144">
        <v>123297</v>
      </c>
      <c r="N38" s="144">
        <v>26348</v>
      </c>
      <c r="O38" s="144">
        <v>178728</v>
      </c>
      <c r="P38" s="144">
        <v>47896</v>
      </c>
      <c r="Q38" s="144" t="e">
        <v>#REF!</v>
      </c>
      <c r="R38" s="144" t="e">
        <v>#REF!</v>
      </c>
      <c r="S38" s="149">
        <v>971</v>
      </c>
      <c r="T38" s="146">
        <v>0</v>
      </c>
    </row>
    <row r="39" spans="1:20" s="267" customFormat="1" ht="21" customHeight="1">
      <c r="A39" s="255">
        <v>45</v>
      </c>
      <c r="B39" s="261" t="s">
        <v>108</v>
      </c>
      <c r="C39" s="135">
        <v>61767</v>
      </c>
      <c r="D39" s="136">
        <v>8610</v>
      </c>
      <c r="E39" s="136">
        <v>5207</v>
      </c>
      <c r="F39" s="136">
        <v>15889</v>
      </c>
      <c r="G39" s="138">
        <v>22839</v>
      </c>
      <c r="H39" s="155" t="e">
        <v>#REF!</v>
      </c>
      <c r="I39" s="137">
        <v>0</v>
      </c>
      <c r="J39" s="136">
        <v>655</v>
      </c>
      <c r="K39" s="138">
        <v>12262.156862745098</v>
      </c>
      <c r="L39" s="136">
        <v>209470</v>
      </c>
      <c r="M39" s="136">
        <v>135895</v>
      </c>
      <c r="N39" s="136">
        <v>19847</v>
      </c>
      <c r="O39" s="136">
        <v>365212</v>
      </c>
      <c r="P39" s="136">
        <v>90696</v>
      </c>
      <c r="Q39" s="136" t="e">
        <v>#REF!</v>
      </c>
      <c r="R39" s="136" t="e">
        <v>#REF!</v>
      </c>
      <c r="S39" s="148">
        <v>6208</v>
      </c>
      <c r="T39" s="138">
        <v>9063.33</v>
      </c>
    </row>
    <row r="40" spans="1:20" s="267" customFormat="1" ht="21" customHeight="1">
      <c r="A40" s="255">
        <v>46</v>
      </c>
      <c r="B40" s="261" t="s">
        <v>116</v>
      </c>
      <c r="C40" s="135">
        <v>25851</v>
      </c>
      <c r="D40" s="136">
        <v>10824</v>
      </c>
      <c r="E40" s="136">
        <v>6015</v>
      </c>
      <c r="F40" s="136">
        <v>14083</v>
      </c>
      <c r="G40" s="138">
        <v>9907</v>
      </c>
      <c r="H40" s="155" t="e">
        <v>#REF!</v>
      </c>
      <c r="I40" s="137">
        <v>0</v>
      </c>
      <c r="J40" s="136">
        <v>690</v>
      </c>
      <c r="K40" s="138">
        <v>0</v>
      </c>
      <c r="L40" s="136">
        <v>137751</v>
      </c>
      <c r="M40" s="136">
        <v>135225</v>
      </c>
      <c r="N40" s="136">
        <v>16397</v>
      </c>
      <c r="O40" s="136">
        <v>289374</v>
      </c>
      <c r="P40" s="136">
        <v>65006</v>
      </c>
      <c r="Q40" s="136" t="e">
        <v>#REF!</v>
      </c>
      <c r="R40" s="136" t="e">
        <v>#REF!</v>
      </c>
      <c r="S40" s="148">
        <v>10016</v>
      </c>
      <c r="T40" s="138">
        <v>0</v>
      </c>
    </row>
    <row r="41" spans="1:20" s="267" customFormat="1" ht="21" customHeight="1">
      <c r="A41" s="245"/>
      <c r="B41" s="253" t="s">
        <v>61</v>
      </c>
      <c r="C41" s="139">
        <v>35389</v>
      </c>
      <c r="D41" s="140">
        <v>10219</v>
      </c>
      <c r="E41" s="140">
        <v>6550</v>
      </c>
      <c r="F41" s="140">
        <v>13894</v>
      </c>
      <c r="G41" s="142">
        <v>10536</v>
      </c>
      <c r="H41" s="182" t="e">
        <v>#REF!</v>
      </c>
      <c r="I41" s="141">
        <v>0</v>
      </c>
      <c r="J41" s="140">
        <v>666</v>
      </c>
      <c r="K41" s="142">
        <v>12262.156862745098</v>
      </c>
      <c r="L41" s="140">
        <v>137041</v>
      </c>
      <c r="M41" s="140">
        <v>147595</v>
      </c>
      <c r="N41" s="140">
        <v>26891</v>
      </c>
      <c r="O41" s="140">
        <v>311527</v>
      </c>
      <c r="P41" s="140">
        <v>77504</v>
      </c>
      <c r="Q41" s="140" t="e">
        <v>#REF!</v>
      </c>
      <c r="R41" s="140" t="e">
        <v>#REF!</v>
      </c>
      <c r="S41" s="147">
        <v>6992</v>
      </c>
      <c r="T41" s="141">
        <v>927.85</v>
      </c>
    </row>
    <row r="42" spans="1:20" s="267" customFormat="1" ht="21" customHeight="1">
      <c r="A42" s="247"/>
      <c r="B42" s="261" t="s">
        <v>63</v>
      </c>
      <c r="C42" s="135">
        <v>45777</v>
      </c>
      <c r="D42" s="136">
        <v>9587</v>
      </c>
      <c r="E42" s="136">
        <v>6990</v>
      </c>
      <c r="F42" s="136">
        <v>14032</v>
      </c>
      <c r="G42" s="138">
        <v>9907</v>
      </c>
      <c r="H42" s="155" t="e">
        <v>#REF!</v>
      </c>
      <c r="I42" s="137">
        <v>0</v>
      </c>
      <c r="J42" s="136">
        <v>671</v>
      </c>
      <c r="K42" s="138">
        <v>14229.915254237289</v>
      </c>
      <c r="L42" s="136">
        <v>140868</v>
      </c>
      <c r="M42" s="136">
        <v>148720</v>
      </c>
      <c r="N42" s="136">
        <v>28526</v>
      </c>
      <c r="O42" s="136">
        <v>318114</v>
      </c>
      <c r="P42" s="136">
        <v>80752</v>
      </c>
      <c r="Q42" s="136" t="e">
        <v>#REF!</v>
      </c>
      <c r="R42" s="136" t="e">
        <v>#REF!</v>
      </c>
      <c r="S42" s="148">
        <v>5240</v>
      </c>
      <c r="T42" s="137">
        <v>1317.48</v>
      </c>
    </row>
    <row r="43" spans="1:20" s="267" customFormat="1" ht="21" customHeight="1">
      <c r="A43" s="247"/>
      <c r="C43" s="93"/>
      <c r="D43" s="93"/>
      <c r="E43" s="93"/>
      <c r="F43" s="93"/>
      <c r="G43" s="82"/>
      <c r="H43" s="104"/>
      <c r="I43" s="157"/>
      <c r="J43" s="104"/>
      <c r="K43" s="138"/>
      <c r="L43" s="93"/>
      <c r="M43" s="93"/>
      <c r="N43" s="93"/>
      <c r="O43" s="93"/>
      <c r="P43" s="94"/>
      <c r="Q43" s="94"/>
      <c r="R43" s="158"/>
      <c r="S43" s="117"/>
      <c r="T43" s="95"/>
    </row>
    <row r="44" spans="1:20" s="267" customFormat="1" ht="21" customHeight="1">
      <c r="A44" s="255">
        <v>301</v>
      </c>
      <c r="B44" s="261" t="s">
        <v>65</v>
      </c>
      <c r="C44" s="236">
        <v>0</v>
      </c>
      <c r="D44" s="237">
        <v>0</v>
      </c>
      <c r="E44" s="237">
        <v>0</v>
      </c>
      <c r="F44" s="237">
        <v>0</v>
      </c>
      <c r="G44" s="238">
        <v>0</v>
      </c>
      <c r="H44" s="239">
        <v>0</v>
      </c>
      <c r="I44" s="240">
        <v>0</v>
      </c>
      <c r="J44" s="237">
        <v>0</v>
      </c>
      <c r="K44" s="238">
        <v>0</v>
      </c>
      <c r="L44" s="237">
        <v>0</v>
      </c>
      <c r="M44" s="237">
        <v>0</v>
      </c>
      <c r="N44" s="237">
        <v>0</v>
      </c>
      <c r="O44" s="237">
        <v>0</v>
      </c>
      <c r="P44" s="237">
        <v>0</v>
      </c>
      <c r="Q44" s="237">
        <v>0</v>
      </c>
      <c r="R44" s="237">
        <v>0</v>
      </c>
      <c r="S44" s="241">
        <v>0</v>
      </c>
      <c r="T44" s="240">
        <v>0</v>
      </c>
    </row>
    <row r="45" spans="1:20" s="267" customFormat="1" ht="21" customHeight="1">
      <c r="A45" s="255">
        <v>302</v>
      </c>
      <c r="B45" s="261" t="s">
        <v>67</v>
      </c>
      <c r="C45" s="236">
        <v>0</v>
      </c>
      <c r="D45" s="237">
        <v>0</v>
      </c>
      <c r="E45" s="237">
        <v>0</v>
      </c>
      <c r="F45" s="237">
        <v>0</v>
      </c>
      <c r="G45" s="238">
        <v>0</v>
      </c>
      <c r="H45" s="239">
        <v>0</v>
      </c>
      <c r="I45" s="240">
        <v>0</v>
      </c>
      <c r="J45" s="237">
        <v>0</v>
      </c>
      <c r="K45" s="238">
        <v>0</v>
      </c>
      <c r="L45" s="237">
        <v>0</v>
      </c>
      <c r="M45" s="237">
        <v>0</v>
      </c>
      <c r="N45" s="237">
        <v>0</v>
      </c>
      <c r="O45" s="237">
        <v>0</v>
      </c>
      <c r="P45" s="237">
        <v>0</v>
      </c>
      <c r="Q45" s="237">
        <v>0</v>
      </c>
      <c r="R45" s="237">
        <v>0</v>
      </c>
      <c r="S45" s="241">
        <v>0</v>
      </c>
      <c r="T45" s="240">
        <v>0</v>
      </c>
    </row>
    <row r="46" spans="1:20" s="267" customFormat="1" ht="21" customHeight="1">
      <c r="A46" s="255">
        <v>303</v>
      </c>
      <c r="B46" s="261" t="s">
        <v>68</v>
      </c>
      <c r="C46" s="236">
        <v>0</v>
      </c>
      <c r="D46" s="237">
        <v>0</v>
      </c>
      <c r="E46" s="237">
        <v>0</v>
      </c>
      <c r="F46" s="237">
        <v>0</v>
      </c>
      <c r="G46" s="238">
        <v>0</v>
      </c>
      <c r="H46" s="239">
        <v>0</v>
      </c>
      <c r="I46" s="240">
        <v>0</v>
      </c>
      <c r="J46" s="237">
        <v>0</v>
      </c>
      <c r="K46" s="238">
        <v>0</v>
      </c>
      <c r="L46" s="237">
        <v>0</v>
      </c>
      <c r="M46" s="237">
        <v>0</v>
      </c>
      <c r="N46" s="237">
        <v>0</v>
      </c>
      <c r="O46" s="237">
        <v>0</v>
      </c>
      <c r="P46" s="237">
        <v>0</v>
      </c>
      <c r="Q46" s="237">
        <v>0</v>
      </c>
      <c r="R46" s="237">
        <v>0</v>
      </c>
      <c r="S46" s="241">
        <v>0</v>
      </c>
      <c r="T46" s="240">
        <v>0</v>
      </c>
    </row>
    <row r="47" spans="1:20" s="267" customFormat="1" ht="21" customHeight="1">
      <c r="A47" s="247"/>
      <c r="B47" s="261" t="s">
        <v>70</v>
      </c>
      <c r="C47" s="274">
        <v>0</v>
      </c>
      <c r="D47" s="274">
        <v>0</v>
      </c>
      <c r="E47" s="274">
        <v>0</v>
      </c>
      <c r="F47" s="274">
        <v>0</v>
      </c>
      <c r="G47" s="274">
        <v>0</v>
      </c>
      <c r="H47" s="274">
        <v>0</v>
      </c>
      <c r="I47" s="274">
        <v>0</v>
      </c>
      <c r="J47" s="274">
        <v>0</v>
      </c>
      <c r="K47" s="274">
        <v>0</v>
      </c>
      <c r="L47" s="274">
        <v>0</v>
      </c>
      <c r="M47" s="274">
        <v>0</v>
      </c>
      <c r="N47" s="274">
        <v>0</v>
      </c>
      <c r="O47" s="274">
        <v>0</v>
      </c>
      <c r="P47" s="274">
        <v>0</v>
      </c>
      <c r="Q47" s="274">
        <v>0</v>
      </c>
      <c r="R47" s="274">
        <v>0</v>
      </c>
      <c r="S47" s="274">
        <v>0</v>
      </c>
      <c r="T47" s="275">
        <v>0</v>
      </c>
    </row>
    <row r="48" spans="1:20" s="267" customFormat="1" ht="21" customHeight="1">
      <c r="A48" s="247"/>
      <c r="C48" s="93"/>
      <c r="D48" s="93"/>
      <c r="E48" s="93"/>
      <c r="F48" s="93"/>
      <c r="G48" s="82"/>
      <c r="H48" s="104"/>
      <c r="I48" s="157"/>
      <c r="J48" s="104"/>
      <c r="K48" s="138"/>
      <c r="L48" s="93"/>
      <c r="M48" s="93"/>
      <c r="N48" s="93"/>
      <c r="O48" s="93"/>
      <c r="P48" s="94"/>
      <c r="Q48" s="94"/>
      <c r="R48" s="158"/>
      <c r="S48" s="117"/>
      <c r="T48" s="95"/>
    </row>
    <row r="49" spans="1:20" s="267" customFormat="1" ht="21" customHeight="1">
      <c r="A49" s="276"/>
      <c r="B49" s="265" t="s">
        <v>72</v>
      </c>
      <c r="C49" s="143">
        <v>45777</v>
      </c>
      <c r="D49" s="144">
        <v>9587</v>
      </c>
      <c r="E49" s="144">
        <v>6990</v>
      </c>
      <c r="F49" s="144">
        <v>14032</v>
      </c>
      <c r="G49" s="146">
        <v>9907</v>
      </c>
      <c r="H49" s="156" t="e">
        <v>#REF!</v>
      </c>
      <c r="I49" s="145">
        <v>0</v>
      </c>
      <c r="J49" s="144">
        <v>671</v>
      </c>
      <c r="K49" s="146">
        <v>14229.915254237289</v>
      </c>
      <c r="L49" s="144">
        <v>140868</v>
      </c>
      <c r="M49" s="144">
        <v>148720</v>
      </c>
      <c r="N49" s="144">
        <v>28526</v>
      </c>
      <c r="O49" s="144">
        <v>318114</v>
      </c>
      <c r="P49" s="144">
        <v>80752</v>
      </c>
      <c r="Q49" s="144" t="e">
        <v>#REF!</v>
      </c>
      <c r="R49" s="144" t="e">
        <v>#REF!</v>
      </c>
      <c r="S49" s="149">
        <v>5240</v>
      </c>
      <c r="T49" s="145">
        <v>1317.48</v>
      </c>
    </row>
    <row r="50" spans="1:2" ht="15.75" customHeight="1">
      <c r="A50" s="267"/>
      <c r="B50" s="267"/>
    </row>
    <row r="51" spans="3:20" ht="15.75" customHeight="1"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</row>
  </sheetData>
  <sheetProtection/>
  <mergeCells count="2">
    <mergeCell ref="C5:F5"/>
    <mergeCell ref="L5:O5"/>
  </mergeCells>
  <conditionalFormatting sqref="C53:T57">
    <cfRule type="cellIs" priority="1" dxfId="5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1" max="6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57"/>
  <sheetViews>
    <sheetView showGridLines="0" view="pageBreakPreview" zoomScale="60" zoomScaleNormal="87" zoomScalePageLayoutView="0" workbookViewId="0" topLeftCell="A1">
      <pane xSplit="2" ySplit="6" topLeftCell="I7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I7" sqref="I7:AB49"/>
    </sheetView>
  </sheetViews>
  <sheetFormatPr defaultColWidth="10.75390625" defaultRowHeight="15.75" customHeight="1"/>
  <cols>
    <col min="1" max="1" width="5.375" style="242" customWidth="1"/>
    <col min="2" max="2" width="11.625" style="242" customWidth="1"/>
    <col min="3" max="3" width="4.625" style="242" hidden="1" customWidth="1"/>
    <col min="4" max="8" width="10.75390625" style="242" hidden="1" customWidth="1"/>
    <col min="9" max="13" width="12.00390625" style="242" customWidth="1"/>
    <col min="14" max="15" width="12.00390625" style="242" hidden="1" customWidth="1"/>
    <col min="16" max="16" width="12.00390625" style="242" customWidth="1"/>
    <col min="17" max="17" width="12.00390625" style="242" hidden="1" customWidth="1"/>
    <col min="18" max="18" width="12.00390625" style="242" customWidth="1"/>
    <col min="19" max="23" width="12.125" style="242" customWidth="1"/>
    <col min="24" max="25" width="12.125" style="242" hidden="1" customWidth="1"/>
    <col min="26" max="26" width="12.125" style="242" customWidth="1"/>
    <col min="27" max="27" width="12.125" style="242" hidden="1" customWidth="1"/>
    <col min="28" max="28" width="12.125" style="242" customWidth="1"/>
    <col min="29" max="16384" width="10.75390625" style="242" customWidth="1"/>
  </cols>
  <sheetData>
    <row r="1" spans="2:28" ht="21" customHeight="1">
      <c r="B1" s="243"/>
      <c r="I1" s="2" t="s">
        <v>125</v>
      </c>
      <c r="J1" s="2"/>
      <c r="K1" s="2"/>
      <c r="L1" s="2"/>
      <c r="M1" s="2"/>
      <c r="N1" s="2"/>
      <c r="O1" s="2"/>
      <c r="P1" s="2"/>
      <c r="Q1" s="2"/>
      <c r="R1" s="2"/>
      <c r="S1" s="5"/>
      <c r="T1" s="5"/>
      <c r="U1" s="5"/>
      <c r="V1" s="5"/>
      <c r="W1" s="5"/>
      <c r="X1" s="5"/>
      <c r="Y1" s="5"/>
      <c r="Z1" s="5"/>
      <c r="AA1" s="5"/>
      <c r="AB1" s="5"/>
    </row>
    <row r="2" spans="2:28" ht="21" customHeight="1">
      <c r="B2" s="24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21" customHeight="1">
      <c r="A3" s="245"/>
      <c r="B3" s="269"/>
      <c r="C3" s="10"/>
      <c r="I3" s="16"/>
      <c r="J3" s="12"/>
      <c r="K3" s="12"/>
      <c r="L3" s="12"/>
      <c r="M3" s="12"/>
      <c r="N3" s="12"/>
      <c r="O3" s="12"/>
      <c r="P3" s="12"/>
      <c r="Q3" s="12"/>
      <c r="R3" s="13"/>
      <c r="S3" s="14"/>
      <c r="T3" s="12"/>
      <c r="U3" s="12"/>
      <c r="V3" s="12"/>
      <c r="W3" s="12"/>
      <c r="X3" s="12"/>
      <c r="Y3" s="12"/>
      <c r="Z3" s="12"/>
      <c r="AA3" s="12"/>
      <c r="AB3" s="15"/>
    </row>
    <row r="4" spans="1:28" ht="21" customHeight="1">
      <c r="A4" s="247"/>
      <c r="B4" s="251"/>
      <c r="C4" s="25"/>
      <c r="I4" s="28" t="s">
        <v>79</v>
      </c>
      <c r="J4" s="12"/>
      <c r="K4" s="12"/>
      <c r="L4" s="12"/>
      <c r="M4" s="12"/>
      <c r="N4" s="12"/>
      <c r="O4" s="12"/>
      <c r="P4" s="12"/>
      <c r="Q4" s="12"/>
      <c r="R4" s="17"/>
      <c r="S4" s="28" t="s">
        <v>113</v>
      </c>
      <c r="T4" s="12"/>
      <c r="U4" s="12"/>
      <c r="V4" s="12"/>
      <c r="W4" s="12"/>
      <c r="X4" s="12"/>
      <c r="Y4" s="12"/>
      <c r="Z4" s="12"/>
      <c r="AA4" s="12"/>
      <c r="AB4" s="15"/>
    </row>
    <row r="5" spans="1:28" ht="21" customHeight="1">
      <c r="A5" s="248" t="s">
        <v>2</v>
      </c>
      <c r="B5" s="251"/>
      <c r="C5" s="25"/>
      <c r="I5" s="282" t="s">
        <v>111</v>
      </c>
      <c r="J5" s="285"/>
      <c r="K5" s="285"/>
      <c r="L5" s="286"/>
      <c r="M5" s="34" t="s">
        <v>80</v>
      </c>
      <c r="N5" s="35" t="s">
        <v>81</v>
      </c>
      <c r="O5" s="12"/>
      <c r="P5" s="39" t="s">
        <v>106</v>
      </c>
      <c r="Q5" s="183" t="s">
        <v>89</v>
      </c>
      <c r="R5" s="40" t="s">
        <v>82</v>
      </c>
      <c r="S5" s="282" t="s">
        <v>111</v>
      </c>
      <c r="T5" s="285"/>
      <c r="U5" s="285"/>
      <c r="V5" s="286"/>
      <c r="W5" s="34" t="s">
        <v>80</v>
      </c>
      <c r="X5" s="35" t="s">
        <v>81</v>
      </c>
      <c r="Y5" s="12"/>
      <c r="Z5" s="39" t="s">
        <v>106</v>
      </c>
      <c r="AA5" s="184" t="s">
        <v>89</v>
      </c>
      <c r="AB5" s="40" t="s">
        <v>82</v>
      </c>
    </row>
    <row r="6" spans="1:28" ht="21" customHeight="1">
      <c r="A6" s="248" t="s">
        <v>3</v>
      </c>
      <c r="B6" s="249" t="s">
        <v>4</v>
      </c>
      <c r="C6" s="25"/>
      <c r="I6" s="48" t="s">
        <v>83</v>
      </c>
      <c r="J6" s="48" t="s">
        <v>84</v>
      </c>
      <c r="K6" s="48" t="s">
        <v>85</v>
      </c>
      <c r="L6" s="48" t="s">
        <v>86</v>
      </c>
      <c r="M6" s="49"/>
      <c r="N6" s="36" t="s">
        <v>87</v>
      </c>
      <c r="O6" s="36" t="s">
        <v>88</v>
      </c>
      <c r="P6" s="50" t="s">
        <v>109</v>
      </c>
      <c r="Q6" s="50"/>
      <c r="R6" s="51"/>
      <c r="S6" s="48" t="s">
        <v>83</v>
      </c>
      <c r="T6" s="48" t="s">
        <v>84</v>
      </c>
      <c r="U6" s="48" t="s">
        <v>85</v>
      </c>
      <c r="V6" s="48" t="s">
        <v>86</v>
      </c>
      <c r="W6" s="49"/>
      <c r="X6" s="36" t="s">
        <v>87</v>
      </c>
      <c r="Y6" s="36" t="s">
        <v>88</v>
      </c>
      <c r="Z6" s="50" t="s">
        <v>109</v>
      </c>
      <c r="AA6" s="50"/>
      <c r="AB6" s="56"/>
    </row>
    <row r="7" spans="1:28" ht="21" customHeight="1">
      <c r="A7" s="252">
        <v>1</v>
      </c>
      <c r="B7" s="270" t="s">
        <v>5</v>
      </c>
      <c r="C7" s="68" t="s">
        <v>74</v>
      </c>
      <c r="D7" s="278"/>
      <c r="E7" s="278" t="e">
        <f>#REF!+#REF!+#REF!-#REF!</f>
        <v>#REF!</v>
      </c>
      <c r="F7" s="278" t="e">
        <f>#REF!+#REF!+#REF!+#REF!-#REF!</f>
        <v>#REF!</v>
      </c>
      <c r="G7" s="278" t="e">
        <f>#REF!+#REF!+#REF!+#REF!-#REF!</f>
        <v>#REF!</v>
      </c>
      <c r="H7" s="278" t="e">
        <f>#REF!+#REF!+#REF!-#REF!</f>
        <v>#REF!</v>
      </c>
      <c r="I7" s="97">
        <v>25.46</v>
      </c>
      <c r="J7" s="97">
        <v>1036.212</v>
      </c>
      <c r="K7" s="97">
        <v>235.203</v>
      </c>
      <c r="L7" s="97">
        <v>1296.875</v>
      </c>
      <c r="M7" s="97">
        <v>659.15</v>
      </c>
      <c r="N7" s="97" t="e">
        <v>#REF!</v>
      </c>
      <c r="O7" s="97" t="e">
        <v>#REF!</v>
      </c>
      <c r="P7" s="97">
        <v>24.591</v>
      </c>
      <c r="Q7" s="97">
        <v>0</v>
      </c>
      <c r="R7" s="98">
        <v>2.882</v>
      </c>
      <c r="S7" s="119">
        <v>17.07</v>
      </c>
      <c r="T7" s="119">
        <v>1.5</v>
      </c>
      <c r="U7" s="119">
        <v>1.65</v>
      </c>
      <c r="V7" s="119">
        <v>1.84</v>
      </c>
      <c r="W7" s="119">
        <v>1.18</v>
      </c>
      <c r="X7" s="119" t="e">
        <v>#REF!</v>
      </c>
      <c r="Y7" s="120">
        <v>0</v>
      </c>
      <c r="Z7" s="120">
        <v>47.43</v>
      </c>
      <c r="AA7" s="120">
        <v>0</v>
      </c>
      <c r="AB7" s="121">
        <v>7.664692820133235</v>
      </c>
    </row>
    <row r="8" spans="1:28" ht="21" customHeight="1">
      <c r="A8" s="255">
        <v>2</v>
      </c>
      <c r="B8" s="271" t="s">
        <v>6</v>
      </c>
      <c r="C8" s="32" t="s">
        <v>7</v>
      </c>
      <c r="D8" s="267"/>
      <c r="E8" s="267" t="e">
        <f>#REF!+#REF!+#REF!-#REF!</f>
        <v>#REF!</v>
      </c>
      <c r="F8" s="267" t="e">
        <f>#REF!+#REF!+#REF!+#REF!-#REF!</f>
        <v>#REF!</v>
      </c>
      <c r="G8" s="267" t="e">
        <f>#REF!+#REF!+#REF!+#REF!-#REF!</f>
        <v>#REF!</v>
      </c>
      <c r="H8" s="267" t="e">
        <f>#REF!+#REF!+#REF!-#REF!</f>
        <v>#REF!</v>
      </c>
      <c r="I8" s="87">
        <v>26.493</v>
      </c>
      <c r="J8" s="87">
        <v>921.905</v>
      </c>
      <c r="K8" s="87">
        <v>194.573</v>
      </c>
      <c r="L8" s="87">
        <v>1142.972</v>
      </c>
      <c r="M8" s="87">
        <v>682.778</v>
      </c>
      <c r="N8" s="87" t="e">
        <v>#REF!</v>
      </c>
      <c r="O8" s="87" t="e">
        <v>#REF!</v>
      </c>
      <c r="P8" s="87">
        <v>25.154</v>
      </c>
      <c r="Q8" s="87">
        <v>0</v>
      </c>
      <c r="R8" s="88">
        <v>5.17</v>
      </c>
      <c r="S8" s="109">
        <v>15.93</v>
      </c>
      <c r="T8" s="109">
        <v>1.55</v>
      </c>
      <c r="U8" s="109">
        <v>1.77</v>
      </c>
      <c r="V8" s="109">
        <v>1.92</v>
      </c>
      <c r="W8" s="109">
        <v>1.21</v>
      </c>
      <c r="X8" s="109" t="e">
        <v>#REF!</v>
      </c>
      <c r="Y8" s="110">
        <v>0</v>
      </c>
      <c r="Z8" s="110">
        <v>43.62</v>
      </c>
      <c r="AA8" s="110">
        <v>0</v>
      </c>
      <c r="AB8" s="108">
        <v>4.449814126394052</v>
      </c>
    </row>
    <row r="9" spans="1:28" ht="21" customHeight="1">
      <c r="A9" s="255">
        <v>3</v>
      </c>
      <c r="B9" s="271" t="s">
        <v>8</v>
      </c>
      <c r="C9" s="32" t="s">
        <v>9</v>
      </c>
      <c r="D9" s="267"/>
      <c r="E9" s="267" t="e">
        <f>#REF!+#REF!+#REF!-#REF!</f>
        <v>#REF!</v>
      </c>
      <c r="F9" s="267" t="e">
        <f>#REF!+#REF!+#REF!+#REF!-#REF!</f>
        <v>#REF!</v>
      </c>
      <c r="G9" s="267" t="e">
        <f>#REF!+#REF!+#REF!+#REF!-#REF!</f>
        <v>#REF!</v>
      </c>
      <c r="H9" s="267" t="e">
        <f>#REF!+#REF!+#REF!-#REF!</f>
        <v>#REF!</v>
      </c>
      <c r="I9" s="87">
        <v>24.166</v>
      </c>
      <c r="J9" s="87">
        <v>976.1</v>
      </c>
      <c r="K9" s="87">
        <v>206.641</v>
      </c>
      <c r="L9" s="87">
        <v>1206.907</v>
      </c>
      <c r="M9" s="87">
        <v>674.518</v>
      </c>
      <c r="N9" s="87" t="e">
        <v>#REF!</v>
      </c>
      <c r="O9" s="87" t="e">
        <v>#REF!</v>
      </c>
      <c r="P9" s="87">
        <v>22.929</v>
      </c>
      <c r="Q9" s="87">
        <v>0</v>
      </c>
      <c r="R9" s="88">
        <v>2.621</v>
      </c>
      <c r="S9" s="109">
        <v>15.26</v>
      </c>
      <c r="T9" s="109">
        <v>1.48</v>
      </c>
      <c r="U9" s="109">
        <v>1.69</v>
      </c>
      <c r="V9" s="109">
        <v>1.79</v>
      </c>
      <c r="W9" s="109">
        <v>1.18</v>
      </c>
      <c r="X9" s="109" t="e">
        <v>#REF!</v>
      </c>
      <c r="Y9" s="110">
        <v>0</v>
      </c>
      <c r="Z9" s="110">
        <v>41.8</v>
      </c>
      <c r="AA9" s="110">
        <v>0</v>
      </c>
      <c r="AB9" s="108">
        <v>5.507544581618656</v>
      </c>
    </row>
    <row r="10" spans="1:28" ht="21" customHeight="1">
      <c r="A10" s="255">
        <v>4</v>
      </c>
      <c r="B10" s="271" t="s">
        <v>10</v>
      </c>
      <c r="C10" s="32" t="s">
        <v>11</v>
      </c>
      <c r="D10" s="267"/>
      <c r="E10" s="267" t="e">
        <f>#REF!+#REF!+#REF!-#REF!</f>
        <v>#REF!</v>
      </c>
      <c r="F10" s="267" t="e">
        <f>#REF!+#REF!+#REF!+#REF!-#REF!</f>
        <v>#REF!</v>
      </c>
      <c r="G10" s="267" t="e">
        <f>#REF!+#REF!+#REF!+#REF!-#REF!</f>
        <v>#REF!</v>
      </c>
      <c r="H10" s="267" t="e">
        <f>#REF!+#REF!+#REF!-#REF!</f>
        <v>#REF!</v>
      </c>
      <c r="I10" s="87">
        <v>26.326</v>
      </c>
      <c r="J10" s="87">
        <v>982.043</v>
      </c>
      <c r="K10" s="87">
        <v>165.131</v>
      </c>
      <c r="L10" s="87">
        <v>1173.499</v>
      </c>
      <c r="M10" s="87">
        <v>553.964</v>
      </c>
      <c r="N10" s="87" t="e">
        <v>#REF!</v>
      </c>
      <c r="O10" s="87" t="e">
        <v>#REF!</v>
      </c>
      <c r="P10" s="87">
        <v>25.312</v>
      </c>
      <c r="Q10" s="87">
        <v>0</v>
      </c>
      <c r="R10" s="88">
        <v>1.32</v>
      </c>
      <c r="S10" s="109">
        <v>16.02</v>
      </c>
      <c r="T10" s="109">
        <v>1.53</v>
      </c>
      <c r="U10" s="109">
        <v>1.82</v>
      </c>
      <c r="V10" s="109">
        <v>1.9</v>
      </c>
      <c r="W10" s="109">
        <v>1.17</v>
      </c>
      <c r="X10" s="109" t="e">
        <v>#REF!</v>
      </c>
      <c r="Y10" s="110">
        <v>0</v>
      </c>
      <c r="Z10" s="110">
        <v>43.53</v>
      </c>
      <c r="AA10" s="110">
        <v>0</v>
      </c>
      <c r="AB10" s="108">
        <v>8.33774834437086</v>
      </c>
    </row>
    <row r="11" spans="1:28" ht="21" customHeight="1">
      <c r="A11" s="255">
        <v>5</v>
      </c>
      <c r="B11" s="271" t="s">
        <v>12</v>
      </c>
      <c r="C11" s="32" t="s">
        <v>13</v>
      </c>
      <c r="D11" s="267"/>
      <c r="E11" s="267" t="e">
        <f>#REF!+#REF!+#REF!-#REF!</f>
        <v>#REF!</v>
      </c>
      <c r="F11" s="267" t="e">
        <f>#REF!+#REF!+#REF!+#REF!-#REF!</f>
        <v>#REF!</v>
      </c>
      <c r="G11" s="267" t="e">
        <f>#REF!+#REF!+#REF!+#REF!-#REF!</f>
        <v>#REF!</v>
      </c>
      <c r="H11" s="267" t="e">
        <f>#REF!+#REF!+#REF!-#REF!</f>
        <v>#REF!</v>
      </c>
      <c r="I11" s="87">
        <v>24.502</v>
      </c>
      <c r="J11" s="87">
        <v>831.626</v>
      </c>
      <c r="K11" s="87">
        <v>201.497</v>
      </c>
      <c r="L11" s="87">
        <v>1057.625</v>
      </c>
      <c r="M11" s="87">
        <v>593.111</v>
      </c>
      <c r="N11" s="87" t="e">
        <v>#REF!</v>
      </c>
      <c r="O11" s="87" t="e">
        <v>#REF!</v>
      </c>
      <c r="P11" s="87">
        <v>22.808</v>
      </c>
      <c r="Q11" s="87">
        <v>0</v>
      </c>
      <c r="R11" s="88">
        <v>0.816</v>
      </c>
      <c r="S11" s="109">
        <v>15.91</v>
      </c>
      <c r="T11" s="109">
        <v>1.42</v>
      </c>
      <c r="U11" s="109">
        <v>1.6</v>
      </c>
      <c r="V11" s="109">
        <v>1.79</v>
      </c>
      <c r="W11" s="109">
        <v>1.17</v>
      </c>
      <c r="X11" s="109" t="e">
        <v>#REF!</v>
      </c>
      <c r="Y11" s="110">
        <v>0</v>
      </c>
      <c r="Z11" s="110">
        <v>44.35</v>
      </c>
      <c r="AA11" s="110">
        <v>0</v>
      </c>
      <c r="AB11" s="108">
        <v>8.606060606060606</v>
      </c>
    </row>
    <row r="12" spans="1:28" ht="21" customHeight="1">
      <c r="A12" s="252">
        <v>6</v>
      </c>
      <c r="B12" s="270" t="s">
        <v>14</v>
      </c>
      <c r="C12" s="164" t="s">
        <v>15</v>
      </c>
      <c r="D12" s="246"/>
      <c r="E12" s="246" t="e">
        <f>#REF!+#REF!+#REF!-#REF!</f>
        <v>#REF!</v>
      </c>
      <c r="F12" s="246" t="e">
        <f>#REF!+#REF!+#REF!+#REF!-#REF!</f>
        <v>#REF!</v>
      </c>
      <c r="G12" s="246" t="e">
        <f>#REF!+#REF!+#REF!+#REF!-#REF!</f>
        <v>#REF!</v>
      </c>
      <c r="H12" s="246" t="e">
        <f>#REF!+#REF!+#REF!-#REF!</f>
        <v>#REF!</v>
      </c>
      <c r="I12" s="84">
        <v>28.907</v>
      </c>
      <c r="J12" s="84">
        <v>977.878</v>
      </c>
      <c r="K12" s="84">
        <v>207.382</v>
      </c>
      <c r="L12" s="84">
        <v>1214.167</v>
      </c>
      <c r="M12" s="84">
        <v>563.065</v>
      </c>
      <c r="N12" s="84" t="e">
        <v>#REF!</v>
      </c>
      <c r="O12" s="84" t="e">
        <v>#REF!</v>
      </c>
      <c r="P12" s="84">
        <v>27.226</v>
      </c>
      <c r="Q12" s="84">
        <v>0</v>
      </c>
      <c r="R12" s="85">
        <v>2.57</v>
      </c>
      <c r="S12" s="106">
        <v>17.61</v>
      </c>
      <c r="T12" s="106">
        <v>1.45</v>
      </c>
      <c r="U12" s="106">
        <v>1.67</v>
      </c>
      <c r="V12" s="106">
        <v>1.87</v>
      </c>
      <c r="W12" s="106">
        <v>1.17</v>
      </c>
      <c r="X12" s="106" t="e">
        <v>#REF!</v>
      </c>
      <c r="Y12" s="107">
        <v>0</v>
      </c>
      <c r="Z12" s="107">
        <v>50.13</v>
      </c>
      <c r="AA12" s="107">
        <v>0</v>
      </c>
      <c r="AB12" s="111">
        <v>4.549763033175355</v>
      </c>
    </row>
    <row r="13" spans="1:28" ht="21" customHeight="1">
      <c r="A13" s="255">
        <v>7</v>
      </c>
      <c r="B13" s="271" t="s">
        <v>16</v>
      </c>
      <c r="C13" s="32" t="s">
        <v>17</v>
      </c>
      <c r="D13" s="267"/>
      <c r="E13" s="267" t="e">
        <f>#REF!+#REF!+#REF!-#REF!</f>
        <v>#REF!</v>
      </c>
      <c r="F13" s="267" t="e">
        <f>#REF!+#REF!+#REF!+#REF!-#REF!</f>
        <v>#REF!</v>
      </c>
      <c r="G13" s="267" t="e">
        <f>#REF!+#REF!+#REF!+#REF!-#REF!</f>
        <v>#REF!</v>
      </c>
      <c r="H13" s="267" t="e">
        <f>#REF!+#REF!+#REF!-#REF!</f>
        <v>#REF!</v>
      </c>
      <c r="I13" s="87">
        <v>27.044</v>
      </c>
      <c r="J13" s="87">
        <v>1037.637</v>
      </c>
      <c r="K13" s="87">
        <v>199.48</v>
      </c>
      <c r="L13" s="87">
        <v>1264.161</v>
      </c>
      <c r="M13" s="87">
        <v>754.06</v>
      </c>
      <c r="N13" s="87" t="e">
        <v>#REF!</v>
      </c>
      <c r="O13" s="87" t="e">
        <v>#REF!</v>
      </c>
      <c r="P13" s="87">
        <v>26.075</v>
      </c>
      <c r="Q13" s="87">
        <v>0</v>
      </c>
      <c r="R13" s="88">
        <v>4.215</v>
      </c>
      <c r="S13" s="109">
        <v>16.99</v>
      </c>
      <c r="T13" s="109">
        <v>1.51</v>
      </c>
      <c r="U13" s="109">
        <v>1.72</v>
      </c>
      <c r="V13" s="109">
        <v>1.88</v>
      </c>
      <c r="W13" s="109">
        <v>1.2</v>
      </c>
      <c r="X13" s="109" t="e">
        <v>#REF!</v>
      </c>
      <c r="Y13" s="110">
        <v>0</v>
      </c>
      <c r="Z13" s="110">
        <v>46.57</v>
      </c>
      <c r="AA13" s="110">
        <v>0</v>
      </c>
      <c r="AB13" s="108">
        <v>5.626666666666667</v>
      </c>
    </row>
    <row r="14" spans="1:28" ht="21" customHeight="1">
      <c r="A14" s="255">
        <v>8</v>
      </c>
      <c r="B14" s="271" t="s">
        <v>18</v>
      </c>
      <c r="C14" s="32" t="s">
        <v>19</v>
      </c>
      <c r="D14" s="267"/>
      <c r="E14" s="267" t="e">
        <f>#REF!+#REF!+#REF!-#REF!</f>
        <v>#REF!</v>
      </c>
      <c r="F14" s="267" t="e">
        <f>#REF!+#REF!+#REF!+#REF!-#REF!</f>
        <v>#REF!</v>
      </c>
      <c r="G14" s="267" t="e">
        <f>#REF!+#REF!+#REF!+#REF!-#REF!</f>
        <v>#REF!</v>
      </c>
      <c r="H14" s="267" t="e">
        <f>#REF!+#REF!+#REF!-#REF!</f>
        <v>#REF!</v>
      </c>
      <c r="I14" s="87">
        <v>28.196</v>
      </c>
      <c r="J14" s="87">
        <v>1074.726</v>
      </c>
      <c r="K14" s="87">
        <v>229.164</v>
      </c>
      <c r="L14" s="87">
        <v>1332.085</v>
      </c>
      <c r="M14" s="87">
        <v>724.963</v>
      </c>
      <c r="N14" s="87" t="e">
        <v>#REF!</v>
      </c>
      <c r="O14" s="87" t="e">
        <v>#REF!</v>
      </c>
      <c r="P14" s="87">
        <v>26.899</v>
      </c>
      <c r="Q14" s="87">
        <v>0</v>
      </c>
      <c r="R14" s="88">
        <v>1.954</v>
      </c>
      <c r="S14" s="109">
        <v>17.65</v>
      </c>
      <c r="T14" s="109">
        <v>1.39</v>
      </c>
      <c r="U14" s="109">
        <v>1.59</v>
      </c>
      <c r="V14" s="109">
        <v>1.76</v>
      </c>
      <c r="W14" s="109">
        <v>1.17</v>
      </c>
      <c r="X14" s="109" t="e">
        <v>#REF!</v>
      </c>
      <c r="Y14" s="110">
        <v>0</v>
      </c>
      <c r="Z14" s="110">
        <v>49.63</v>
      </c>
      <c r="AA14" s="110">
        <v>0</v>
      </c>
      <c r="AB14" s="108">
        <v>7.05607476635514</v>
      </c>
    </row>
    <row r="15" spans="1:28" ht="21" customHeight="1">
      <c r="A15" s="255">
        <v>9</v>
      </c>
      <c r="B15" s="271" t="s">
        <v>20</v>
      </c>
      <c r="C15" s="32" t="s">
        <v>21</v>
      </c>
      <c r="D15" s="267"/>
      <c r="E15" s="267" t="e">
        <f>#REF!+#REF!+#REF!-#REF!</f>
        <v>#REF!</v>
      </c>
      <c r="F15" s="267" t="e">
        <f>#REF!+#REF!+#REF!+#REF!-#REF!</f>
        <v>#REF!</v>
      </c>
      <c r="G15" s="267" t="e">
        <f>#REF!+#REF!+#REF!+#REF!-#REF!</f>
        <v>#REF!</v>
      </c>
      <c r="H15" s="267" t="e">
        <f>#REF!+#REF!+#REF!-#REF!</f>
        <v>#REF!</v>
      </c>
      <c r="I15" s="87">
        <v>22.529</v>
      </c>
      <c r="J15" s="87">
        <v>908.775</v>
      </c>
      <c r="K15" s="87">
        <v>181.868</v>
      </c>
      <c r="L15" s="87">
        <v>1113.172</v>
      </c>
      <c r="M15" s="87">
        <v>634.536</v>
      </c>
      <c r="N15" s="87" t="e">
        <v>#REF!</v>
      </c>
      <c r="O15" s="87" t="e">
        <v>#REF!</v>
      </c>
      <c r="P15" s="87">
        <v>21.496</v>
      </c>
      <c r="Q15" s="87">
        <v>0</v>
      </c>
      <c r="R15" s="88">
        <v>4.716</v>
      </c>
      <c r="S15" s="109">
        <v>15.61</v>
      </c>
      <c r="T15" s="109">
        <v>1.46</v>
      </c>
      <c r="U15" s="109">
        <v>1.63</v>
      </c>
      <c r="V15" s="109">
        <v>1.78</v>
      </c>
      <c r="W15" s="109">
        <v>1.2</v>
      </c>
      <c r="X15" s="109" t="e">
        <v>#REF!</v>
      </c>
      <c r="Y15" s="110">
        <v>0</v>
      </c>
      <c r="Z15" s="110">
        <v>43.53</v>
      </c>
      <c r="AA15" s="110">
        <v>0</v>
      </c>
      <c r="AB15" s="108">
        <v>3.2231075697211153</v>
      </c>
    </row>
    <row r="16" spans="1:28" ht="21" customHeight="1">
      <c r="A16" s="264">
        <v>10</v>
      </c>
      <c r="B16" s="272" t="s">
        <v>22</v>
      </c>
      <c r="C16" s="77" t="s">
        <v>23</v>
      </c>
      <c r="D16" s="273"/>
      <c r="E16" s="273" t="e">
        <f>#REF!+#REF!+#REF!-#REF!</f>
        <v>#REF!</v>
      </c>
      <c r="F16" s="273" t="e">
        <f>#REF!+#REF!+#REF!+#REF!-#REF!</f>
        <v>#REF!</v>
      </c>
      <c r="G16" s="273" t="e">
        <f>#REF!+#REF!+#REF!+#REF!-#REF!</f>
        <v>#REF!</v>
      </c>
      <c r="H16" s="273" t="e">
        <f>#REF!+#REF!+#REF!-#REF!</f>
        <v>#REF!</v>
      </c>
      <c r="I16" s="90">
        <v>25.695</v>
      </c>
      <c r="J16" s="90">
        <v>996.213</v>
      </c>
      <c r="K16" s="90">
        <v>230.124</v>
      </c>
      <c r="L16" s="90">
        <v>1252.031</v>
      </c>
      <c r="M16" s="90">
        <v>595.426</v>
      </c>
      <c r="N16" s="90" t="e">
        <v>#REF!</v>
      </c>
      <c r="O16" s="90" t="e">
        <v>#REF!</v>
      </c>
      <c r="P16" s="90">
        <v>24.542</v>
      </c>
      <c r="Q16" s="90">
        <v>0</v>
      </c>
      <c r="R16" s="91">
        <v>1.695</v>
      </c>
      <c r="S16" s="112">
        <v>17</v>
      </c>
      <c r="T16" s="112">
        <v>1.44</v>
      </c>
      <c r="U16" s="112">
        <v>1.8</v>
      </c>
      <c r="V16" s="112">
        <v>1.83</v>
      </c>
      <c r="W16" s="112">
        <v>1.18</v>
      </c>
      <c r="X16" s="112" t="e">
        <v>#REF!</v>
      </c>
      <c r="Y16" s="128">
        <v>0</v>
      </c>
      <c r="Z16" s="128">
        <v>46.7</v>
      </c>
      <c r="AA16" s="128">
        <v>0</v>
      </c>
      <c r="AB16" s="114">
        <v>8.08108108108108</v>
      </c>
    </row>
    <row r="17" spans="1:28" ht="21" customHeight="1">
      <c r="A17" s="252">
        <v>11</v>
      </c>
      <c r="B17" s="270" t="s">
        <v>24</v>
      </c>
      <c r="C17" s="164" t="s">
        <v>25</v>
      </c>
      <c r="D17" s="246"/>
      <c r="E17" s="246" t="e">
        <f>#REF!+#REF!+#REF!-#REF!</f>
        <v>#REF!</v>
      </c>
      <c r="F17" s="246" t="e">
        <f>#REF!+#REF!+#REF!+#REF!-#REF!</f>
        <v>#REF!</v>
      </c>
      <c r="G17" s="246" t="e">
        <f>#REF!+#REF!+#REF!+#REF!-#REF!</f>
        <v>#REF!</v>
      </c>
      <c r="H17" s="246" t="e">
        <f>#REF!+#REF!+#REF!-#REF!</f>
        <v>#REF!</v>
      </c>
      <c r="I17" s="84">
        <v>26.677</v>
      </c>
      <c r="J17" s="84">
        <v>988.695</v>
      </c>
      <c r="K17" s="84">
        <v>219.532</v>
      </c>
      <c r="L17" s="84">
        <v>1234.904</v>
      </c>
      <c r="M17" s="84">
        <v>649.496</v>
      </c>
      <c r="N17" s="84" t="e">
        <v>#REF!</v>
      </c>
      <c r="O17" s="84" t="e">
        <v>#REF!</v>
      </c>
      <c r="P17" s="84">
        <v>25.606</v>
      </c>
      <c r="Q17" s="84">
        <v>0</v>
      </c>
      <c r="R17" s="85">
        <v>1.581</v>
      </c>
      <c r="S17" s="106">
        <v>17.04</v>
      </c>
      <c r="T17" s="106">
        <v>1.42</v>
      </c>
      <c r="U17" s="106">
        <v>1.6</v>
      </c>
      <c r="V17" s="106">
        <v>1.79</v>
      </c>
      <c r="W17" s="106">
        <v>1.17</v>
      </c>
      <c r="X17" s="106" t="e">
        <v>#REF!</v>
      </c>
      <c r="Y17" s="107">
        <v>0</v>
      </c>
      <c r="Z17" s="107">
        <v>47.76</v>
      </c>
      <c r="AA17" s="107">
        <v>0</v>
      </c>
      <c r="AB17" s="111">
        <v>7.342105263157895</v>
      </c>
    </row>
    <row r="18" spans="1:28" ht="21" customHeight="1">
      <c r="A18" s="255">
        <v>12</v>
      </c>
      <c r="B18" s="271" t="s">
        <v>26</v>
      </c>
      <c r="C18" s="32" t="s">
        <v>27</v>
      </c>
      <c r="D18" s="267"/>
      <c r="E18" s="267" t="e">
        <f>#REF!+#REF!+#REF!-#REF!</f>
        <v>#REF!</v>
      </c>
      <c r="F18" s="267" t="e">
        <f>#REF!+#REF!+#REF!+#REF!-#REF!</f>
        <v>#REF!</v>
      </c>
      <c r="G18" s="267" t="e">
        <f>#REF!+#REF!+#REF!+#REF!-#REF!</f>
        <v>#REF!</v>
      </c>
      <c r="H18" s="267" t="e">
        <f>#REF!+#REF!+#REF!-#REF!</f>
        <v>#REF!</v>
      </c>
      <c r="I18" s="87">
        <v>30.317</v>
      </c>
      <c r="J18" s="87">
        <v>984.334</v>
      </c>
      <c r="K18" s="87">
        <v>167.722</v>
      </c>
      <c r="L18" s="87">
        <v>1182.372</v>
      </c>
      <c r="M18" s="87">
        <v>600.449</v>
      </c>
      <c r="N18" s="87" t="e">
        <v>#REF!</v>
      </c>
      <c r="O18" s="87" t="e">
        <v>#REF!</v>
      </c>
      <c r="P18" s="87">
        <v>29.324</v>
      </c>
      <c r="Q18" s="87">
        <v>0</v>
      </c>
      <c r="R18" s="88">
        <v>0.898</v>
      </c>
      <c r="S18" s="109">
        <v>17.03</v>
      </c>
      <c r="T18" s="109">
        <v>1.34</v>
      </c>
      <c r="U18" s="109">
        <v>1.65</v>
      </c>
      <c r="V18" s="109">
        <v>1.79</v>
      </c>
      <c r="W18" s="109">
        <v>1.15</v>
      </c>
      <c r="X18" s="109" t="e">
        <v>#REF!</v>
      </c>
      <c r="Y18" s="110">
        <v>0</v>
      </c>
      <c r="Z18" s="110">
        <v>47.05</v>
      </c>
      <c r="AA18" s="110">
        <v>0</v>
      </c>
      <c r="AB18" s="108">
        <v>6.157894736842105</v>
      </c>
    </row>
    <row r="19" spans="1:28" ht="21" customHeight="1">
      <c r="A19" s="255">
        <v>13</v>
      </c>
      <c r="B19" s="271" t="s">
        <v>28</v>
      </c>
      <c r="C19" s="32" t="s">
        <v>29</v>
      </c>
      <c r="D19" s="267"/>
      <c r="E19" s="267" t="e">
        <f>#REF!+#REF!+#REF!-#REF!</f>
        <v>#REF!</v>
      </c>
      <c r="F19" s="267" t="e">
        <f>#REF!+#REF!+#REF!+#REF!-#REF!</f>
        <v>#REF!</v>
      </c>
      <c r="G19" s="267" t="e">
        <f>#REF!+#REF!+#REF!+#REF!-#REF!</f>
        <v>#REF!</v>
      </c>
      <c r="H19" s="267" t="e">
        <f>#REF!+#REF!+#REF!-#REF!</f>
        <v>#REF!</v>
      </c>
      <c r="I19" s="87">
        <v>23.436</v>
      </c>
      <c r="J19" s="87">
        <v>977.964</v>
      </c>
      <c r="K19" s="87">
        <v>207.305</v>
      </c>
      <c r="L19" s="87">
        <v>1208.705</v>
      </c>
      <c r="M19" s="87">
        <v>673.353</v>
      </c>
      <c r="N19" s="87" t="e">
        <v>#REF!</v>
      </c>
      <c r="O19" s="87" t="e">
        <v>#REF!</v>
      </c>
      <c r="P19" s="87">
        <v>22.417</v>
      </c>
      <c r="Q19" s="87">
        <v>0</v>
      </c>
      <c r="R19" s="88">
        <v>8.324</v>
      </c>
      <c r="S19" s="109">
        <v>15.79</v>
      </c>
      <c r="T19" s="109">
        <v>1.66</v>
      </c>
      <c r="U19" s="109">
        <v>1.75</v>
      </c>
      <c r="V19" s="109">
        <v>1.95</v>
      </c>
      <c r="W19" s="109">
        <v>1.25</v>
      </c>
      <c r="X19" s="109" t="e">
        <v>#REF!</v>
      </c>
      <c r="Y19" s="110">
        <v>0</v>
      </c>
      <c r="Z19" s="110">
        <v>42.87</v>
      </c>
      <c r="AA19" s="110">
        <v>0</v>
      </c>
      <c r="AB19" s="108">
        <v>3.6892138939670933</v>
      </c>
    </row>
    <row r="20" spans="1:28" ht="21" customHeight="1">
      <c r="A20" s="247"/>
      <c r="B20" s="271" t="s">
        <v>30</v>
      </c>
      <c r="C20" s="32" t="s">
        <v>31</v>
      </c>
      <c r="D20" s="267"/>
      <c r="E20" s="267" t="e">
        <f>#REF!+#REF!+#REF!-#REF!</f>
        <v>#REF!</v>
      </c>
      <c r="F20" s="267" t="e">
        <f>#REF!+#REF!+#REF!+#REF!-#REF!</f>
        <v>#REF!</v>
      </c>
      <c r="G20" s="267" t="e">
        <f>#REF!+#REF!+#REF!+#REF!-#REF!</f>
        <v>#REF!</v>
      </c>
      <c r="H20" s="267" t="e">
        <f>#REF!+#REF!+#REF!-#REF!</f>
        <v>#REF!</v>
      </c>
      <c r="I20" s="87">
        <v>25.754</v>
      </c>
      <c r="J20" s="87">
        <v>987.188</v>
      </c>
      <c r="K20" s="87">
        <v>208.726</v>
      </c>
      <c r="L20" s="87">
        <v>1221.668</v>
      </c>
      <c r="M20" s="87">
        <v>641.959</v>
      </c>
      <c r="N20" s="87" t="e">
        <v>#REF!</v>
      </c>
      <c r="O20" s="87" t="e">
        <v>#REF!</v>
      </c>
      <c r="P20" s="87">
        <v>24.634</v>
      </c>
      <c r="Q20" s="87">
        <v>0</v>
      </c>
      <c r="R20" s="88">
        <v>2.81</v>
      </c>
      <c r="S20" s="109">
        <v>16.48</v>
      </c>
      <c r="T20" s="109">
        <v>1.49</v>
      </c>
      <c r="U20" s="109">
        <v>1.69</v>
      </c>
      <c r="V20" s="109">
        <v>1.84</v>
      </c>
      <c r="W20" s="108">
        <v>1.18</v>
      </c>
      <c r="X20" s="126" t="e">
        <v>#REF!</v>
      </c>
      <c r="Y20" s="110">
        <v>0</v>
      </c>
      <c r="Z20" s="110">
        <v>45.53</v>
      </c>
      <c r="AA20" s="110">
        <v>0</v>
      </c>
      <c r="AB20" s="108">
        <v>5.98485146566988</v>
      </c>
    </row>
    <row r="21" spans="1:28" ht="21" customHeight="1">
      <c r="A21" s="247"/>
      <c r="B21" s="267"/>
      <c r="C21" s="21"/>
      <c r="D21" s="267"/>
      <c r="E21" s="267" t="e">
        <f>#REF!+#REF!+#REF!-#REF!</f>
        <v>#REF!</v>
      </c>
      <c r="F21" s="267" t="e">
        <f>#REF!+#REF!+#REF!+#REF!-#REF!</f>
        <v>#REF!</v>
      </c>
      <c r="G21" s="267" t="e">
        <f>#REF!+#REF!+#REF!+#REF!-#REF!</f>
        <v>#REF!</v>
      </c>
      <c r="H21" s="267" t="e">
        <f>#REF!+#REF!+#REF!-#REF!</f>
        <v>#REF!</v>
      </c>
      <c r="I21" s="93"/>
      <c r="J21" s="93"/>
      <c r="K21" s="93"/>
      <c r="L21" s="93"/>
      <c r="M21" s="94"/>
      <c r="N21" s="94"/>
      <c r="O21" s="94"/>
      <c r="P21" s="94"/>
      <c r="Q21" s="94"/>
      <c r="R21" s="95"/>
      <c r="S21" s="93"/>
      <c r="T21" s="93"/>
      <c r="U21" s="93"/>
      <c r="V21" s="93"/>
      <c r="W21" s="82"/>
      <c r="X21" s="104"/>
      <c r="Y21" s="129"/>
      <c r="Z21" s="130"/>
      <c r="AA21" s="104"/>
      <c r="AB21" s="108"/>
    </row>
    <row r="22" spans="1:28" ht="21" customHeight="1">
      <c r="A22" s="255">
        <v>14</v>
      </c>
      <c r="B22" s="261" t="s">
        <v>32</v>
      </c>
      <c r="C22" s="32" t="s">
        <v>33</v>
      </c>
      <c r="D22" s="267"/>
      <c r="E22" s="267" t="e">
        <f>#REF!+#REF!+#REF!-#REF!</f>
        <v>#REF!</v>
      </c>
      <c r="F22" s="267" t="e">
        <f>#REF!+#REF!+#REF!+#REF!-#REF!</f>
        <v>#REF!</v>
      </c>
      <c r="G22" s="267" t="e">
        <f>#REF!+#REF!+#REF!+#REF!-#REF!</f>
        <v>#REF!</v>
      </c>
      <c r="H22" s="267" t="e">
        <f>#REF!+#REF!+#REF!-#REF!</f>
        <v>#REF!</v>
      </c>
      <c r="I22" s="87">
        <v>26.252</v>
      </c>
      <c r="J22" s="87">
        <v>1096.619</v>
      </c>
      <c r="K22" s="87">
        <v>177.588</v>
      </c>
      <c r="L22" s="87">
        <v>1300.459</v>
      </c>
      <c r="M22" s="87">
        <v>440.192</v>
      </c>
      <c r="N22" s="87" t="e">
        <v>#REF!</v>
      </c>
      <c r="O22" s="87" t="e">
        <v>#REF!</v>
      </c>
      <c r="P22" s="87">
        <v>25.751</v>
      </c>
      <c r="Q22" s="87">
        <v>0</v>
      </c>
      <c r="R22" s="88">
        <v>1.252</v>
      </c>
      <c r="S22" s="109">
        <v>15.63</v>
      </c>
      <c r="T22" s="109">
        <v>1.46</v>
      </c>
      <c r="U22" s="109">
        <v>1.88</v>
      </c>
      <c r="V22" s="109">
        <v>1.81</v>
      </c>
      <c r="W22" s="108">
        <v>1.18</v>
      </c>
      <c r="X22" s="126" t="e">
        <v>#REF!</v>
      </c>
      <c r="Y22" s="110">
        <v>0</v>
      </c>
      <c r="Z22" s="110">
        <v>42.89</v>
      </c>
      <c r="AA22" s="110">
        <v>0</v>
      </c>
      <c r="AB22" s="108">
        <v>8.966666666666667</v>
      </c>
    </row>
    <row r="23" spans="1:28" ht="21" customHeight="1">
      <c r="A23" s="264">
        <v>15</v>
      </c>
      <c r="B23" s="265" t="s">
        <v>34</v>
      </c>
      <c r="C23" s="77" t="s">
        <v>75</v>
      </c>
      <c r="D23" s="273"/>
      <c r="E23" s="273" t="e">
        <f>#REF!+#REF!+#REF!-#REF!</f>
        <v>#REF!</v>
      </c>
      <c r="F23" s="273" t="e">
        <f>#REF!+#REF!+#REF!+#REF!-#REF!</f>
        <v>#REF!</v>
      </c>
      <c r="G23" s="273" t="e">
        <f>#REF!+#REF!+#REF!+#REF!-#REF!</f>
        <v>#REF!</v>
      </c>
      <c r="H23" s="273" t="e">
        <f>#REF!+#REF!+#REF!-#REF!</f>
        <v>#REF!</v>
      </c>
      <c r="I23" s="90">
        <v>31.687</v>
      </c>
      <c r="J23" s="90">
        <v>1036.521</v>
      </c>
      <c r="K23" s="90">
        <v>199.682</v>
      </c>
      <c r="L23" s="90">
        <v>1267.89</v>
      </c>
      <c r="M23" s="90">
        <v>645.801</v>
      </c>
      <c r="N23" s="90" t="e">
        <v>#REF!</v>
      </c>
      <c r="O23" s="90" t="e">
        <v>#REF!</v>
      </c>
      <c r="P23" s="90">
        <v>30.91</v>
      </c>
      <c r="Q23" s="90">
        <v>0</v>
      </c>
      <c r="R23" s="91">
        <v>2.399</v>
      </c>
      <c r="S23" s="112">
        <v>18.97</v>
      </c>
      <c r="T23" s="112">
        <v>1.47</v>
      </c>
      <c r="U23" s="112">
        <v>1.75</v>
      </c>
      <c r="V23" s="112">
        <v>1.95</v>
      </c>
      <c r="W23" s="114">
        <v>1.18</v>
      </c>
      <c r="X23" s="127" t="e">
        <v>#REF!</v>
      </c>
      <c r="Y23" s="128">
        <v>0</v>
      </c>
      <c r="Z23" s="128">
        <v>53.7</v>
      </c>
      <c r="AA23" s="128">
        <v>0</v>
      </c>
      <c r="AB23" s="114">
        <v>6.632352941176471</v>
      </c>
    </row>
    <row r="24" spans="1:28" ht="21" customHeight="1">
      <c r="A24" s="252">
        <v>16</v>
      </c>
      <c r="B24" s="253" t="s">
        <v>35</v>
      </c>
      <c r="C24" s="164" t="s">
        <v>76</v>
      </c>
      <c r="D24" s="246"/>
      <c r="E24" s="246" t="e">
        <f>#REF!+#REF!+#REF!-#REF!</f>
        <v>#REF!</v>
      </c>
      <c r="F24" s="246" t="e">
        <f>#REF!+#REF!+#REF!+#REF!-#REF!</f>
        <v>#REF!</v>
      </c>
      <c r="G24" s="246" t="e">
        <f>#REF!+#REF!+#REF!+#REF!-#REF!</f>
        <v>#REF!</v>
      </c>
      <c r="H24" s="246" t="e">
        <f>#REF!+#REF!+#REF!-#REF!</f>
        <v>#REF!</v>
      </c>
      <c r="I24" s="84">
        <v>25.619</v>
      </c>
      <c r="J24" s="84">
        <v>943.918</v>
      </c>
      <c r="K24" s="84">
        <v>223.505</v>
      </c>
      <c r="L24" s="84">
        <v>1193.041</v>
      </c>
      <c r="M24" s="84">
        <v>534.124</v>
      </c>
      <c r="N24" s="84" t="e">
        <v>#REF!</v>
      </c>
      <c r="O24" s="84" t="e">
        <v>#REF!</v>
      </c>
      <c r="P24" s="84">
        <v>24.278</v>
      </c>
      <c r="Q24" s="84">
        <v>0</v>
      </c>
      <c r="R24" s="85">
        <v>2.268</v>
      </c>
      <c r="S24" s="106">
        <v>15.33</v>
      </c>
      <c r="T24" s="106">
        <v>1.43</v>
      </c>
      <c r="U24" s="106">
        <v>1.68</v>
      </c>
      <c r="V24" s="106">
        <v>1.78</v>
      </c>
      <c r="W24" s="111">
        <v>1.17</v>
      </c>
      <c r="X24" s="179" t="e">
        <v>#REF!</v>
      </c>
      <c r="Y24" s="107">
        <v>0</v>
      </c>
      <c r="Z24" s="107">
        <v>42.88</v>
      </c>
      <c r="AA24" s="107">
        <v>0</v>
      </c>
      <c r="AB24" s="111">
        <v>5.5</v>
      </c>
    </row>
    <row r="25" spans="1:28" ht="21" customHeight="1">
      <c r="A25" s="255">
        <v>17</v>
      </c>
      <c r="B25" s="261" t="s">
        <v>36</v>
      </c>
      <c r="C25" s="32" t="s">
        <v>37</v>
      </c>
      <c r="D25" s="267"/>
      <c r="E25" s="267" t="e">
        <f>#REF!+#REF!+#REF!-#REF!</f>
        <v>#REF!</v>
      </c>
      <c r="F25" s="267" t="e">
        <f>#REF!+#REF!+#REF!+#REF!-#REF!</f>
        <v>#REF!</v>
      </c>
      <c r="G25" s="267" t="e">
        <f>#REF!+#REF!+#REF!+#REF!-#REF!</f>
        <v>#REF!</v>
      </c>
      <c r="H25" s="267" t="e">
        <f>#REF!+#REF!+#REF!-#REF!</f>
        <v>#REF!</v>
      </c>
      <c r="I25" s="87">
        <v>23.819</v>
      </c>
      <c r="J25" s="87">
        <v>918.163</v>
      </c>
      <c r="K25" s="87">
        <v>176.129</v>
      </c>
      <c r="L25" s="87">
        <v>1118.111</v>
      </c>
      <c r="M25" s="87">
        <v>630.514</v>
      </c>
      <c r="N25" s="87" t="e">
        <v>#REF!</v>
      </c>
      <c r="O25" s="87" t="e">
        <v>#REF!</v>
      </c>
      <c r="P25" s="87">
        <v>22.522</v>
      </c>
      <c r="Q25" s="87">
        <v>0</v>
      </c>
      <c r="R25" s="88">
        <v>0</v>
      </c>
      <c r="S25" s="109">
        <v>15.97</v>
      </c>
      <c r="T25" s="109">
        <v>1.29</v>
      </c>
      <c r="U25" s="109">
        <v>1.72</v>
      </c>
      <c r="V25" s="109">
        <v>1.67</v>
      </c>
      <c r="W25" s="108">
        <v>1.13</v>
      </c>
      <c r="X25" s="126" t="e">
        <v>#REF!</v>
      </c>
      <c r="Y25" s="110">
        <v>0</v>
      </c>
      <c r="Z25" s="110">
        <v>43.79</v>
      </c>
      <c r="AA25" s="110">
        <v>0</v>
      </c>
      <c r="AB25" s="108">
        <v>0</v>
      </c>
    </row>
    <row r="26" spans="1:28" ht="21" customHeight="1">
      <c r="A26" s="255">
        <v>18</v>
      </c>
      <c r="B26" s="261" t="s">
        <v>38</v>
      </c>
      <c r="C26" s="32" t="s">
        <v>39</v>
      </c>
      <c r="D26" s="267"/>
      <c r="E26" s="267" t="e">
        <f>#REF!+#REF!+#REF!-#REF!</f>
        <v>#REF!</v>
      </c>
      <c r="F26" s="267" t="e">
        <f>#REF!+#REF!+#REF!+#REF!-#REF!</f>
        <v>#REF!</v>
      </c>
      <c r="G26" s="267" t="e">
        <f>#REF!+#REF!+#REF!+#REF!-#REF!</f>
        <v>#REF!</v>
      </c>
      <c r="H26" s="267" t="e">
        <f>#REF!+#REF!+#REF!-#REF!</f>
        <v>#REF!</v>
      </c>
      <c r="I26" s="87">
        <v>29.441</v>
      </c>
      <c r="J26" s="87">
        <v>962.802</v>
      </c>
      <c r="K26" s="87">
        <v>227.94</v>
      </c>
      <c r="L26" s="87">
        <v>1220.183</v>
      </c>
      <c r="M26" s="87">
        <v>678.232</v>
      </c>
      <c r="N26" s="87" t="e">
        <v>#REF!</v>
      </c>
      <c r="O26" s="87" t="e">
        <v>#REF!</v>
      </c>
      <c r="P26" s="87">
        <v>28.357</v>
      </c>
      <c r="Q26" s="87">
        <v>0</v>
      </c>
      <c r="R26" s="88">
        <v>2.502</v>
      </c>
      <c r="S26" s="109">
        <v>17.23</v>
      </c>
      <c r="T26" s="109">
        <v>1.33</v>
      </c>
      <c r="U26" s="109">
        <v>1.79</v>
      </c>
      <c r="V26" s="109">
        <v>1.8</v>
      </c>
      <c r="W26" s="108">
        <v>1.13</v>
      </c>
      <c r="X26" s="126" t="e">
        <v>#REF!</v>
      </c>
      <c r="Y26" s="110">
        <v>0</v>
      </c>
      <c r="Z26" s="110">
        <v>49.35</v>
      </c>
      <c r="AA26" s="110">
        <v>0</v>
      </c>
      <c r="AB26" s="108">
        <v>7.233333333333333</v>
      </c>
    </row>
    <row r="27" spans="1:28" ht="21" customHeight="1">
      <c r="A27" s="255">
        <v>19</v>
      </c>
      <c r="B27" s="261" t="s">
        <v>40</v>
      </c>
      <c r="C27" s="32" t="s">
        <v>41</v>
      </c>
      <c r="D27" s="267"/>
      <c r="E27" s="267" t="e">
        <f>#REF!+#REF!+#REF!-#REF!</f>
        <v>#REF!</v>
      </c>
      <c r="F27" s="267" t="e">
        <f>#REF!+#REF!+#REF!+#REF!-#REF!</f>
        <v>#REF!</v>
      </c>
      <c r="G27" s="267" t="e">
        <f>#REF!+#REF!+#REF!+#REF!-#REF!</f>
        <v>#REF!</v>
      </c>
      <c r="H27" s="267" t="e">
        <f>#REF!+#REF!+#REF!-#REF!</f>
        <v>#REF!</v>
      </c>
      <c r="I27" s="87">
        <v>26.22</v>
      </c>
      <c r="J27" s="87">
        <v>1036.252</v>
      </c>
      <c r="K27" s="87">
        <v>244.308</v>
      </c>
      <c r="L27" s="87">
        <v>1306.78</v>
      </c>
      <c r="M27" s="87">
        <v>543.282</v>
      </c>
      <c r="N27" s="87" t="e">
        <v>#REF!</v>
      </c>
      <c r="O27" s="87" t="e">
        <v>#REF!</v>
      </c>
      <c r="P27" s="87">
        <v>24.944</v>
      </c>
      <c r="Q27" s="87">
        <v>0</v>
      </c>
      <c r="R27" s="88">
        <v>2.802</v>
      </c>
      <c r="S27" s="109">
        <v>17.02</v>
      </c>
      <c r="T27" s="109">
        <v>1.46</v>
      </c>
      <c r="U27" s="109">
        <v>1.59</v>
      </c>
      <c r="V27" s="109">
        <v>1.79</v>
      </c>
      <c r="W27" s="108">
        <v>1.17</v>
      </c>
      <c r="X27" s="126" t="e">
        <v>#REF!</v>
      </c>
      <c r="Y27" s="110">
        <v>0</v>
      </c>
      <c r="Z27" s="110">
        <v>47.88</v>
      </c>
      <c r="AA27" s="110">
        <v>0</v>
      </c>
      <c r="AB27" s="108">
        <v>11.526785714285714</v>
      </c>
    </row>
    <row r="28" spans="1:28" ht="21" customHeight="1">
      <c r="A28" s="264">
        <v>20</v>
      </c>
      <c r="B28" s="265" t="s">
        <v>42</v>
      </c>
      <c r="C28" s="77" t="s">
        <v>77</v>
      </c>
      <c r="D28" s="273"/>
      <c r="E28" s="273" t="e">
        <f>#REF!+#REF!+#REF!-#REF!</f>
        <v>#REF!</v>
      </c>
      <c r="F28" s="273" t="e">
        <f>#REF!+#REF!+#REF!+#REF!-#REF!</f>
        <v>#REF!</v>
      </c>
      <c r="G28" s="273" t="e">
        <f>#REF!+#REF!+#REF!+#REF!-#REF!</f>
        <v>#REF!</v>
      </c>
      <c r="H28" s="273" t="e">
        <f>#REF!+#REF!+#REF!-#REF!</f>
        <v>#REF!</v>
      </c>
      <c r="I28" s="90">
        <v>29.376</v>
      </c>
      <c r="J28" s="90">
        <v>981.773</v>
      </c>
      <c r="K28" s="90">
        <v>183.779</v>
      </c>
      <c r="L28" s="90">
        <v>1194.928</v>
      </c>
      <c r="M28" s="90">
        <v>630.546</v>
      </c>
      <c r="N28" s="90" t="e">
        <v>#REF!</v>
      </c>
      <c r="O28" s="90" t="e">
        <v>#REF!</v>
      </c>
      <c r="P28" s="90">
        <v>28.484</v>
      </c>
      <c r="Q28" s="90">
        <v>0</v>
      </c>
      <c r="R28" s="91">
        <v>0.39</v>
      </c>
      <c r="S28" s="112">
        <v>17.09</v>
      </c>
      <c r="T28" s="112">
        <v>1.33</v>
      </c>
      <c r="U28" s="112">
        <v>1.68</v>
      </c>
      <c r="V28" s="112">
        <v>1.77</v>
      </c>
      <c r="W28" s="112">
        <v>1.14</v>
      </c>
      <c r="X28" s="112" t="e">
        <v>#REF!</v>
      </c>
      <c r="Y28" s="128">
        <v>0</v>
      </c>
      <c r="Z28" s="128">
        <v>48.42</v>
      </c>
      <c r="AA28" s="128">
        <v>0</v>
      </c>
      <c r="AB28" s="114">
        <v>2.5714285714285716</v>
      </c>
    </row>
    <row r="29" spans="1:28" ht="21" customHeight="1">
      <c r="A29" s="255">
        <v>21</v>
      </c>
      <c r="B29" s="261" t="s">
        <v>43</v>
      </c>
      <c r="C29" s="164" t="s">
        <v>44</v>
      </c>
      <c r="D29" s="246"/>
      <c r="E29" s="246" t="e">
        <f>#REF!+#REF!+#REF!-#REF!</f>
        <v>#REF!</v>
      </c>
      <c r="F29" s="246" t="e">
        <f>#REF!+#REF!+#REF!+#REF!-#REF!</f>
        <v>#REF!</v>
      </c>
      <c r="G29" s="246" t="e">
        <f>#REF!+#REF!+#REF!+#REF!-#REF!</f>
        <v>#REF!</v>
      </c>
      <c r="H29" s="246" t="e">
        <f>#REF!+#REF!+#REF!-#REF!</f>
        <v>#REF!</v>
      </c>
      <c r="I29" s="84">
        <v>23.85</v>
      </c>
      <c r="J29" s="84">
        <v>898.006</v>
      </c>
      <c r="K29" s="84">
        <v>212.5</v>
      </c>
      <c r="L29" s="84">
        <v>1134.356</v>
      </c>
      <c r="M29" s="84">
        <v>616.028</v>
      </c>
      <c r="N29" s="84" t="e">
        <v>#REF!</v>
      </c>
      <c r="O29" s="84" t="e">
        <v>#REF!</v>
      </c>
      <c r="P29" s="84">
        <v>22.393</v>
      </c>
      <c r="Q29" s="84">
        <v>0</v>
      </c>
      <c r="R29" s="85">
        <v>0.23</v>
      </c>
      <c r="S29" s="106">
        <v>16.52</v>
      </c>
      <c r="T29" s="106">
        <v>1.4</v>
      </c>
      <c r="U29" s="106">
        <v>1.58</v>
      </c>
      <c r="V29" s="106">
        <v>1.75</v>
      </c>
      <c r="W29" s="106">
        <v>1.19</v>
      </c>
      <c r="X29" s="106" t="e">
        <v>#REF!</v>
      </c>
      <c r="Y29" s="107">
        <v>0</v>
      </c>
      <c r="Z29" s="107">
        <v>45.22</v>
      </c>
      <c r="AA29" s="107">
        <v>0</v>
      </c>
      <c r="AB29" s="111">
        <v>3</v>
      </c>
    </row>
    <row r="30" spans="1:28" ht="21" customHeight="1">
      <c r="A30" s="255">
        <v>22</v>
      </c>
      <c r="B30" s="261" t="s">
        <v>45</v>
      </c>
      <c r="C30" s="32" t="s">
        <v>78</v>
      </c>
      <c r="D30" s="267"/>
      <c r="E30" s="267" t="e">
        <f>#REF!+#REF!+#REF!-#REF!</f>
        <v>#REF!</v>
      </c>
      <c r="F30" s="267" t="e">
        <f>#REF!+#REF!+#REF!+#REF!-#REF!</f>
        <v>#REF!</v>
      </c>
      <c r="G30" s="267" t="e">
        <f>#REF!+#REF!+#REF!+#REF!-#REF!</f>
        <v>#REF!</v>
      </c>
      <c r="H30" s="267" t="e">
        <f>#REF!+#REF!+#REF!-#REF!</f>
        <v>#REF!</v>
      </c>
      <c r="I30" s="87">
        <v>35.901</v>
      </c>
      <c r="J30" s="87">
        <v>826.832</v>
      </c>
      <c r="K30" s="87">
        <v>198.261</v>
      </c>
      <c r="L30" s="87">
        <v>1060.994</v>
      </c>
      <c r="M30" s="87">
        <v>655.155</v>
      </c>
      <c r="N30" s="87" t="e">
        <v>#REF!</v>
      </c>
      <c r="O30" s="87" t="e">
        <v>#REF!</v>
      </c>
      <c r="P30" s="87">
        <v>34.41</v>
      </c>
      <c r="Q30" s="87">
        <v>0</v>
      </c>
      <c r="R30" s="88">
        <v>2.981</v>
      </c>
      <c r="S30" s="109">
        <v>19.94</v>
      </c>
      <c r="T30" s="109">
        <v>1.34</v>
      </c>
      <c r="U30" s="109">
        <v>1.42</v>
      </c>
      <c r="V30" s="109">
        <v>1.99</v>
      </c>
      <c r="W30" s="109">
        <v>1.15</v>
      </c>
      <c r="X30" s="109" t="e">
        <v>#REF!</v>
      </c>
      <c r="Y30" s="110">
        <v>0</v>
      </c>
      <c r="Z30" s="110">
        <v>58.27</v>
      </c>
      <c r="AA30" s="110">
        <v>0</v>
      </c>
      <c r="AB30" s="108">
        <v>6.958333333333333</v>
      </c>
    </row>
    <row r="31" spans="1:28" ht="21" customHeight="1">
      <c r="A31" s="255">
        <v>27</v>
      </c>
      <c r="B31" s="261" t="s">
        <v>46</v>
      </c>
      <c r="C31" s="32" t="s">
        <v>47</v>
      </c>
      <c r="D31" s="267"/>
      <c r="E31" s="267" t="e">
        <f>#REF!+#REF!+#REF!-#REF!</f>
        <v>#REF!</v>
      </c>
      <c r="F31" s="267" t="e">
        <f>#REF!+#REF!+#REF!+#REF!-#REF!</f>
        <v>#REF!</v>
      </c>
      <c r="G31" s="267" t="e">
        <f>#REF!+#REF!+#REF!+#REF!-#REF!</f>
        <v>#REF!</v>
      </c>
      <c r="H31" s="267" t="e">
        <f>#REF!+#REF!+#REF!-#REF!</f>
        <v>#REF!</v>
      </c>
      <c r="I31" s="87">
        <v>23.073</v>
      </c>
      <c r="J31" s="87">
        <v>805.702</v>
      </c>
      <c r="K31" s="87">
        <v>171.938</v>
      </c>
      <c r="L31" s="87">
        <v>1000.713</v>
      </c>
      <c r="M31" s="87">
        <v>649.71</v>
      </c>
      <c r="N31" s="87" t="e">
        <v>#REF!</v>
      </c>
      <c r="O31" s="87" t="e">
        <v>#REF!</v>
      </c>
      <c r="P31" s="87">
        <v>21.604</v>
      </c>
      <c r="Q31" s="87">
        <v>0</v>
      </c>
      <c r="R31" s="88">
        <v>0.045</v>
      </c>
      <c r="S31" s="109">
        <v>15.59</v>
      </c>
      <c r="T31" s="109">
        <v>1.41</v>
      </c>
      <c r="U31" s="109">
        <v>1.72</v>
      </c>
      <c r="V31" s="109">
        <v>1.79</v>
      </c>
      <c r="W31" s="109">
        <v>1.2</v>
      </c>
      <c r="X31" s="109" t="e">
        <v>#REF!</v>
      </c>
      <c r="Y31" s="110">
        <v>0</v>
      </c>
      <c r="Z31" s="110">
        <v>43.89</v>
      </c>
      <c r="AA31" s="110">
        <v>0</v>
      </c>
      <c r="AB31" s="108">
        <v>4</v>
      </c>
    </row>
    <row r="32" spans="1:28" ht="21" customHeight="1">
      <c r="A32" s="255">
        <v>28</v>
      </c>
      <c r="B32" s="261" t="s">
        <v>48</v>
      </c>
      <c r="C32" s="32" t="s">
        <v>49</v>
      </c>
      <c r="D32" s="267"/>
      <c r="E32" s="267" t="e">
        <f>#REF!+#REF!+#REF!-#REF!</f>
        <v>#REF!</v>
      </c>
      <c r="F32" s="267" t="e">
        <f>#REF!+#REF!+#REF!+#REF!-#REF!</f>
        <v>#REF!</v>
      </c>
      <c r="G32" s="267" t="e">
        <f>#REF!+#REF!+#REF!+#REF!-#REF!</f>
        <v>#REF!</v>
      </c>
      <c r="H32" s="267" t="e">
        <f>#REF!+#REF!+#REF!-#REF!</f>
        <v>#REF!</v>
      </c>
      <c r="I32" s="87">
        <v>24.651</v>
      </c>
      <c r="J32" s="87">
        <v>909.036</v>
      </c>
      <c r="K32" s="87">
        <v>248.831</v>
      </c>
      <c r="L32" s="87">
        <v>1182.518</v>
      </c>
      <c r="M32" s="87">
        <v>649.951</v>
      </c>
      <c r="N32" s="87" t="e">
        <v>#REF!</v>
      </c>
      <c r="O32" s="87" t="e">
        <v>#REF!</v>
      </c>
      <c r="P32" s="87">
        <v>23.807</v>
      </c>
      <c r="Q32" s="87">
        <v>0</v>
      </c>
      <c r="R32" s="88">
        <v>5.402</v>
      </c>
      <c r="S32" s="109">
        <v>16.36</v>
      </c>
      <c r="T32" s="109">
        <v>1.47</v>
      </c>
      <c r="U32" s="109">
        <v>1.71</v>
      </c>
      <c r="V32" s="109">
        <v>1.83</v>
      </c>
      <c r="W32" s="109">
        <v>1.18</v>
      </c>
      <c r="X32" s="109" t="e">
        <v>#REF!</v>
      </c>
      <c r="Y32" s="110">
        <v>0</v>
      </c>
      <c r="Z32" s="110">
        <v>45.43</v>
      </c>
      <c r="AA32" s="110">
        <v>0</v>
      </c>
      <c r="AB32" s="108">
        <v>2.8436363636363637</v>
      </c>
    </row>
    <row r="33" spans="1:28" ht="21" customHeight="1">
      <c r="A33" s="255">
        <v>29</v>
      </c>
      <c r="B33" s="261" t="s">
        <v>50</v>
      </c>
      <c r="C33" s="32" t="s">
        <v>51</v>
      </c>
      <c r="D33" s="267"/>
      <c r="E33" s="267" t="e">
        <f>#REF!+#REF!+#REF!-#REF!</f>
        <v>#REF!</v>
      </c>
      <c r="F33" s="267" t="e">
        <f>#REF!+#REF!+#REF!+#REF!-#REF!</f>
        <v>#REF!</v>
      </c>
      <c r="G33" s="267" t="e">
        <f>#REF!+#REF!+#REF!+#REF!-#REF!</f>
        <v>#REF!</v>
      </c>
      <c r="H33" s="267" t="e">
        <f>#REF!+#REF!+#REF!-#REF!</f>
        <v>#REF!</v>
      </c>
      <c r="I33" s="87">
        <v>24.167</v>
      </c>
      <c r="J33" s="87">
        <v>942.989</v>
      </c>
      <c r="K33" s="87">
        <v>200.144</v>
      </c>
      <c r="L33" s="87">
        <v>1167.299</v>
      </c>
      <c r="M33" s="87">
        <v>751.063</v>
      </c>
      <c r="N33" s="87" t="e">
        <v>#REF!</v>
      </c>
      <c r="O33" s="87" t="e">
        <v>#REF!</v>
      </c>
      <c r="P33" s="87">
        <v>23.305</v>
      </c>
      <c r="Q33" s="87">
        <v>0</v>
      </c>
      <c r="R33" s="88">
        <v>3.477</v>
      </c>
      <c r="S33" s="109">
        <v>14.86</v>
      </c>
      <c r="T33" s="109">
        <v>1.52</v>
      </c>
      <c r="U33" s="109">
        <v>1.74</v>
      </c>
      <c r="V33" s="109">
        <v>1.83</v>
      </c>
      <c r="W33" s="109">
        <v>1.25</v>
      </c>
      <c r="X33" s="109" t="e">
        <v>#REF!</v>
      </c>
      <c r="Y33" s="110">
        <v>0</v>
      </c>
      <c r="Z33" s="110">
        <v>40.55</v>
      </c>
      <c r="AA33" s="110">
        <v>0</v>
      </c>
      <c r="AB33" s="108">
        <v>4.132231404958677</v>
      </c>
    </row>
    <row r="34" spans="1:28" ht="21" customHeight="1">
      <c r="A34" s="259">
        <v>30</v>
      </c>
      <c r="B34" s="260" t="s">
        <v>52</v>
      </c>
      <c r="C34" s="68" t="s">
        <v>53</v>
      </c>
      <c r="D34" s="278"/>
      <c r="E34" s="278" t="e">
        <f>#REF!+#REF!+#REF!-#REF!</f>
        <v>#REF!</v>
      </c>
      <c r="F34" s="278" t="e">
        <f>#REF!+#REF!+#REF!+#REF!-#REF!</f>
        <v>#REF!</v>
      </c>
      <c r="G34" s="278" t="e">
        <f>#REF!+#REF!+#REF!+#REF!-#REF!</f>
        <v>#REF!</v>
      </c>
      <c r="H34" s="278" t="e">
        <f>#REF!+#REF!+#REF!-#REF!</f>
        <v>#REF!</v>
      </c>
      <c r="I34" s="97">
        <v>29.941</v>
      </c>
      <c r="J34" s="97">
        <v>918.746</v>
      </c>
      <c r="K34" s="97">
        <v>183.651</v>
      </c>
      <c r="L34" s="97">
        <v>1132.337</v>
      </c>
      <c r="M34" s="97">
        <v>653.283</v>
      </c>
      <c r="N34" s="97" t="e">
        <v>#REF!</v>
      </c>
      <c r="O34" s="97" t="e">
        <v>#REF!</v>
      </c>
      <c r="P34" s="97">
        <v>28.661</v>
      </c>
      <c r="Q34" s="97">
        <v>0</v>
      </c>
      <c r="R34" s="98">
        <v>3.513</v>
      </c>
      <c r="S34" s="119">
        <v>16.74</v>
      </c>
      <c r="T34" s="119">
        <v>1.44</v>
      </c>
      <c r="U34" s="119">
        <v>1.73</v>
      </c>
      <c r="V34" s="119">
        <v>1.89</v>
      </c>
      <c r="W34" s="119">
        <v>1.2</v>
      </c>
      <c r="X34" s="119" t="e">
        <v>#REF!</v>
      </c>
      <c r="Y34" s="120">
        <v>0</v>
      </c>
      <c r="Z34" s="120">
        <v>46.47</v>
      </c>
      <c r="AA34" s="120">
        <v>0</v>
      </c>
      <c r="AB34" s="121">
        <v>2.803738317757009</v>
      </c>
    </row>
    <row r="35" spans="1:28" ht="21" customHeight="1">
      <c r="A35" s="255">
        <v>31</v>
      </c>
      <c r="B35" s="261" t="s">
        <v>54</v>
      </c>
      <c r="C35" s="32" t="s">
        <v>55</v>
      </c>
      <c r="D35" s="267"/>
      <c r="E35" s="267" t="e">
        <f>#REF!+#REF!+#REF!-#REF!</f>
        <v>#REF!</v>
      </c>
      <c r="F35" s="267" t="e">
        <f>#REF!+#REF!+#REF!+#REF!-#REF!</f>
        <v>#REF!</v>
      </c>
      <c r="G35" s="267" t="e">
        <f>#REF!+#REF!+#REF!+#REF!-#REF!</f>
        <v>#REF!</v>
      </c>
      <c r="H35" s="267" t="e">
        <f>#REF!+#REF!+#REF!-#REF!</f>
        <v>#REF!</v>
      </c>
      <c r="I35" s="87">
        <v>23.473</v>
      </c>
      <c r="J35" s="87">
        <v>877.942</v>
      </c>
      <c r="K35" s="87">
        <v>179.293</v>
      </c>
      <c r="L35" s="87">
        <v>1080.707</v>
      </c>
      <c r="M35" s="87">
        <v>660.322</v>
      </c>
      <c r="N35" s="87" t="e">
        <v>#REF!</v>
      </c>
      <c r="O35" s="87" t="e">
        <v>#REF!</v>
      </c>
      <c r="P35" s="87">
        <v>22.444</v>
      </c>
      <c r="Q35" s="87">
        <v>0</v>
      </c>
      <c r="R35" s="88">
        <v>1.222</v>
      </c>
      <c r="S35" s="109">
        <v>17.33</v>
      </c>
      <c r="T35" s="109">
        <v>1.39</v>
      </c>
      <c r="U35" s="109">
        <v>1.78</v>
      </c>
      <c r="V35" s="109">
        <v>1.8</v>
      </c>
      <c r="W35" s="109">
        <v>1.19</v>
      </c>
      <c r="X35" s="109" t="e">
        <v>#REF!</v>
      </c>
      <c r="Y35" s="110">
        <v>0</v>
      </c>
      <c r="Z35" s="110">
        <v>47.59</v>
      </c>
      <c r="AA35" s="110">
        <v>0</v>
      </c>
      <c r="AB35" s="108">
        <v>3.210526315789474</v>
      </c>
    </row>
    <row r="36" spans="1:28" ht="21" customHeight="1">
      <c r="A36" s="255">
        <v>32</v>
      </c>
      <c r="B36" s="261" t="s">
        <v>56</v>
      </c>
      <c r="C36" s="32" t="s">
        <v>1</v>
      </c>
      <c r="D36" s="267"/>
      <c r="E36" s="267" t="e">
        <f>#REF!+#REF!+#REF!-#REF!</f>
        <v>#REF!</v>
      </c>
      <c r="F36" s="267" t="e">
        <f>#REF!+#REF!+#REF!+#REF!-#REF!</f>
        <v>#REF!</v>
      </c>
      <c r="G36" s="267" t="e">
        <f>#REF!+#REF!+#REF!+#REF!-#REF!</f>
        <v>#REF!</v>
      </c>
      <c r="H36" s="267" t="e">
        <f>#REF!+#REF!+#REF!-#REF!</f>
        <v>#REF!</v>
      </c>
      <c r="I36" s="87">
        <v>35.079</v>
      </c>
      <c r="J36" s="87">
        <v>916.265</v>
      </c>
      <c r="K36" s="87">
        <v>186.216</v>
      </c>
      <c r="L36" s="87">
        <v>1137.56</v>
      </c>
      <c r="M36" s="87">
        <v>708.132</v>
      </c>
      <c r="N36" s="87" t="e">
        <v>#REF!</v>
      </c>
      <c r="O36" s="87" t="e">
        <v>#REF!</v>
      </c>
      <c r="P36" s="87">
        <v>33.908</v>
      </c>
      <c r="Q36" s="87">
        <v>0</v>
      </c>
      <c r="R36" s="88">
        <v>2.412</v>
      </c>
      <c r="S36" s="109">
        <v>16.2</v>
      </c>
      <c r="T36" s="109">
        <v>1.4</v>
      </c>
      <c r="U36" s="109">
        <v>1.93</v>
      </c>
      <c r="V36" s="109">
        <v>1.95</v>
      </c>
      <c r="W36" s="109">
        <v>1.18</v>
      </c>
      <c r="X36" s="109" t="e">
        <v>#REF!</v>
      </c>
      <c r="Y36" s="110">
        <v>0</v>
      </c>
      <c r="Z36" s="110">
        <v>44.23</v>
      </c>
      <c r="AA36" s="110">
        <v>0</v>
      </c>
      <c r="AB36" s="108">
        <v>2.3142857142857145</v>
      </c>
    </row>
    <row r="37" spans="1:28" ht="21" customHeight="1">
      <c r="A37" s="255">
        <v>36</v>
      </c>
      <c r="B37" s="261" t="s">
        <v>57</v>
      </c>
      <c r="C37" s="32" t="s">
        <v>58</v>
      </c>
      <c r="D37" s="267"/>
      <c r="E37" s="267" t="e">
        <f>#REF!+#REF!+#REF!-#REF!</f>
        <v>#REF!</v>
      </c>
      <c r="F37" s="267" t="e">
        <f>#REF!+#REF!+#REF!+#REF!-#REF!</f>
        <v>#REF!</v>
      </c>
      <c r="G37" s="267" t="e">
        <f>#REF!+#REF!+#REF!+#REF!-#REF!</f>
        <v>#REF!</v>
      </c>
      <c r="H37" s="267" t="e">
        <f>#REF!+#REF!+#REF!-#REF!</f>
        <v>#REF!</v>
      </c>
      <c r="I37" s="87">
        <v>23.008</v>
      </c>
      <c r="J37" s="87">
        <v>926.896</v>
      </c>
      <c r="K37" s="87">
        <v>196.24</v>
      </c>
      <c r="L37" s="87">
        <v>1146.144</v>
      </c>
      <c r="M37" s="87">
        <v>558.254</v>
      </c>
      <c r="N37" s="87" t="e">
        <v>#REF!</v>
      </c>
      <c r="O37" s="87" t="e">
        <v>#REF!</v>
      </c>
      <c r="P37" s="87">
        <v>21.797</v>
      </c>
      <c r="Q37" s="87">
        <v>0</v>
      </c>
      <c r="R37" s="88">
        <v>2.04</v>
      </c>
      <c r="S37" s="109">
        <v>15.4</v>
      </c>
      <c r="T37" s="109">
        <v>1.52</v>
      </c>
      <c r="U37" s="109">
        <v>1.65</v>
      </c>
      <c r="V37" s="109">
        <v>1.82</v>
      </c>
      <c r="W37" s="109">
        <v>1.16</v>
      </c>
      <c r="X37" s="109" t="e">
        <v>#REF!</v>
      </c>
      <c r="Y37" s="110">
        <v>0</v>
      </c>
      <c r="Z37" s="110">
        <v>42.87</v>
      </c>
      <c r="AA37" s="110">
        <v>0</v>
      </c>
      <c r="AB37" s="108">
        <v>8</v>
      </c>
    </row>
    <row r="38" spans="1:28" ht="21" customHeight="1">
      <c r="A38" s="262">
        <v>44</v>
      </c>
      <c r="B38" s="263" t="s">
        <v>59</v>
      </c>
      <c r="C38" s="63" t="s">
        <v>60</v>
      </c>
      <c r="D38" s="268"/>
      <c r="E38" s="268" t="e">
        <f>#REF!+#REF!+#REF!-#REF!</f>
        <v>#REF!</v>
      </c>
      <c r="F38" s="268" t="e">
        <f>#REF!+#REF!+#REF!+#REF!-#REF!</f>
        <v>#REF!</v>
      </c>
      <c r="G38" s="268" t="e">
        <f>#REF!+#REF!+#REF!+#REF!-#REF!</f>
        <v>#REF!</v>
      </c>
      <c r="H38" s="268" t="e">
        <f>#REF!+#REF!+#REF!-#REF!</f>
        <v>#REF!</v>
      </c>
      <c r="I38" s="100">
        <v>25.668</v>
      </c>
      <c r="J38" s="100">
        <v>947.386</v>
      </c>
      <c r="K38" s="100">
        <v>162.002</v>
      </c>
      <c r="L38" s="100">
        <v>1135.056</v>
      </c>
      <c r="M38" s="100">
        <v>493.731</v>
      </c>
      <c r="N38" s="100" t="e">
        <v>#REF!</v>
      </c>
      <c r="O38" s="100" t="e">
        <v>#REF!</v>
      </c>
      <c r="P38" s="100">
        <v>24.421</v>
      </c>
      <c r="Q38" s="100">
        <v>0</v>
      </c>
      <c r="R38" s="101">
        <v>0.089</v>
      </c>
      <c r="S38" s="122">
        <v>14.87</v>
      </c>
      <c r="T38" s="122">
        <v>1.38</v>
      </c>
      <c r="U38" s="122">
        <v>1.64</v>
      </c>
      <c r="V38" s="122">
        <v>1.72</v>
      </c>
      <c r="W38" s="122">
        <v>1.16</v>
      </c>
      <c r="X38" s="122" t="e">
        <v>#REF!</v>
      </c>
      <c r="Y38" s="125">
        <v>0</v>
      </c>
      <c r="Z38" s="125">
        <v>38.95</v>
      </c>
      <c r="AA38" s="125">
        <v>0</v>
      </c>
      <c r="AB38" s="123">
        <v>1.6666666666666667</v>
      </c>
    </row>
    <row r="39" spans="1:28" ht="21" customHeight="1">
      <c r="A39" s="255">
        <v>45</v>
      </c>
      <c r="B39" s="261" t="s">
        <v>108</v>
      </c>
      <c r="C39" s="32" t="s">
        <v>60</v>
      </c>
      <c r="D39" s="267"/>
      <c r="E39" s="267" t="e">
        <f>#REF!+#REF!+#REF!-#REF!</f>
        <v>#REF!</v>
      </c>
      <c r="F39" s="267" t="e">
        <f>#REF!+#REF!+#REF!+#REF!-#REF!</f>
        <v>#REF!</v>
      </c>
      <c r="G39" s="267" t="e">
        <f>#REF!+#REF!+#REF!+#REF!-#REF!</f>
        <v>#REF!</v>
      </c>
      <c r="H39" s="267" t="e">
        <f>#REF!+#REF!+#REF!-#REF!</f>
        <v>#REF!</v>
      </c>
      <c r="I39" s="87">
        <v>27.067</v>
      </c>
      <c r="J39" s="87">
        <v>877.923</v>
      </c>
      <c r="K39" s="87">
        <v>157.332</v>
      </c>
      <c r="L39" s="87">
        <v>1062.322</v>
      </c>
      <c r="M39" s="87">
        <v>382.322</v>
      </c>
      <c r="N39" s="87" t="e">
        <v>#REF!</v>
      </c>
      <c r="O39" s="87" t="e">
        <v>#REF!</v>
      </c>
      <c r="P39" s="87">
        <v>26.151</v>
      </c>
      <c r="Q39" s="87">
        <v>0</v>
      </c>
      <c r="R39" s="88">
        <v>0.937</v>
      </c>
      <c r="S39" s="109">
        <v>16.04</v>
      </c>
      <c r="T39" s="109">
        <v>1.54</v>
      </c>
      <c r="U39" s="109">
        <v>1.98</v>
      </c>
      <c r="V39" s="109">
        <v>1.97</v>
      </c>
      <c r="W39" s="109">
        <v>1.16</v>
      </c>
      <c r="X39" s="109" t="e">
        <v>#REF!</v>
      </c>
      <c r="Y39" s="110">
        <v>0</v>
      </c>
      <c r="Z39" s="110">
        <v>44.6</v>
      </c>
      <c r="AA39" s="110">
        <v>0</v>
      </c>
      <c r="AB39" s="108">
        <v>4.543478260869565</v>
      </c>
    </row>
    <row r="40" spans="1:28" ht="21" customHeight="1">
      <c r="A40" s="264">
        <v>46</v>
      </c>
      <c r="B40" s="265" t="s">
        <v>116</v>
      </c>
      <c r="C40" s="77" t="s">
        <v>117</v>
      </c>
      <c r="D40" s="273"/>
      <c r="E40" s="273" t="e">
        <f>#REF!+#REF!+#REF!-#REF!</f>
        <v>#REF!</v>
      </c>
      <c r="F40" s="273" t="e">
        <f>#REF!+#REF!+#REF!+#REF!-#REF!</f>
        <v>#REF!</v>
      </c>
      <c r="G40" s="273" t="e">
        <f>#REF!+#REF!+#REF!+#REF!-#REF!</f>
        <v>#REF!</v>
      </c>
      <c r="H40" s="273" t="e">
        <f>#REF!+#REF!+#REF!-#REF!</f>
        <v>#REF!</v>
      </c>
      <c r="I40" s="90">
        <v>26.327</v>
      </c>
      <c r="J40" s="90">
        <v>845.777</v>
      </c>
      <c r="K40" s="90">
        <v>162.22</v>
      </c>
      <c r="L40" s="90">
        <v>1034.324</v>
      </c>
      <c r="M40" s="90">
        <v>590.452</v>
      </c>
      <c r="N40" s="90" t="e">
        <v>#REF!</v>
      </c>
      <c r="O40" s="90" t="e">
        <v>#REF!</v>
      </c>
      <c r="P40" s="90">
        <v>24.888</v>
      </c>
      <c r="Q40" s="90">
        <v>0</v>
      </c>
      <c r="R40" s="91">
        <v>0.448</v>
      </c>
      <c r="S40" s="112">
        <v>16.01</v>
      </c>
      <c r="T40" s="112">
        <v>1.39</v>
      </c>
      <c r="U40" s="112">
        <v>1.85</v>
      </c>
      <c r="V40" s="112">
        <v>1.84</v>
      </c>
      <c r="W40" s="112">
        <v>1.16</v>
      </c>
      <c r="X40" s="112" t="e">
        <v>#REF!</v>
      </c>
      <c r="Y40" s="128">
        <v>0</v>
      </c>
      <c r="Z40" s="128">
        <v>44.5</v>
      </c>
      <c r="AA40" s="128">
        <v>0</v>
      </c>
      <c r="AB40" s="114">
        <v>6.541666666666667</v>
      </c>
    </row>
    <row r="41" spans="1:28" ht="21" customHeight="1">
      <c r="A41" s="247"/>
      <c r="B41" s="261" t="s">
        <v>61</v>
      </c>
      <c r="C41" s="32" t="s">
        <v>62</v>
      </c>
      <c r="D41" s="267"/>
      <c r="E41" s="267" t="e">
        <f>#REF!+#REF!+#REF!-#REF!</f>
        <v>#REF!</v>
      </c>
      <c r="F41" s="267" t="e">
        <f>#REF!+#REF!+#REF!+#REF!-#REF!</f>
        <v>#REF!</v>
      </c>
      <c r="G41" s="267" t="e">
        <f>#REF!+#REF!+#REF!+#REF!-#REF!</f>
        <v>#REF!</v>
      </c>
      <c r="H41" s="267" t="e">
        <f>#REF!+#REF!+#REF!-#REF!</f>
        <v>#REF!</v>
      </c>
      <c r="I41" s="87">
        <v>26.609</v>
      </c>
      <c r="J41" s="87">
        <v>930.176</v>
      </c>
      <c r="K41" s="87">
        <v>193.633</v>
      </c>
      <c r="L41" s="87">
        <v>1150.419</v>
      </c>
      <c r="M41" s="87">
        <v>588.592</v>
      </c>
      <c r="N41" s="87" t="e">
        <v>#REF!</v>
      </c>
      <c r="O41" s="87" t="e">
        <v>#REF!</v>
      </c>
      <c r="P41" s="87">
        <v>25.501</v>
      </c>
      <c r="Q41" s="87">
        <v>0</v>
      </c>
      <c r="R41" s="88">
        <v>1.952</v>
      </c>
      <c r="S41" s="109">
        <v>16.37</v>
      </c>
      <c r="T41" s="109">
        <v>1.44</v>
      </c>
      <c r="U41" s="109">
        <v>1.74</v>
      </c>
      <c r="V41" s="109">
        <v>1.83</v>
      </c>
      <c r="W41" s="108">
        <v>1.18</v>
      </c>
      <c r="X41" s="126" t="e">
        <v>#REF!</v>
      </c>
      <c r="Y41" s="110">
        <v>0</v>
      </c>
      <c r="Z41" s="110">
        <v>45.46</v>
      </c>
      <c r="AA41" s="110">
        <v>0</v>
      </c>
      <c r="AB41" s="108">
        <v>5.116207951070336</v>
      </c>
    </row>
    <row r="42" spans="1:28" ht="21" customHeight="1">
      <c r="A42" s="247"/>
      <c r="B42" s="261" t="s">
        <v>63</v>
      </c>
      <c r="C42" s="32" t="s">
        <v>64</v>
      </c>
      <c r="D42" s="267"/>
      <c r="E42" s="267" t="e">
        <f>#REF!+#REF!+#REF!-#REF!</f>
        <v>#REF!</v>
      </c>
      <c r="F42" s="267" t="e">
        <f>#REF!+#REF!+#REF!+#REF!-#REF!</f>
        <v>#REF!</v>
      </c>
      <c r="G42" s="267" t="e">
        <f>#REF!+#REF!+#REF!+#REF!-#REF!</f>
        <v>#REF!</v>
      </c>
      <c r="H42" s="267" t="e">
        <f>#REF!+#REF!+#REF!-#REF!</f>
        <v>#REF!</v>
      </c>
      <c r="I42" s="87">
        <v>25.94</v>
      </c>
      <c r="J42" s="87">
        <v>974.791</v>
      </c>
      <c r="K42" s="87">
        <v>205.445</v>
      </c>
      <c r="L42" s="87">
        <v>1206.176</v>
      </c>
      <c r="M42" s="102">
        <v>630.355</v>
      </c>
      <c r="N42" s="103" t="e">
        <v>#REF!</v>
      </c>
      <c r="O42" s="87" t="e">
        <v>#REF!</v>
      </c>
      <c r="P42" s="87">
        <v>24.823</v>
      </c>
      <c r="Q42" s="87">
        <v>0</v>
      </c>
      <c r="R42" s="88">
        <v>2.623</v>
      </c>
      <c r="S42" s="109">
        <v>16.45</v>
      </c>
      <c r="T42" s="109">
        <v>1.48</v>
      </c>
      <c r="U42" s="109">
        <v>1.7</v>
      </c>
      <c r="V42" s="109">
        <v>1.84</v>
      </c>
      <c r="W42" s="108">
        <v>1.18</v>
      </c>
      <c r="X42" s="126" t="e">
        <v>#REF!</v>
      </c>
      <c r="Y42" s="110">
        <v>0</v>
      </c>
      <c r="Z42" s="110">
        <v>45.51</v>
      </c>
      <c r="AA42" s="110">
        <v>0</v>
      </c>
      <c r="AB42" s="108">
        <v>5.844327176781003</v>
      </c>
    </row>
    <row r="43" spans="1:28" ht="21" customHeight="1">
      <c r="A43" s="247"/>
      <c r="B43" s="267"/>
      <c r="C43" s="21"/>
      <c r="D43" s="267"/>
      <c r="E43" s="267" t="e">
        <f>#REF!+#REF!+#REF!-#REF!</f>
        <v>#REF!</v>
      </c>
      <c r="F43" s="267" t="e">
        <f>#REF!+#REF!+#REF!+#REF!-#REF!</f>
        <v>#REF!</v>
      </c>
      <c r="G43" s="267" t="e">
        <f>#REF!+#REF!+#REF!+#REF!-#REF!</f>
        <v>#REF!</v>
      </c>
      <c r="H43" s="267" t="e">
        <f>#REF!+#REF!+#REF!-#REF!</f>
        <v>#REF!</v>
      </c>
      <c r="I43" s="93"/>
      <c r="J43" s="93"/>
      <c r="K43" s="93"/>
      <c r="L43" s="93"/>
      <c r="M43" s="82"/>
      <c r="N43" s="104"/>
      <c r="O43" s="105"/>
      <c r="P43" s="130"/>
      <c r="Q43" s="104"/>
      <c r="R43" s="95"/>
      <c r="S43" s="93"/>
      <c r="T43" s="93"/>
      <c r="U43" s="93"/>
      <c r="V43" s="93"/>
      <c r="W43" s="82"/>
      <c r="X43" s="104"/>
      <c r="Y43" s="129"/>
      <c r="Z43" s="130"/>
      <c r="AA43" s="104"/>
      <c r="AB43" s="108"/>
    </row>
    <row r="44" spans="1:28" ht="21" customHeight="1">
      <c r="A44" s="255">
        <v>301</v>
      </c>
      <c r="B44" s="261" t="s">
        <v>65</v>
      </c>
      <c r="C44" s="32" t="s">
        <v>66</v>
      </c>
      <c r="D44" s="267"/>
      <c r="E44" s="267" t="e">
        <f>#REF!+#REF!+#REF!-#REF!</f>
        <v>#REF!</v>
      </c>
      <c r="F44" s="267" t="e">
        <f>#REF!+#REF!+#REF!+#REF!-#REF!</f>
        <v>#REF!</v>
      </c>
      <c r="G44" s="267" t="e">
        <f>#REF!+#REF!+#REF!+#REF!-#REF!</f>
        <v>#REF!</v>
      </c>
      <c r="H44" s="267" t="e">
        <f>#REF!+#REF!+#REF!-#REF!</f>
        <v>#REF!</v>
      </c>
      <c r="I44" s="87">
        <v>8.358</v>
      </c>
      <c r="J44" s="87">
        <v>549.017</v>
      </c>
      <c r="K44" s="87">
        <v>201.475</v>
      </c>
      <c r="L44" s="87">
        <v>758.85</v>
      </c>
      <c r="M44" s="102">
        <v>300.787</v>
      </c>
      <c r="N44" s="103" t="e">
        <v>#REF!</v>
      </c>
      <c r="O44" s="87" t="e">
        <v>#REF!</v>
      </c>
      <c r="P44" s="88">
        <v>7.965</v>
      </c>
      <c r="Q44" s="103">
        <v>0</v>
      </c>
      <c r="R44" s="88">
        <v>0.639</v>
      </c>
      <c r="S44" s="109">
        <v>8.89</v>
      </c>
      <c r="T44" s="109">
        <v>1.36</v>
      </c>
      <c r="U44" s="109">
        <v>1.48</v>
      </c>
      <c r="V44" s="109">
        <v>1.48</v>
      </c>
      <c r="W44" s="108">
        <v>1.15</v>
      </c>
      <c r="X44" s="126" t="e">
        <v>#REF!</v>
      </c>
      <c r="Y44" s="110">
        <v>0</v>
      </c>
      <c r="Z44" s="110">
        <v>20.96</v>
      </c>
      <c r="AA44" s="110">
        <v>0</v>
      </c>
      <c r="AB44" s="108">
        <v>19.76923076923077</v>
      </c>
    </row>
    <row r="45" spans="1:28" ht="21" customHeight="1">
      <c r="A45" s="255">
        <v>302</v>
      </c>
      <c r="B45" s="261" t="s">
        <v>67</v>
      </c>
      <c r="C45" s="32" t="s">
        <v>0</v>
      </c>
      <c r="D45" s="267"/>
      <c r="E45" s="267" t="e">
        <f>#REF!+#REF!+#REF!-#REF!</f>
        <v>#REF!</v>
      </c>
      <c r="F45" s="267" t="e">
        <f>#REF!+#REF!+#REF!+#REF!-#REF!</f>
        <v>#REF!</v>
      </c>
      <c r="G45" s="267" t="e">
        <f>#REF!+#REF!+#REF!+#REF!-#REF!</f>
        <v>#REF!</v>
      </c>
      <c r="H45" s="267" t="e">
        <f>#REF!+#REF!+#REF!-#REF!</f>
        <v>#REF!</v>
      </c>
      <c r="I45" s="87">
        <v>9.402</v>
      </c>
      <c r="J45" s="87">
        <v>657.253</v>
      </c>
      <c r="K45" s="87">
        <v>65.117</v>
      </c>
      <c r="L45" s="87">
        <v>731.772</v>
      </c>
      <c r="M45" s="102">
        <v>376.127</v>
      </c>
      <c r="N45" s="103" t="e">
        <v>#REF!</v>
      </c>
      <c r="O45" s="87" t="e">
        <v>#REF!</v>
      </c>
      <c r="P45" s="88">
        <v>8.563</v>
      </c>
      <c r="Q45" s="103">
        <v>0</v>
      </c>
      <c r="R45" s="88">
        <v>1.643</v>
      </c>
      <c r="S45" s="109">
        <v>8.19</v>
      </c>
      <c r="T45" s="109">
        <v>1.35</v>
      </c>
      <c r="U45" s="109">
        <v>1.41</v>
      </c>
      <c r="V45" s="109">
        <v>1.44</v>
      </c>
      <c r="W45" s="108">
        <v>1.16</v>
      </c>
      <c r="X45" s="126" t="e">
        <v>#REF!</v>
      </c>
      <c r="Y45" s="110">
        <v>0</v>
      </c>
      <c r="Z45" s="110">
        <v>18.94</v>
      </c>
      <c r="AA45" s="110">
        <v>0</v>
      </c>
      <c r="AB45" s="108">
        <v>5.617021276595745</v>
      </c>
    </row>
    <row r="46" spans="1:28" ht="21" customHeight="1">
      <c r="A46" s="255">
        <v>303</v>
      </c>
      <c r="B46" s="261" t="s">
        <v>68</v>
      </c>
      <c r="C46" s="32" t="s">
        <v>69</v>
      </c>
      <c r="D46" s="267"/>
      <c r="E46" s="267" t="e">
        <f>#REF!+#REF!+#REF!-#REF!</f>
        <v>#REF!</v>
      </c>
      <c r="F46" s="267" t="e">
        <f>#REF!+#REF!+#REF!+#REF!-#REF!</f>
        <v>#REF!</v>
      </c>
      <c r="G46" s="267" t="e">
        <f>#REF!+#REF!+#REF!+#REF!-#REF!</f>
        <v>#REF!</v>
      </c>
      <c r="H46" s="267" t="e">
        <f>#REF!+#REF!+#REF!-#REF!</f>
        <v>#REF!</v>
      </c>
      <c r="I46" s="87">
        <v>15.009</v>
      </c>
      <c r="J46" s="87">
        <v>804.332</v>
      </c>
      <c r="K46" s="87">
        <v>171.55</v>
      </c>
      <c r="L46" s="87">
        <v>990.891</v>
      </c>
      <c r="M46" s="102">
        <v>509.067</v>
      </c>
      <c r="N46" s="103" t="e">
        <v>#REF!</v>
      </c>
      <c r="O46" s="87" t="e">
        <v>#REF!</v>
      </c>
      <c r="P46" s="88">
        <v>13.795</v>
      </c>
      <c r="Q46" s="103">
        <v>0</v>
      </c>
      <c r="R46" s="88">
        <v>0.506</v>
      </c>
      <c r="S46" s="109">
        <v>11.11</v>
      </c>
      <c r="T46" s="109">
        <v>1.39</v>
      </c>
      <c r="U46" s="109">
        <v>1.69</v>
      </c>
      <c r="V46" s="109">
        <v>1.59</v>
      </c>
      <c r="W46" s="108">
        <v>1.18</v>
      </c>
      <c r="X46" s="126" t="e">
        <v>#REF!</v>
      </c>
      <c r="Y46" s="110">
        <v>0</v>
      </c>
      <c r="Z46" s="110">
        <v>28.1</v>
      </c>
      <c r="AA46" s="110">
        <v>0</v>
      </c>
      <c r="AB46" s="108">
        <v>5.9397590361445785</v>
      </c>
    </row>
    <row r="47" spans="1:28" ht="21" customHeight="1">
      <c r="A47" s="247"/>
      <c r="B47" s="261" t="s">
        <v>70</v>
      </c>
      <c r="C47" s="32" t="s">
        <v>71</v>
      </c>
      <c r="D47" s="267"/>
      <c r="E47" s="267" t="e">
        <f>#REF!+#REF!+#REF!-#REF!</f>
        <v>#REF!</v>
      </c>
      <c r="F47" s="267" t="e">
        <f>#REF!+#REF!+#REF!+#REF!-#REF!</f>
        <v>#REF!</v>
      </c>
      <c r="G47" s="267" t="e">
        <f>#REF!+#REF!+#REF!+#REF!-#REF!</f>
        <v>#REF!</v>
      </c>
      <c r="H47" s="267" t="e">
        <f>#REF!+#REF!+#REF!-#REF!</f>
        <v>#REF!</v>
      </c>
      <c r="I47" s="87">
        <v>13.62</v>
      </c>
      <c r="J47" s="87">
        <v>760.164</v>
      </c>
      <c r="K47" s="87">
        <v>160.103</v>
      </c>
      <c r="L47" s="87">
        <v>933.888</v>
      </c>
      <c r="M47" s="102">
        <v>471.294</v>
      </c>
      <c r="N47" s="103" t="e">
        <v>#REF!</v>
      </c>
      <c r="O47" s="87" t="e">
        <v>#REF!</v>
      </c>
      <c r="P47" s="88">
        <v>12.535</v>
      </c>
      <c r="Q47" s="103">
        <v>0</v>
      </c>
      <c r="R47" s="88">
        <v>0.672</v>
      </c>
      <c r="S47" s="109">
        <v>10.71</v>
      </c>
      <c r="T47" s="109">
        <v>1.38</v>
      </c>
      <c r="U47" s="109">
        <v>1.65</v>
      </c>
      <c r="V47" s="109">
        <v>1.56</v>
      </c>
      <c r="W47" s="108">
        <v>1.18</v>
      </c>
      <c r="X47" s="126" t="e">
        <v>#REF!</v>
      </c>
      <c r="Y47" s="110">
        <v>0</v>
      </c>
      <c r="Z47" s="110">
        <v>26.82</v>
      </c>
      <c r="AA47" s="110">
        <v>0</v>
      </c>
      <c r="AB47" s="108">
        <v>7.090909090909091</v>
      </c>
    </row>
    <row r="48" spans="1:28" ht="21" customHeight="1">
      <c r="A48" s="247"/>
      <c r="B48" s="267"/>
      <c r="C48" s="21"/>
      <c r="D48" s="267"/>
      <c r="E48" s="267" t="e">
        <f>#REF!+#REF!+#REF!-#REF!</f>
        <v>#REF!</v>
      </c>
      <c r="F48" s="267" t="e">
        <f>#REF!+#REF!+#REF!+#REF!-#REF!</f>
        <v>#REF!</v>
      </c>
      <c r="G48" s="267" t="e">
        <f>#REF!+#REF!+#REF!+#REF!-#REF!</f>
        <v>#REF!</v>
      </c>
      <c r="H48" s="267" t="e">
        <f>#REF!+#REF!+#REF!-#REF!</f>
        <v>#REF!</v>
      </c>
      <c r="I48" s="93"/>
      <c r="J48" s="93"/>
      <c r="K48" s="93"/>
      <c r="L48" s="93"/>
      <c r="M48" s="82"/>
      <c r="N48" s="104"/>
      <c r="O48" s="105"/>
      <c r="P48" s="130"/>
      <c r="Q48" s="104"/>
      <c r="R48" s="95"/>
      <c r="S48" s="93"/>
      <c r="T48" s="93"/>
      <c r="U48" s="93"/>
      <c r="V48" s="93"/>
      <c r="W48" s="82"/>
      <c r="X48" s="104"/>
      <c r="Y48" s="129"/>
      <c r="Z48" s="130"/>
      <c r="AA48" s="104"/>
      <c r="AB48" s="108"/>
    </row>
    <row r="49" spans="1:28" ht="21" customHeight="1">
      <c r="A49" s="276"/>
      <c r="B49" s="265" t="s">
        <v>72</v>
      </c>
      <c r="C49" s="77" t="s">
        <v>73</v>
      </c>
      <c r="D49" s="273"/>
      <c r="E49" s="273" t="e">
        <f>#REF!+#REF!+#REF!-#REF!</f>
        <v>#REF!</v>
      </c>
      <c r="F49" s="273" t="e">
        <f>#REF!+#REF!+#REF!+#REF!-#REF!</f>
        <v>#REF!</v>
      </c>
      <c r="G49" s="273" t="e">
        <f>#REF!+#REF!+#REF!+#REF!-#REF!</f>
        <v>#REF!</v>
      </c>
      <c r="H49" s="273" t="e">
        <f>#REF!+#REF!+#REF!-#REF!</f>
        <v>#REF!</v>
      </c>
      <c r="I49" s="90">
        <v>24.901</v>
      </c>
      <c r="J49" s="90">
        <v>956.694</v>
      </c>
      <c r="K49" s="90">
        <v>201.621</v>
      </c>
      <c r="L49" s="90">
        <v>1183.217</v>
      </c>
      <c r="M49" s="90">
        <v>616.943</v>
      </c>
      <c r="N49" s="90" t="e">
        <v>#REF!</v>
      </c>
      <c r="O49" s="90" t="e">
        <v>#REF!</v>
      </c>
      <c r="P49" s="91">
        <v>23.787</v>
      </c>
      <c r="Q49" s="176">
        <v>0</v>
      </c>
      <c r="R49" s="91">
        <v>2.459</v>
      </c>
      <c r="S49" s="112">
        <v>16.19</v>
      </c>
      <c r="T49" s="112">
        <v>1.47</v>
      </c>
      <c r="U49" s="112">
        <v>1.7</v>
      </c>
      <c r="V49" s="112">
        <v>1.82</v>
      </c>
      <c r="W49" s="112">
        <v>1.18</v>
      </c>
      <c r="X49" s="112" t="e">
        <v>#REF!</v>
      </c>
      <c r="Y49" s="128">
        <v>0</v>
      </c>
      <c r="Z49" s="128">
        <v>44.68</v>
      </c>
      <c r="AA49" s="128">
        <v>0</v>
      </c>
      <c r="AB49" s="114">
        <v>5.873046560335106</v>
      </c>
    </row>
    <row r="50" spans="1:28" ht="21" customHeight="1">
      <c r="A50" s="267"/>
      <c r="B50" s="261"/>
      <c r="C50" s="31"/>
      <c r="D50" s="267"/>
      <c r="E50" s="267"/>
      <c r="F50" s="267"/>
      <c r="G50" s="267"/>
      <c r="H50" s="267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4"/>
      <c r="T50" s="74"/>
      <c r="U50" s="74"/>
      <c r="V50" s="74"/>
      <c r="W50" s="74"/>
      <c r="X50" s="74"/>
      <c r="Y50" s="74"/>
      <c r="Z50" s="74"/>
      <c r="AA50" s="74"/>
      <c r="AB50" s="74"/>
    </row>
    <row r="51" spans="1:2" ht="15.75" customHeight="1">
      <c r="A51" s="267"/>
      <c r="B51" s="267"/>
    </row>
    <row r="52" spans="1:2" ht="15.75" customHeight="1">
      <c r="A52" s="267"/>
      <c r="B52" s="267"/>
    </row>
    <row r="54" spans="4:8" ht="15.75" customHeight="1">
      <c r="D54" s="242" t="e">
        <f>D41-#REF!</f>
        <v>#REF!</v>
      </c>
      <c r="E54" s="242" t="e">
        <f>E41-#REF!</f>
        <v>#REF!</v>
      </c>
      <c r="F54" s="242" t="e">
        <f>F41-#REF!</f>
        <v>#REF!</v>
      </c>
      <c r="G54" s="242" t="e">
        <f>G41-#REF!</f>
        <v>#REF!</v>
      </c>
      <c r="H54" s="242" t="e">
        <f>H41-#REF!</f>
        <v>#REF!</v>
      </c>
    </row>
    <row r="55" spans="4:8" ht="15.75" customHeight="1">
      <c r="D55" s="242" t="e">
        <f>D42-#REF!</f>
        <v>#REF!</v>
      </c>
      <c r="E55" s="242" t="e">
        <f>E42-#REF!</f>
        <v>#REF!</v>
      </c>
      <c r="F55" s="242" t="e">
        <f>F42-#REF!</f>
        <v>#REF!</v>
      </c>
      <c r="G55" s="242" t="e">
        <f>G42-#REF!</f>
        <v>#REF!</v>
      </c>
      <c r="H55" s="242" t="e">
        <f>H42-#REF!</f>
        <v>#REF!</v>
      </c>
    </row>
    <row r="56" spans="4:8" ht="15.75" customHeight="1">
      <c r="D56" s="242" t="e">
        <f>D47-#REF!</f>
        <v>#REF!</v>
      </c>
      <c r="E56" s="242" t="e">
        <f>E47-#REF!</f>
        <v>#REF!</v>
      </c>
      <c r="F56" s="242" t="e">
        <f>F47-#REF!</f>
        <v>#REF!</v>
      </c>
      <c r="G56" s="242" t="e">
        <f>G47-#REF!</f>
        <v>#REF!</v>
      </c>
      <c r="H56" s="242" t="e">
        <f>H47-#REF!</f>
        <v>#REF!</v>
      </c>
    </row>
    <row r="57" spans="4:8" ht="15.75" customHeight="1">
      <c r="D57" s="242" t="e">
        <f>D49-#REF!</f>
        <v>#REF!</v>
      </c>
      <c r="E57" s="242" t="e">
        <f>E49-#REF!</f>
        <v>#REF!</v>
      </c>
      <c r="F57" s="242" t="e">
        <f>F49-#REF!</f>
        <v>#REF!</v>
      </c>
      <c r="G57" s="242" t="e">
        <f>G49-#REF!</f>
        <v>#REF!</v>
      </c>
      <c r="H57" s="242" t="e">
        <f>H49-#REF!</f>
        <v>#REF!</v>
      </c>
    </row>
  </sheetData>
  <sheetProtection/>
  <mergeCells count="2">
    <mergeCell ref="I5:L5"/>
    <mergeCell ref="S5:V5"/>
  </mergeCells>
  <conditionalFormatting sqref="C54:AB57">
    <cfRule type="cellIs" priority="1" dxfId="5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8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52"/>
  <sheetViews>
    <sheetView showGridLines="0" view="pageBreakPreview" zoomScale="60" zoomScaleNormal="87" zoomScalePageLayoutView="0" workbookViewId="0" topLeftCell="A1">
      <pane xSplit="2" ySplit="6" topLeftCell="C7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C7" sqref="C7:V49"/>
    </sheetView>
  </sheetViews>
  <sheetFormatPr defaultColWidth="10.75390625" defaultRowHeight="15.75" customHeight="1"/>
  <cols>
    <col min="1" max="1" width="5.375" style="242" customWidth="1"/>
    <col min="2" max="2" width="11.625" style="242" customWidth="1"/>
    <col min="3" max="7" width="12.00390625" style="242" customWidth="1"/>
    <col min="8" max="9" width="12.00390625" style="242" hidden="1" customWidth="1"/>
    <col min="10" max="10" width="12.00390625" style="242" customWidth="1"/>
    <col min="11" max="11" width="12.00390625" style="242" hidden="1" customWidth="1"/>
    <col min="12" max="12" width="12.00390625" style="242" customWidth="1"/>
    <col min="13" max="17" width="11.75390625" style="242" customWidth="1"/>
    <col min="18" max="19" width="11.75390625" style="242" hidden="1" customWidth="1"/>
    <col min="20" max="20" width="11.75390625" style="242" customWidth="1"/>
    <col min="21" max="21" width="11.75390625" style="242" hidden="1" customWidth="1"/>
    <col min="22" max="22" width="11.75390625" style="242" customWidth="1"/>
    <col min="23" max="16384" width="10.75390625" style="242" customWidth="1"/>
  </cols>
  <sheetData>
    <row r="1" spans="2:22" ht="21" customHeight="1">
      <c r="B1" s="243"/>
      <c r="C1" s="2" t="s">
        <v>126</v>
      </c>
      <c r="D1" s="2"/>
      <c r="E1" s="2"/>
      <c r="F1" s="2"/>
      <c r="G1" s="2"/>
      <c r="H1" s="2"/>
      <c r="I1" s="2"/>
      <c r="J1" s="2"/>
      <c r="K1" s="2"/>
      <c r="L1" s="2"/>
      <c r="M1" s="5"/>
      <c r="N1" s="5"/>
      <c r="O1" s="5"/>
      <c r="P1" s="5"/>
      <c r="Q1" s="5"/>
      <c r="R1" s="5"/>
      <c r="S1" s="5"/>
      <c r="T1" s="5"/>
      <c r="U1" s="5"/>
      <c r="V1" s="5"/>
    </row>
    <row r="2" spans="2:22" ht="21" customHeight="1">
      <c r="B2" s="24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7"/>
      <c r="P2" s="5"/>
      <c r="Q2" s="5"/>
      <c r="R2" s="5"/>
      <c r="S2" s="5"/>
      <c r="T2" s="5"/>
      <c r="U2" s="5"/>
      <c r="V2" s="5"/>
    </row>
    <row r="3" spans="1:22" ht="21" customHeight="1">
      <c r="A3" s="245"/>
      <c r="B3" s="269"/>
      <c r="C3" s="16"/>
      <c r="D3" s="12"/>
      <c r="E3" s="12"/>
      <c r="F3" s="12"/>
      <c r="G3" s="12"/>
      <c r="H3" s="12"/>
      <c r="I3" s="12"/>
      <c r="J3" s="12"/>
      <c r="K3" s="12"/>
      <c r="L3" s="15"/>
      <c r="M3" s="16"/>
      <c r="N3" s="12"/>
      <c r="O3" s="12"/>
      <c r="P3" s="12"/>
      <c r="Q3" s="12"/>
      <c r="R3" s="12"/>
      <c r="S3" s="12"/>
      <c r="T3" s="12"/>
      <c r="U3" s="12"/>
      <c r="V3" s="15"/>
    </row>
    <row r="4" spans="1:22" ht="21" customHeight="1">
      <c r="A4" s="247"/>
      <c r="B4" s="251"/>
      <c r="C4" s="28" t="s">
        <v>114</v>
      </c>
      <c r="D4" s="12"/>
      <c r="E4" s="12"/>
      <c r="F4" s="12"/>
      <c r="G4" s="12"/>
      <c r="H4" s="12"/>
      <c r="I4" s="12"/>
      <c r="J4" s="12"/>
      <c r="K4" s="12"/>
      <c r="L4" s="15"/>
      <c r="M4" s="28" t="s">
        <v>115</v>
      </c>
      <c r="N4" s="12"/>
      <c r="O4" s="12"/>
      <c r="P4" s="12"/>
      <c r="Q4" s="12"/>
      <c r="R4" s="12"/>
      <c r="S4" s="12"/>
      <c r="T4" s="12"/>
      <c r="U4" s="12"/>
      <c r="V4" s="15"/>
    </row>
    <row r="5" spans="1:22" ht="21" customHeight="1">
      <c r="A5" s="248" t="s">
        <v>2</v>
      </c>
      <c r="B5" s="251"/>
      <c r="C5" s="282" t="s">
        <v>111</v>
      </c>
      <c r="D5" s="285"/>
      <c r="E5" s="285"/>
      <c r="F5" s="286"/>
      <c r="G5" s="34" t="s">
        <v>80</v>
      </c>
      <c r="H5" s="35" t="s">
        <v>81</v>
      </c>
      <c r="I5" s="12"/>
      <c r="J5" s="39" t="s">
        <v>106</v>
      </c>
      <c r="K5" s="185" t="s">
        <v>89</v>
      </c>
      <c r="L5" s="38" t="s">
        <v>82</v>
      </c>
      <c r="M5" s="282" t="s">
        <v>111</v>
      </c>
      <c r="N5" s="285"/>
      <c r="O5" s="285"/>
      <c r="P5" s="286"/>
      <c r="Q5" s="34" t="s">
        <v>80</v>
      </c>
      <c r="R5" s="35" t="s">
        <v>81</v>
      </c>
      <c r="S5" s="12"/>
      <c r="T5" s="39" t="s">
        <v>106</v>
      </c>
      <c r="U5" s="183" t="s">
        <v>89</v>
      </c>
      <c r="V5" s="40" t="s">
        <v>82</v>
      </c>
    </row>
    <row r="6" spans="1:22" ht="21" customHeight="1">
      <c r="A6" s="248" t="s">
        <v>3</v>
      </c>
      <c r="B6" s="249" t="s">
        <v>4</v>
      </c>
      <c r="C6" s="48" t="s">
        <v>83</v>
      </c>
      <c r="D6" s="48" t="s">
        <v>84</v>
      </c>
      <c r="E6" s="48" t="s">
        <v>85</v>
      </c>
      <c r="F6" s="48" t="s">
        <v>86</v>
      </c>
      <c r="G6" s="49"/>
      <c r="H6" s="36" t="s">
        <v>87</v>
      </c>
      <c r="I6" s="36" t="s">
        <v>88</v>
      </c>
      <c r="J6" s="50" t="s">
        <v>109</v>
      </c>
      <c r="K6" s="186"/>
      <c r="L6" s="55"/>
      <c r="M6" s="48" t="s">
        <v>83</v>
      </c>
      <c r="N6" s="48" t="s">
        <v>84</v>
      </c>
      <c r="O6" s="48" t="s">
        <v>85</v>
      </c>
      <c r="P6" s="48" t="s">
        <v>86</v>
      </c>
      <c r="Q6" s="49"/>
      <c r="R6" s="36" t="s">
        <v>87</v>
      </c>
      <c r="S6" s="36" t="s">
        <v>88</v>
      </c>
      <c r="T6" s="50" t="s">
        <v>109</v>
      </c>
      <c r="U6" s="50"/>
      <c r="V6" s="56"/>
    </row>
    <row r="7" spans="1:22" ht="21" customHeight="1">
      <c r="A7" s="252">
        <v>1</v>
      </c>
      <c r="B7" s="270" t="s">
        <v>5</v>
      </c>
      <c r="C7" s="131">
        <v>33547</v>
      </c>
      <c r="D7" s="132">
        <v>9002</v>
      </c>
      <c r="E7" s="132">
        <v>7118</v>
      </c>
      <c r="F7" s="132">
        <v>13174</v>
      </c>
      <c r="G7" s="132">
        <v>9336</v>
      </c>
      <c r="H7" s="132" t="e">
        <v>#REF!</v>
      </c>
      <c r="I7" s="133">
        <v>0</v>
      </c>
      <c r="J7" s="132">
        <v>670</v>
      </c>
      <c r="K7" s="133">
        <v>0</v>
      </c>
      <c r="L7" s="134">
        <v>10599.243843553839</v>
      </c>
      <c r="M7" s="132">
        <v>145777</v>
      </c>
      <c r="N7" s="132">
        <v>140290</v>
      </c>
      <c r="O7" s="132">
        <v>27658</v>
      </c>
      <c r="P7" s="132">
        <v>313725</v>
      </c>
      <c r="Q7" s="132">
        <v>72732</v>
      </c>
      <c r="R7" s="132" t="e">
        <v>#REF!</v>
      </c>
      <c r="S7" s="132" t="e">
        <v>#REF!</v>
      </c>
      <c r="T7" s="132">
        <v>7815</v>
      </c>
      <c r="U7" s="132">
        <v>0</v>
      </c>
      <c r="V7" s="134">
        <v>2341.49</v>
      </c>
    </row>
    <row r="8" spans="1:22" ht="21" customHeight="1">
      <c r="A8" s="255">
        <v>2</v>
      </c>
      <c r="B8" s="271" t="s">
        <v>6</v>
      </c>
      <c r="C8" s="135">
        <v>36472</v>
      </c>
      <c r="D8" s="136">
        <v>8768</v>
      </c>
      <c r="E8" s="136">
        <v>7301</v>
      </c>
      <c r="F8" s="136">
        <v>13871</v>
      </c>
      <c r="G8" s="136">
        <v>9527</v>
      </c>
      <c r="H8" s="136" t="e">
        <v>#REF!</v>
      </c>
      <c r="I8" s="137">
        <v>0</v>
      </c>
      <c r="J8" s="136">
        <v>664</v>
      </c>
      <c r="K8" s="137">
        <v>0</v>
      </c>
      <c r="L8" s="138">
        <v>11249.612921191869</v>
      </c>
      <c r="M8" s="136">
        <v>153874</v>
      </c>
      <c r="N8" s="136">
        <v>124919</v>
      </c>
      <c r="O8" s="136">
        <v>25159</v>
      </c>
      <c r="P8" s="136">
        <v>303952</v>
      </c>
      <c r="Q8" s="136">
        <v>78782</v>
      </c>
      <c r="R8" s="136" t="e">
        <v>#REF!</v>
      </c>
      <c r="S8" s="136" t="e">
        <v>#REF!</v>
      </c>
      <c r="T8" s="136">
        <v>7287</v>
      </c>
      <c r="U8" s="136">
        <v>0</v>
      </c>
      <c r="V8" s="138">
        <v>2588.25</v>
      </c>
    </row>
    <row r="9" spans="1:22" ht="21" customHeight="1">
      <c r="A9" s="255">
        <v>3</v>
      </c>
      <c r="B9" s="271" t="s">
        <v>8</v>
      </c>
      <c r="C9" s="135">
        <v>36314</v>
      </c>
      <c r="D9" s="136">
        <v>8353</v>
      </c>
      <c r="E9" s="136">
        <v>6700</v>
      </c>
      <c r="F9" s="136">
        <v>12861</v>
      </c>
      <c r="G9" s="136">
        <v>9175</v>
      </c>
      <c r="H9" s="136" t="e">
        <v>#REF!</v>
      </c>
      <c r="I9" s="137">
        <v>0</v>
      </c>
      <c r="J9" s="136">
        <v>670</v>
      </c>
      <c r="K9" s="137">
        <v>0</v>
      </c>
      <c r="L9" s="138">
        <v>12173.118306351183</v>
      </c>
      <c r="M9" s="136">
        <v>133909</v>
      </c>
      <c r="N9" s="136">
        <v>120299</v>
      </c>
      <c r="O9" s="136">
        <v>23423</v>
      </c>
      <c r="P9" s="136">
        <v>277631</v>
      </c>
      <c r="Q9" s="136">
        <v>72730</v>
      </c>
      <c r="R9" s="136" t="e">
        <v>#REF!</v>
      </c>
      <c r="S9" s="136" t="e">
        <v>#REF!</v>
      </c>
      <c r="T9" s="136">
        <v>6424</v>
      </c>
      <c r="U9" s="136">
        <v>0</v>
      </c>
      <c r="V9" s="138">
        <v>1757.34</v>
      </c>
    </row>
    <row r="10" spans="1:22" ht="21" customHeight="1">
      <c r="A10" s="255">
        <v>4</v>
      </c>
      <c r="B10" s="271" t="s">
        <v>10</v>
      </c>
      <c r="C10" s="135">
        <v>34741</v>
      </c>
      <c r="D10" s="136">
        <v>9641</v>
      </c>
      <c r="E10" s="136">
        <v>6809</v>
      </c>
      <c r="F10" s="136">
        <v>14012</v>
      </c>
      <c r="G10" s="136">
        <v>9950</v>
      </c>
      <c r="H10" s="136" t="e">
        <v>#REF!</v>
      </c>
      <c r="I10" s="137">
        <v>0</v>
      </c>
      <c r="J10" s="136">
        <v>671</v>
      </c>
      <c r="K10" s="137">
        <v>0</v>
      </c>
      <c r="L10" s="138">
        <v>10746.052422557585</v>
      </c>
      <c r="M10" s="136">
        <v>146512</v>
      </c>
      <c r="N10" s="136">
        <v>144998</v>
      </c>
      <c r="O10" s="136">
        <v>20488</v>
      </c>
      <c r="P10" s="136">
        <v>311998</v>
      </c>
      <c r="Q10" s="136">
        <v>64505</v>
      </c>
      <c r="R10" s="136" t="e">
        <v>#REF!</v>
      </c>
      <c r="S10" s="136" t="e">
        <v>#REF!</v>
      </c>
      <c r="T10" s="136">
        <v>7395</v>
      </c>
      <c r="U10" s="136">
        <v>0</v>
      </c>
      <c r="V10" s="138">
        <v>1183.09</v>
      </c>
    </row>
    <row r="11" spans="1:22" ht="21" customHeight="1">
      <c r="A11" s="255">
        <v>5</v>
      </c>
      <c r="B11" s="271" t="s">
        <v>12</v>
      </c>
      <c r="C11" s="135">
        <v>34212</v>
      </c>
      <c r="D11" s="136">
        <v>9110</v>
      </c>
      <c r="E11" s="136">
        <v>6501</v>
      </c>
      <c r="F11" s="136">
        <v>13829</v>
      </c>
      <c r="G11" s="136">
        <v>9732</v>
      </c>
      <c r="H11" s="136" t="e">
        <v>#REF!</v>
      </c>
      <c r="I11" s="137">
        <v>0</v>
      </c>
      <c r="J11" s="136">
        <v>670</v>
      </c>
      <c r="K11" s="137">
        <v>0</v>
      </c>
      <c r="L11" s="138">
        <v>10296.285211267606</v>
      </c>
      <c r="M11" s="136">
        <v>133355</v>
      </c>
      <c r="N11" s="136">
        <v>107810</v>
      </c>
      <c r="O11" s="136">
        <v>20944</v>
      </c>
      <c r="P11" s="136">
        <v>262109</v>
      </c>
      <c r="Q11" s="136">
        <v>67553</v>
      </c>
      <c r="R11" s="136" t="e">
        <v>#REF!</v>
      </c>
      <c r="S11" s="136" t="e">
        <v>#REF!</v>
      </c>
      <c r="T11" s="136">
        <v>6781</v>
      </c>
      <c r="U11" s="136">
        <v>0</v>
      </c>
      <c r="V11" s="138">
        <v>723.35</v>
      </c>
    </row>
    <row r="12" spans="1:22" ht="21" customHeight="1">
      <c r="A12" s="252">
        <v>6</v>
      </c>
      <c r="B12" s="270" t="s">
        <v>14</v>
      </c>
      <c r="C12" s="139">
        <v>29729</v>
      </c>
      <c r="D12" s="140">
        <v>9880</v>
      </c>
      <c r="E12" s="140">
        <v>6764</v>
      </c>
      <c r="F12" s="140">
        <v>13861</v>
      </c>
      <c r="G12" s="140">
        <v>10240</v>
      </c>
      <c r="H12" s="140" t="e">
        <v>#REF!</v>
      </c>
      <c r="I12" s="141">
        <v>0</v>
      </c>
      <c r="J12" s="140">
        <v>660</v>
      </c>
      <c r="K12" s="141">
        <v>0</v>
      </c>
      <c r="L12" s="142">
        <v>11154.552083333334</v>
      </c>
      <c r="M12" s="140">
        <v>151344</v>
      </c>
      <c r="N12" s="140">
        <v>139679</v>
      </c>
      <c r="O12" s="140">
        <v>23363</v>
      </c>
      <c r="P12" s="140">
        <v>314387</v>
      </c>
      <c r="Q12" s="140">
        <v>67463</v>
      </c>
      <c r="R12" s="140" t="e">
        <v>#REF!</v>
      </c>
      <c r="S12" s="140" t="e">
        <v>#REF!</v>
      </c>
      <c r="T12" s="140">
        <v>9004</v>
      </c>
      <c r="U12" s="140">
        <v>0</v>
      </c>
      <c r="V12" s="141">
        <v>1304.47</v>
      </c>
    </row>
    <row r="13" spans="1:22" ht="21" customHeight="1">
      <c r="A13" s="255">
        <v>7</v>
      </c>
      <c r="B13" s="271" t="s">
        <v>16</v>
      </c>
      <c r="C13" s="135">
        <v>33314</v>
      </c>
      <c r="D13" s="136">
        <v>8744</v>
      </c>
      <c r="E13" s="136">
        <v>6650</v>
      </c>
      <c r="F13" s="136">
        <v>13200</v>
      </c>
      <c r="G13" s="136">
        <v>9043</v>
      </c>
      <c r="H13" s="136" t="e">
        <v>#REF!</v>
      </c>
      <c r="I13" s="137">
        <v>0</v>
      </c>
      <c r="J13" s="136">
        <v>664</v>
      </c>
      <c r="K13" s="137">
        <v>0</v>
      </c>
      <c r="L13" s="138">
        <v>11088.904028436018</v>
      </c>
      <c r="M13" s="136">
        <v>153057</v>
      </c>
      <c r="N13" s="136">
        <v>137324</v>
      </c>
      <c r="O13" s="136">
        <v>22779</v>
      </c>
      <c r="P13" s="136">
        <v>313161</v>
      </c>
      <c r="Q13" s="136">
        <v>81547</v>
      </c>
      <c r="R13" s="136" t="e">
        <v>#REF!</v>
      </c>
      <c r="S13" s="136" t="e">
        <v>#REF!</v>
      </c>
      <c r="T13" s="136">
        <v>8062</v>
      </c>
      <c r="U13" s="136">
        <v>0</v>
      </c>
      <c r="V13" s="137">
        <v>2629.68</v>
      </c>
    </row>
    <row r="14" spans="1:22" ht="21" customHeight="1">
      <c r="A14" s="255">
        <v>8</v>
      </c>
      <c r="B14" s="271" t="s">
        <v>18</v>
      </c>
      <c r="C14" s="135">
        <v>31596</v>
      </c>
      <c r="D14" s="136">
        <v>9060</v>
      </c>
      <c r="E14" s="136">
        <v>7591</v>
      </c>
      <c r="F14" s="136">
        <v>13605</v>
      </c>
      <c r="G14" s="136">
        <v>8325</v>
      </c>
      <c r="H14" s="136" t="e">
        <v>#REF!</v>
      </c>
      <c r="I14" s="137">
        <v>0</v>
      </c>
      <c r="J14" s="136">
        <v>662</v>
      </c>
      <c r="K14" s="137">
        <v>0</v>
      </c>
      <c r="L14" s="138">
        <v>11252.76821192053</v>
      </c>
      <c r="M14" s="136">
        <v>157267</v>
      </c>
      <c r="N14" s="136">
        <v>134940</v>
      </c>
      <c r="O14" s="136">
        <v>27578</v>
      </c>
      <c r="P14" s="136">
        <v>319785</v>
      </c>
      <c r="Q14" s="136">
        <v>70323</v>
      </c>
      <c r="R14" s="136" t="e">
        <v>#REF!</v>
      </c>
      <c r="S14" s="136" t="e">
        <v>#REF!</v>
      </c>
      <c r="T14" s="136">
        <v>8840</v>
      </c>
      <c r="U14" s="136">
        <v>0</v>
      </c>
      <c r="V14" s="137">
        <v>1551.47</v>
      </c>
    </row>
    <row r="15" spans="1:22" ht="21" customHeight="1">
      <c r="A15" s="255">
        <v>9</v>
      </c>
      <c r="B15" s="271" t="s">
        <v>20</v>
      </c>
      <c r="C15" s="135">
        <v>35599</v>
      </c>
      <c r="D15" s="136">
        <v>9732</v>
      </c>
      <c r="E15" s="136">
        <v>7362</v>
      </c>
      <c r="F15" s="136">
        <v>13975</v>
      </c>
      <c r="G15" s="136">
        <v>10266</v>
      </c>
      <c r="H15" s="136" t="e">
        <v>#REF!</v>
      </c>
      <c r="I15" s="137">
        <v>0</v>
      </c>
      <c r="J15" s="136">
        <v>668</v>
      </c>
      <c r="K15" s="137">
        <v>0</v>
      </c>
      <c r="L15" s="138">
        <v>11158.578491965389</v>
      </c>
      <c r="M15" s="136">
        <v>125190</v>
      </c>
      <c r="N15" s="136">
        <v>129402</v>
      </c>
      <c r="O15" s="136">
        <v>21852</v>
      </c>
      <c r="P15" s="136">
        <v>276444</v>
      </c>
      <c r="Q15" s="136">
        <v>77933</v>
      </c>
      <c r="R15" s="136" t="e">
        <v>#REF!</v>
      </c>
      <c r="S15" s="136" t="e">
        <v>#REF!</v>
      </c>
      <c r="T15" s="136">
        <v>6248</v>
      </c>
      <c r="U15" s="136">
        <v>0</v>
      </c>
      <c r="V15" s="137">
        <v>1696.22</v>
      </c>
    </row>
    <row r="16" spans="1:22" ht="21" customHeight="1">
      <c r="A16" s="264">
        <v>10</v>
      </c>
      <c r="B16" s="272" t="s">
        <v>22</v>
      </c>
      <c r="C16" s="143">
        <v>31832</v>
      </c>
      <c r="D16" s="144">
        <v>9929</v>
      </c>
      <c r="E16" s="144">
        <v>6889</v>
      </c>
      <c r="F16" s="144">
        <v>13557</v>
      </c>
      <c r="G16" s="144">
        <v>9505</v>
      </c>
      <c r="H16" s="144" t="e">
        <v>#REF!</v>
      </c>
      <c r="I16" s="145">
        <v>0</v>
      </c>
      <c r="J16" s="144">
        <v>669</v>
      </c>
      <c r="K16" s="145">
        <v>0</v>
      </c>
      <c r="L16" s="146">
        <v>11065.66889632107</v>
      </c>
      <c r="M16" s="144">
        <v>139029</v>
      </c>
      <c r="N16" s="144">
        <v>142886</v>
      </c>
      <c r="O16" s="144">
        <v>28518</v>
      </c>
      <c r="P16" s="144">
        <v>310433</v>
      </c>
      <c r="Q16" s="144">
        <v>66651</v>
      </c>
      <c r="R16" s="144" t="e">
        <v>#REF!</v>
      </c>
      <c r="S16" s="144" t="e">
        <v>#REF!</v>
      </c>
      <c r="T16" s="146">
        <v>7672</v>
      </c>
      <c r="U16" s="156">
        <v>0</v>
      </c>
      <c r="V16" s="145">
        <v>1515.87</v>
      </c>
    </row>
    <row r="17" spans="1:22" ht="21" customHeight="1">
      <c r="A17" s="252">
        <v>11</v>
      </c>
      <c r="B17" s="270" t="s">
        <v>24</v>
      </c>
      <c r="C17" s="139">
        <v>34021</v>
      </c>
      <c r="D17" s="140">
        <v>9027</v>
      </c>
      <c r="E17" s="140">
        <v>7288</v>
      </c>
      <c r="F17" s="140">
        <v>13902</v>
      </c>
      <c r="G17" s="140">
        <v>9309</v>
      </c>
      <c r="H17" s="140" t="e">
        <v>#REF!</v>
      </c>
      <c r="I17" s="141">
        <v>0</v>
      </c>
      <c r="J17" s="140">
        <v>664</v>
      </c>
      <c r="K17" s="141">
        <v>0</v>
      </c>
      <c r="L17" s="142">
        <v>11961.039426523297</v>
      </c>
      <c r="M17" s="140">
        <v>154651</v>
      </c>
      <c r="N17" s="140">
        <v>126349</v>
      </c>
      <c r="O17" s="140">
        <v>25596</v>
      </c>
      <c r="P17" s="140">
        <v>306596</v>
      </c>
      <c r="Q17" s="140">
        <v>70512</v>
      </c>
      <c r="R17" s="140" t="e">
        <v>#REF!</v>
      </c>
      <c r="S17" s="140" t="e">
        <v>#REF!</v>
      </c>
      <c r="T17" s="142">
        <v>8118</v>
      </c>
      <c r="U17" s="182">
        <v>0</v>
      </c>
      <c r="V17" s="142">
        <v>1388.3</v>
      </c>
    </row>
    <row r="18" spans="1:22" ht="21" customHeight="1">
      <c r="A18" s="255">
        <v>12</v>
      </c>
      <c r="B18" s="271" t="s">
        <v>26</v>
      </c>
      <c r="C18" s="135">
        <v>30302</v>
      </c>
      <c r="D18" s="136">
        <v>9675</v>
      </c>
      <c r="E18" s="136">
        <v>7246</v>
      </c>
      <c r="F18" s="136">
        <v>14394</v>
      </c>
      <c r="G18" s="136">
        <v>10673</v>
      </c>
      <c r="H18" s="136" t="e">
        <v>#REF!</v>
      </c>
      <c r="I18" s="137">
        <v>0</v>
      </c>
      <c r="J18" s="136">
        <v>661</v>
      </c>
      <c r="K18" s="137">
        <v>0</v>
      </c>
      <c r="L18" s="138">
        <v>10496.495726495727</v>
      </c>
      <c r="M18" s="136">
        <v>156443</v>
      </c>
      <c r="N18" s="136">
        <v>127752</v>
      </c>
      <c r="O18" s="136">
        <v>20075</v>
      </c>
      <c r="P18" s="136">
        <v>304270</v>
      </c>
      <c r="Q18" s="138">
        <v>73781</v>
      </c>
      <c r="R18" s="155" t="e">
        <v>#REF!</v>
      </c>
      <c r="S18" s="136" t="e">
        <v>#REF!</v>
      </c>
      <c r="T18" s="138">
        <v>9123</v>
      </c>
      <c r="U18" s="155">
        <v>0</v>
      </c>
      <c r="V18" s="138">
        <v>580.38</v>
      </c>
    </row>
    <row r="19" spans="1:22" ht="21" customHeight="1">
      <c r="A19" s="255">
        <v>13</v>
      </c>
      <c r="B19" s="271" t="s">
        <v>28</v>
      </c>
      <c r="C19" s="135">
        <v>39470</v>
      </c>
      <c r="D19" s="136">
        <v>9158</v>
      </c>
      <c r="E19" s="136">
        <v>6528</v>
      </c>
      <c r="F19" s="136">
        <v>13506</v>
      </c>
      <c r="G19" s="138">
        <v>10059</v>
      </c>
      <c r="H19" s="155" t="e">
        <v>#REF!</v>
      </c>
      <c r="I19" s="137">
        <v>0</v>
      </c>
      <c r="J19" s="136">
        <v>673</v>
      </c>
      <c r="K19" s="137">
        <v>0</v>
      </c>
      <c r="L19" s="138">
        <v>11363.379583746284</v>
      </c>
      <c r="M19" s="136">
        <v>146046</v>
      </c>
      <c r="N19" s="136">
        <v>149114</v>
      </c>
      <c r="O19" s="136">
        <v>23648</v>
      </c>
      <c r="P19" s="136">
        <v>318808</v>
      </c>
      <c r="Q19" s="138">
        <v>84421</v>
      </c>
      <c r="R19" s="155" t="e">
        <v>#REF!</v>
      </c>
      <c r="S19" s="136" t="e">
        <v>#REF!</v>
      </c>
      <c r="T19" s="138">
        <v>6469</v>
      </c>
      <c r="U19" s="155">
        <v>0</v>
      </c>
      <c r="V19" s="138">
        <v>3489.77</v>
      </c>
    </row>
    <row r="20" spans="1:22" ht="21" customHeight="1">
      <c r="A20" s="247"/>
      <c r="B20" s="271" t="s">
        <v>30</v>
      </c>
      <c r="C20" s="135">
        <v>34102</v>
      </c>
      <c r="D20" s="136">
        <v>9107</v>
      </c>
      <c r="E20" s="136">
        <v>6969</v>
      </c>
      <c r="F20" s="136">
        <v>13489</v>
      </c>
      <c r="G20" s="138">
        <v>9493</v>
      </c>
      <c r="H20" s="155" t="e">
        <v>#REF!</v>
      </c>
      <c r="I20" s="137">
        <v>0</v>
      </c>
      <c r="J20" s="136">
        <v>668</v>
      </c>
      <c r="K20" s="137">
        <v>0</v>
      </c>
      <c r="L20" s="138">
        <v>11093.383846684856</v>
      </c>
      <c r="M20" s="136">
        <v>144712</v>
      </c>
      <c r="N20" s="136">
        <v>133881</v>
      </c>
      <c r="O20" s="136">
        <v>24654</v>
      </c>
      <c r="P20" s="136">
        <v>303248</v>
      </c>
      <c r="Q20" s="138">
        <v>72061</v>
      </c>
      <c r="R20" s="155" t="e">
        <v>#REF!</v>
      </c>
      <c r="S20" s="136" t="e">
        <v>#REF!</v>
      </c>
      <c r="T20" s="138">
        <v>7492</v>
      </c>
      <c r="U20" s="155">
        <v>0</v>
      </c>
      <c r="V20" s="138">
        <v>1865.63</v>
      </c>
    </row>
    <row r="21" spans="1:22" ht="21" customHeight="1">
      <c r="A21" s="247"/>
      <c r="B21" s="267"/>
      <c r="C21" s="93"/>
      <c r="D21" s="93"/>
      <c r="E21" s="93"/>
      <c r="F21" s="93"/>
      <c r="G21" s="82"/>
      <c r="H21" s="104"/>
      <c r="I21" s="157"/>
      <c r="J21" s="104"/>
      <c r="K21" s="158"/>
      <c r="L21" s="138"/>
      <c r="M21" s="93"/>
      <c r="N21" s="93"/>
      <c r="O21" s="93"/>
      <c r="P21" s="93"/>
      <c r="Q21" s="82"/>
      <c r="R21" s="104"/>
      <c r="S21" s="105"/>
      <c r="T21" s="188"/>
      <c r="U21" s="104"/>
      <c r="V21" s="82"/>
    </row>
    <row r="22" spans="1:22" ht="21" customHeight="1">
      <c r="A22" s="255">
        <v>14</v>
      </c>
      <c r="B22" s="261" t="s">
        <v>32</v>
      </c>
      <c r="C22" s="135">
        <v>35872</v>
      </c>
      <c r="D22" s="136">
        <v>10706</v>
      </c>
      <c r="E22" s="136">
        <v>7218</v>
      </c>
      <c r="F22" s="136">
        <v>14608</v>
      </c>
      <c r="G22" s="138">
        <v>10993</v>
      </c>
      <c r="H22" s="155" t="e">
        <v>#REF!</v>
      </c>
      <c r="I22" s="137">
        <v>0</v>
      </c>
      <c r="J22" s="136">
        <v>656</v>
      </c>
      <c r="K22" s="137">
        <v>0</v>
      </c>
      <c r="L22" s="138">
        <v>11226.951672862453</v>
      </c>
      <c r="M22" s="136">
        <v>147231</v>
      </c>
      <c r="N22" s="136">
        <v>171646</v>
      </c>
      <c r="O22" s="136">
        <v>24146</v>
      </c>
      <c r="P22" s="136">
        <v>343024</v>
      </c>
      <c r="Q22" s="138">
        <v>56996</v>
      </c>
      <c r="R22" s="155" t="e">
        <v>#REF!</v>
      </c>
      <c r="S22" s="136" t="e">
        <v>#REF!</v>
      </c>
      <c r="T22" s="138">
        <v>7243</v>
      </c>
      <c r="U22" s="155">
        <v>0</v>
      </c>
      <c r="V22" s="138">
        <v>1260.45</v>
      </c>
    </row>
    <row r="23" spans="1:22" ht="21" customHeight="1">
      <c r="A23" s="264">
        <v>15</v>
      </c>
      <c r="B23" s="265" t="s">
        <v>34</v>
      </c>
      <c r="C23" s="143">
        <v>29290</v>
      </c>
      <c r="D23" s="144">
        <v>9257</v>
      </c>
      <c r="E23" s="144">
        <v>7048</v>
      </c>
      <c r="F23" s="144">
        <v>13821</v>
      </c>
      <c r="G23" s="146">
        <v>8773</v>
      </c>
      <c r="H23" s="156" t="e">
        <v>#REF!</v>
      </c>
      <c r="I23" s="145">
        <v>0</v>
      </c>
      <c r="J23" s="144">
        <v>666</v>
      </c>
      <c r="K23" s="145">
        <v>0</v>
      </c>
      <c r="L23" s="146">
        <v>10730.354767184035</v>
      </c>
      <c r="M23" s="144">
        <v>176073</v>
      </c>
      <c r="N23" s="144">
        <v>140756</v>
      </c>
      <c r="O23" s="144">
        <v>24559</v>
      </c>
      <c r="P23" s="144">
        <v>341388</v>
      </c>
      <c r="Q23" s="146">
        <v>66913</v>
      </c>
      <c r="R23" s="156" t="e">
        <v>#REF!</v>
      </c>
      <c r="S23" s="144" t="e">
        <v>#REF!</v>
      </c>
      <c r="T23" s="146">
        <v>11048</v>
      </c>
      <c r="U23" s="156">
        <v>0</v>
      </c>
      <c r="V23" s="146">
        <v>1707.62</v>
      </c>
    </row>
    <row r="24" spans="1:22" ht="21" customHeight="1">
      <c r="A24" s="252">
        <v>16</v>
      </c>
      <c r="B24" s="253" t="s">
        <v>35</v>
      </c>
      <c r="C24" s="139">
        <v>36592</v>
      </c>
      <c r="D24" s="140">
        <v>8629</v>
      </c>
      <c r="E24" s="140">
        <v>6692</v>
      </c>
      <c r="F24" s="140">
        <v>13469</v>
      </c>
      <c r="G24" s="142">
        <v>9643</v>
      </c>
      <c r="H24" s="182" t="e">
        <v>#REF!</v>
      </c>
      <c r="I24" s="141">
        <v>0</v>
      </c>
      <c r="J24" s="140">
        <v>668</v>
      </c>
      <c r="K24" s="141">
        <v>0</v>
      </c>
      <c r="L24" s="142">
        <v>10791.07438016529</v>
      </c>
      <c r="M24" s="140">
        <v>143708</v>
      </c>
      <c r="N24" s="140">
        <v>116427</v>
      </c>
      <c r="O24" s="140">
        <v>25168</v>
      </c>
      <c r="P24" s="140">
        <v>285303</v>
      </c>
      <c r="Q24" s="142">
        <v>60471</v>
      </c>
      <c r="R24" s="182" t="e">
        <v>#REF!</v>
      </c>
      <c r="S24" s="140" t="e">
        <v>#REF!</v>
      </c>
      <c r="T24" s="142">
        <v>6954</v>
      </c>
      <c r="U24" s="182">
        <v>0</v>
      </c>
      <c r="V24" s="141">
        <v>1346.1</v>
      </c>
    </row>
    <row r="25" spans="1:22" ht="21" customHeight="1">
      <c r="A25" s="255">
        <v>17</v>
      </c>
      <c r="B25" s="261" t="s">
        <v>36</v>
      </c>
      <c r="C25" s="135">
        <v>32856</v>
      </c>
      <c r="D25" s="136">
        <v>10467</v>
      </c>
      <c r="E25" s="136">
        <v>6732</v>
      </c>
      <c r="F25" s="136">
        <v>14426</v>
      </c>
      <c r="G25" s="138">
        <v>9523</v>
      </c>
      <c r="H25" s="155" t="e">
        <v>#REF!</v>
      </c>
      <c r="I25" s="137">
        <v>0</v>
      </c>
      <c r="J25" s="136">
        <v>665</v>
      </c>
      <c r="K25" s="137">
        <v>0</v>
      </c>
      <c r="L25" s="138">
        <v>0</v>
      </c>
      <c r="M25" s="136">
        <v>124980</v>
      </c>
      <c r="N25" s="136">
        <v>123714</v>
      </c>
      <c r="O25" s="136">
        <v>20398</v>
      </c>
      <c r="P25" s="136">
        <v>269092</v>
      </c>
      <c r="Q25" s="138">
        <v>67805</v>
      </c>
      <c r="R25" s="155" t="e">
        <v>#REF!</v>
      </c>
      <c r="S25" s="136" t="e">
        <v>#REF!</v>
      </c>
      <c r="T25" s="138">
        <v>6561</v>
      </c>
      <c r="U25" s="155">
        <v>0</v>
      </c>
      <c r="V25" s="137">
        <v>0</v>
      </c>
    </row>
    <row r="26" spans="1:22" ht="21" customHeight="1">
      <c r="A26" s="255">
        <v>18</v>
      </c>
      <c r="B26" s="261" t="s">
        <v>38</v>
      </c>
      <c r="C26" s="135">
        <v>29371</v>
      </c>
      <c r="D26" s="136">
        <v>8853</v>
      </c>
      <c r="E26" s="136">
        <v>6336</v>
      </c>
      <c r="F26" s="136">
        <v>13131</v>
      </c>
      <c r="G26" s="138">
        <v>12184</v>
      </c>
      <c r="H26" s="155" t="e">
        <v>#REF!</v>
      </c>
      <c r="I26" s="137">
        <v>0</v>
      </c>
      <c r="J26" s="136">
        <v>653</v>
      </c>
      <c r="K26" s="137">
        <v>0</v>
      </c>
      <c r="L26" s="138">
        <v>10218.018433179723</v>
      </c>
      <c r="M26" s="136">
        <v>148964</v>
      </c>
      <c r="N26" s="136">
        <v>113190</v>
      </c>
      <c r="O26" s="136">
        <v>25791</v>
      </c>
      <c r="P26" s="136">
        <v>287945</v>
      </c>
      <c r="Q26" s="136">
        <v>93600</v>
      </c>
      <c r="R26" s="136" t="e">
        <v>#REF!</v>
      </c>
      <c r="S26" s="136" t="e">
        <v>#REF!</v>
      </c>
      <c r="T26" s="138">
        <v>9138</v>
      </c>
      <c r="U26" s="155">
        <v>0</v>
      </c>
      <c r="V26" s="137">
        <v>1849.3</v>
      </c>
    </row>
    <row r="27" spans="1:22" ht="21" customHeight="1">
      <c r="A27" s="255">
        <v>19</v>
      </c>
      <c r="B27" s="261" t="s">
        <v>40</v>
      </c>
      <c r="C27" s="135">
        <v>30296</v>
      </c>
      <c r="D27" s="136">
        <v>9145</v>
      </c>
      <c r="E27" s="136">
        <v>7186</v>
      </c>
      <c r="F27" s="136">
        <v>12853</v>
      </c>
      <c r="G27" s="136">
        <v>10274</v>
      </c>
      <c r="H27" s="136" t="e">
        <v>#REF!</v>
      </c>
      <c r="I27" s="137">
        <v>0</v>
      </c>
      <c r="J27" s="136">
        <v>665</v>
      </c>
      <c r="K27" s="137">
        <v>0</v>
      </c>
      <c r="L27" s="138">
        <v>13104.043377226955</v>
      </c>
      <c r="M27" s="136">
        <v>135239</v>
      </c>
      <c r="N27" s="136">
        <v>137935</v>
      </c>
      <c r="O27" s="136">
        <v>27834</v>
      </c>
      <c r="P27" s="136">
        <v>301008</v>
      </c>
      <c r="Q27" s="136">
        <v>65146</v>
      </c>
      <c r="R27" s="136" t="e">
        <v>#REF!</v>
      </c>
      <c r="S27" s="136" t="e">
        <v>#REF!</v>
      </c>
      <c r="T27" s="136">
        <v>7941</v>
      </c>
      <c r="U27" s="136">
        <v>0</v>
      </c>
      <c r="V27" s="137">
        <v>4232.5</v>
      </c>
    </row>
    <row r="28" spans="1:22" ht="21" customHeight="1">
      <c r="A28" s="264">
        <v>20</v>
      </c>
      <c r="B28" s="265" t="s">
        <v>42</v>
      </c>
      <c r="C28" s="143">
        <v>29028</v>
      </c>
      <c r="D28" s="144">
        <v>8502</v>
      </c>
      <c r="E28" s="144">
        <v>6747</v>
      </c>
      <c r="F28" s="144">
        <v>13109</v>
      </c>
      <c r="G28" s="144">
        <v>9455</v>
      </c>
      <c r="H28" s="144" t="e">
        <v>#REF!</v>
      </c>
      <c r="I28" s="145">
        <v>0</v>
      </c>
      <c r="J28" s="144">
        <v>668</v>
      </c>
      <c r="K28" s="145">
        <v>0</v>
      </c>
      <c r="L28" s="146">
        <v>14243.333333333334</v>
      </c>
      <c r="M28" s="144">
        <v>145757</v>
      </c>
      <c r="N28" s="144">
        <v>111361</v>
      </c>
      <c r="O28" s="144">
        <v>20788</v>
      </c>
      <c r="P28" s="144">
        <v>277905</v>
      </c>
      <c r="Q28" s="144">
        <v>68216</v>
      </c>
      <c r="R28" s="144" t="e">
        <v>#REF!</v>
      </c>
      <c r="S28" s="144" t="e">
        <v>#REF!</v>
      </c>
      <c r="T28" s="144">
        <v>9215</v>
      </c>
      <c r="U28" s="144">
        <v>0</v>
      </c>
      <c r="V28" s="145">
        <v>142.91</v>
      </c>
    </row>
    <row r="29" spans="1:22" ht="21" customHeight="1">
      <c r="A29" s="255">
        <v>21</v>
      </c>
      <c r="B29" s="261" t="s">
        <v>43</v>
      </c>
      <c r="C29" s="139">
        <v>35567</v>
      </c>
      <c r="D29" s="140">
        <v>8582</v>
      </c>
      <c r="E29" s="140">
        <v>7360</v>
      </c>
      <c r="F29" s="140">
        <v>13716</v>
      </c>
      <c r="G29" s="140">
        <v>8622</v>
      </c>
      <c r="H29" s="140" t="e">
        <v>#REF!</v>
      </c>
      <c r="I29" s="141">
        <v>0</v>
      </c>
      <c r="J29" s="140">
        <v>678</v>
      </c>
      <c r="K29" s="141">
        <v>0</v>
      </c>
      <c r="L29" s="142">
        <v>14392.222222222223</v>
      </c>
      <c r="M29" s="140">
        <v>140112</v>
      </c>
      <c r="N29" s="140">
        <v>108267</v>
      </c>
      <c r="O29" s="140">
        <v>24670</v>
      </c>
      <c r="P29" s="140">
        <v>273049</v>
      </c>
      <c r="Q29" s="140">
        <v>63333</v>
      </c>
      <c r="R29" s="140" t="e">
        <v>#REF!</v>
      </c>
      <c r="S29" s="140" t="e">
        <v>#REF!</v>
      </c>
      <c r="T29" s="140">
        <v>6866</v>
      </c>
      <c r="U29" s="140">
        <v>0</v>
      </c>
      <c r="V29" s="142">
        <v>99.33</v>
      </c>
    </row>
    <row r="30" spans="1:22" ht="21" customHeight="1">
      <c r="A30" s="255">
        <v>22</v>
      </c>
      <c r="B30" s="261" t="s">
        <v>45</v>
      </c>
      <c r="C30" s="135">
        <v>23210</v>
      </c>
      <c r="D30" s="136">
        <v>9881</v>
      </c>
      <c r="E30" s="136">
        <v>7171</v>
      </c>
      <c r="F30" s="136">
        <v>14049</v>
      </c>
      <c r="G30" s="136">
        <v>9903</v>
      </c>
      <c r="H30" s="136" t="e">
        <v>#REF!</v>
      </c>
      <c r="I30" s="137">
        <v>0</v>
      </c>
      <c r="J30" s="136">
        <v>677</v>
      </c>
      <c r="K30" s="137">
        <v>0</v>
      </c>
      <c r="L30" s="138">
        <v>9879.580838323353</v>
      </c>
      <c r="M30" s="136">
        <v>166159</v>
      </c>
      <c r="N30" s="136">
        <v>109725</v>
      </c>
      <c r="O30" s="136">
        <v>20124</v>
      </c>
      <c r="P30" s="136">
        <v>296008</v>
      </c>
      <c r="Q30" s="136">
        <v>74712</v>
      </c>
      <c r="R30" s="136" t="e">
        <v>#REF!</v>
      </c>
      <c r="S30" s="136" t="e">
        <v>#REF!</v>
      </c>
      <c r="T30" s="136">
        <v>13583</v>
      </c>
      <c r="U30" s="136">
        <v>0</v>
      </c>
      <c r="V30" s="138">
        <v>2049.55</v>
      </c>
    </row>
    <row r="31" spans="1:22" ht="21" customHeight="1">
      <c r="A31" s="255">
        <v>27</v>
      </c>
      <c r="B31" s="261" t="s">
        <v>46</v>
      </c>
      <c r="C31" s="135">
        <v>31809</v>
      </c>
      <c r="D31" s="136">
        <v>9760</v>
      </c>
      <c r="E31" s="136">
        <v>8586</v>
      </c>
      <c r="F31" s="136">
        <v>13996</v>
      </c>
      <c r="G31" s="136">
        <v>10858</v>
      </c>
      <c r="H31" s="136" t="e">
        <v>#REF!</v>
      </c>
      <c r="I31" s="137">
        <v>0</v>
      </c>
      <c r="J31" s="136">
        <v>670</v>
      </c>
      <c r="K31" s="137">
        <v>0</v>
      </c>
      <c r="L31" s="138">
        <v>18985</v>
      </c>
      <c r="M31" s="136">
        <v>114398</v>
      </c>
      <c r="N31" s="136">
        <v>110821</v>
      </c>
      <c r="O31" s="136">
        <v>25356</v>
      </c>
      <c r="P31" s="136">
        <v>250575</v>
      </c>
      <c r="Q31" s="136">
        <v>84498</v>
      </c>
      <c r="R31" s="136" t="e">
        <v>#REF!</v>
      </c>
      <c r="S31" s="136" t="e">
        <v>#REF!</v>
      </c>
      <c r="T31" s="136">
        <v>6355</v>
      </c>
      <c r="U31" s="136">
        <v>0</v>
      </c>
      <c r="V31" s="137">
        <v>33.83</v>
      </c>
    </row>
    <row r="32" spans="1:22" ht="21" customHeight="1">
      <c r="A32" s="255">
        <v>28</v>
      </c>
      <c r="B32" s="261" t="s">
        <v>48</v>
      </c>
      <c r="C32" s="135">
        <v>35794</v>
      </c>
      <c r="D32" s="136">
        <v>9562</v>
      </c>
      <c r="E32" s="136">
        <v>7289</v>
      </c>
      <c r="F32" s="136">
        <v>14006</v>
      </c>
      <c r="G32" s="136">
        <v>10826</v>
      </c>
      <c r="H32" s="136" t="e">
        <v>#REF!</v>
      </c>
      <c r="I32" s="137">
        <v>0</v>
      </c>
      <c r="J32" s="136">
        <v>667</v>
      </c>
      <c r="K32" s="137">
        <v>0</v>
      </c>
      <c r="L32" s="138">
        <v>12702.186700767263</v>
      </c>
      <c r="M32" s="136">
        <v>144366</v>
      </c>
      <c r="N32" s="136">
        <v>127642</v>
      </c>
      <c r="O32" s="136">
        <v>30980</v>
      </c>
      <c r="P32" s="136">
        <v>302988</v>
      </c>
      <c r="Q32" s="136">
        <v>83251</v>
      </c>
      <c r="R32" s="136" t="e">
        <v>#REF!</v>
      </c>
      <c r="S32" s="136" t="e">
        <v>#REF!</v>
      </c>
      <c r="T32" s="136">
        <v>7211</v>
      </c>
      <c r="U32" s="136">
        <v>0</v>
      </c>
      <c r="V32" s="137">
        <v>1951.11</v>
      </c>
    </row>
    <row r="33" spans="1:22" ht="21" customHeight="1">
      <c r="A33" s="255">
        <v>29</v>
      </c>
      <c r="B33" s="261" t="s">
        <v>50</v>
      </c>
      <c r="C33" s="135">
        <v>40600</v>
      </c>
      <c r="D33" s="136">
        <v>9162</v>
      </c>
      <c r="E33" s="136">
        <v>7289</v>
      </c>
      <c r="F33" s="136">
        <v>14129</v>
      </c>
      <c r="G33" s="136">
        <v>9956</v>
      </c>
      <c r="H33" s="136" t="e">
        <v>#REF!</v>
      </c>
      <c r="I33" s="137">
        <v>0</v>
      </c>
      <c r="J33" s="136">
        <v>666</v>
      </c>
      <c r="K33" s="137">
        <v>0</v>
      </c>
      <c r="L33" s="138">
        <v>10660.44</v>
      </c>
      <c r="M33" s="136">
        <v>145777</v>
      </c>
      <c r="N33" s="136">
        <v>131369</v>
      </c>
      <c r="O33" s="136">
        <v>25398</v>
      </c>
      <c r="P33" s="136">
        <v>302543</v>
      </c>
      <c r="Q33" s="136">
        <v>93277</v>
      </c>
      <c r="R33" s="136" t="e">
        <v>#REF!</v>
      </c>
      <c r="S33" s="136" t="e">
        <v>#REF!</v>
      </c>
      <c r="T33" s="136">
        <v>6296</v>
      </c>
      <c r="U33" s="136">
        <v>0</v>
      </c>
      <c r="V33" s="137">
        <v>1531.67</v>
      </c>
    </row>
    <row r="34" spans="1:22" ht="21" customHeight="1">
      <c r="A34" s="259">
        <v>30</v>
      </c>
      <c r="B34" s="260" t="s">
        <v>52</v>
      </c>
      <c r="C34" s="131">
        <v>31143</v>
      </c>
      <c r="D34" s="132">
        <v>9836</v>
      </c>
      <c r="E34" s="132">
        <v>6675</v>
      </c>
      <c r="F34" s="132">
        <v>14349</v>
      </c>
      <c r="G34" s="132">
        <v>10379</v>
      </c>
      <c r="H34" s="132" t="e">
        <v>#REF!</v>
      </c>
      <c r="I34" s="133">
        <v>0</v>
      </c>
      <c r="J34" s="132">
        <v>666</v>
      </c>
      <c r="K34" s="133">
        <v>0</v>
      </c>
      <c r="L34" s="134">
        <v>11673.966666666667</v>
      </c>
      <c r="M34" s="132">
        <v>156104</v>
      </c>
      <c r="N34" s="132">
        <v>130303</v>
      </c>
      <c r="O34" s="132">
        <v>21207</v>
      </c>
      <c r="P34" s="132">
        <v>307614</v>
      </c>
      <c r="Q34" s="132">
        <v>81522</v>
      </c>
      <c r="R34" s="132" t="e">
        <v>#REF!</v>
      </c>
      <c r="S34" s="132" t="e">
        <v>#REF!</v>
      </c>
      <c r="T34" s="132">
        <v>8877</v>
      </c>
      <c r="U34" s="132">
        <v>0</v>
      </c>
      <c r="V34" s="133">
        <v>1149.77</v>
      </c>
    </row>
    <row r="35" spans="1:22" ht="21" customHeight="1">
      <c r="A35" s="255">
        <v>31</v>
      </c>
      <c r="B35" s="261" t="s">
        <v>54</v>
      </c>
      <c r="C35" s="135">
        <v>34824</v>
      </c>
      <c r="D35" s="136">
        <v>9137</v>
      </c>
      <c r="E35" s="136">
        <v>7322</v>
      </c>
      <c r="F35" s="136">
        <v>14207</v>
      </c>
      <c r="G35" s="136">
        <v>10766</v>
      </c>
      <c r="H35" s="136" t="e">
        <v>#REF!</v>
      </c>
      <c r="I35" s="137">
        <v>0</v>
      </c>
      <c r="J35" s="136">
        <v>661</v>
      </c>
      <c r="K35" s="137">
        <v>0</v>
      </c>
      <c r="L35" s="138">
        <v>12359.180327868853</v>
      </c>
      <c r="M35" s="136">
        <v>141624</v>
      </c>
      <c r="N35" s="136">
        <v>111601</v>
      </c>
      <c r="O35" s="136">
        <v>23309</v>
      </c>
      <c r="P35" s="136">
        <v>276533</v>
      </c>
      <c r="Q35" s="136">
        <v>84257</v>
      </c>
      <c r="R35" s="136" t="e">
        <v>#REF!</v>
      </c>
      <c r="S35" s="136" t="e">
        <v>#REF!</v>
      </c>
      <c r="T35" s="136">
        <v>7061</v>
      </c>
      <c r="U35" s="136">
        <v>0</v>
      </c>
      <c r="V35" s="138">
        <v>484.83</v>
      </c>
    </row>
    <row r="36" spans="1:22" ht="21" customHeight="1">
      <c r="A36" s="255">
        <v>32</v>
      </c>
      <c r="B36" s="261" t="s">
        <v>56</v>
      </c>
      <c r="C36" s="135">
        <v>33726</v>
      </c>
      <c r="D36" s="136">
        <v>9696</v>
      </c>
      <c r="E36" s="136">
        <v>6414</v>
      </c>
      <c r="F36" s="136">
        <v>15328</v>
      </c>
      <c r="G36" s="136">
        <v>11367</v>
      </c>
      <c r="H36" s="136" t="e">
        <v>#REF!</v>
      </c>
      <c r="I36" s="137">
        <v>0</v>
      </c>
      <c r="J36" s="136">
        <v>671</v>
      </c>
      <c r="K36" s="137">
        <v>0</v>
      </c>
      <c r="L36" s="138">
        <v>13076.666666666666</v>
      </c>
      <c r="M36" s="136">
        <v>191667</v>
      </c>
      <c r="N36" s="136">
        <v>124734</v>
      </c>
      <c r="O36" s="136">
        <v>23095</v>
      </c>
      <c r="P36" s="136">
        <v>339497</v>
      </c>
      <c r="Q36" s="136">
        <v>95335</v>
      </c>
      <c r="R36" s="136" t="e">
        <v>#REF!</v>
      </c>
      <c r="S36" s="136" t="e">
        <v>#REF!</v>
      </c>
      <c r="T36" s="136">
        <v>10056</v>
      </c>
      <c r="U36" s="136">
        <v>0</v>
      </c>
      <c r="V36" s="138">
        <v>729.99</v>
      </c>
    </row>
    <row r="37" spans="1:22" ht="21" customHeight="1">
      <c r="A37" s="255">
        <v>36</v>
      </c>
      <c r="B37" s="261" t="s">
        <v>57</v>
      </c>
      <c r="C37" s="135">
        <v>33403</v>
      </c>
      <c r="D37" s="136">
        <v>8711</v>
      </c>
      <c r="E37" s="136">
        <v>7242</v>
      </c>
      <c r="F37" s="136">
        <v>12675</v>
      </c>
      <c r="G37" s="136">
        <v>8359</v>
      </c>
      <c r="H37" s="136" t="e">
        <v>#REF!</v>
      </c>
      <c r="I37" s="137">
        <v>0</v>
      </c>
      <c r="J37" s="136">
        <v>657</v>
      </c>
      <c r="K37" s="137">
        <v>0</v>
      </c>
      <c r="L37" s="138">
        <v>11973.046875</v>
      </c>
      <c r="M37" s="136">
        <v>118391</v>
      </c>
      <c r="N37" s="136">
        <v>122812</v>
      </c>
      <c r="O37" s="136">
        <v>23435</v>
      </c>
      <c r="P37" s="136">
        <v>264638</v>
      </c>
      <c r="Q37" s="136">
        <v>54198</v>
      </c>
      <c r="R37" s="136" t="e">
        <v>#REF!</v>
      </c>
      <c r="S37" s="136" t="e">
        <v>#REF!</v>
      </c>
      <c r="T37" s="136">
        <v>6140</v>
      </c>
      <c r="U37" s="136">
        <v>0</v>
      </c>
      <c r="V37" s="137">
        <v>1953.54</v>
      </c>
    </row>
    <row r="38" spans="1:22" ht="21" customHeight="1">
      <c r="A38" s="262">
        <v>44</v>
      </c>
      <c r="B38" s="263" t="s">
        <v>59</v>
      </c>
      <c r="C38" s="150">
        <v>35266</v>
      </c>
      <c r="D38" s="151">
        <v>10734</v>
      </c>
      <c r="E38" s="151">
        <v>8284</v>
      </c>
      <c r="F38" s="151">
        <v>15191</v>
      </c>
      <c r="G38" s="152">
        <v>10069</v>
      </c>
      <c r="H38" s="153" t="e">
        <v>#REF!</v>
      </c>
      <c r="I38" s="154">
        <v>0</v>
      </c>
      <c r="J38" s="151">
        <v>673</v>
      </c>
      <c r="K38" s="154">
        <v>0</v>
      </c>
      <c r="L38" s="152">
        <v>16122</v>
      </c>
      <c r="M38" s="151">
        <v>134619</v>
      </c>
      <c r="N38" s="151">
        <v>140453</v>
      </c>
      <c r="O38" s="151">
        <v>21967</v>
      </c>
      <c r="P38" s="151">
        <v>297038</v>
      </c>
      <c r="Q38" s="151">
        <v>57671</v>
      </c>
      <c r="R38" s="151" t="e">
        <v>#REF!</v>
      </c>
      <c r="S38" s="151" t="e">
        <v>#REF!</v>
      </c>
      <c r="T38" s="151">
        <v>6403</v>
      </c>
      <c r="U38" s="151">
        <v>0</v>
      </c>
      <c r="V38" s="152">
        <v>23.95</v>
      </c>
    </row>
    <row r="39" spans="1:22" ht="21" customHeight="1">
      <c r="A39" s="255">
        <v>45</v>
      </c>
      <c r="B39" s="261" t="s">
        <v>108</v>
      </c>
      <c r="C39" s="135">
        <v>34037</v>
      </c>
      <c r="D39" s="136">
        <v>10277</v>
      </c>
      <c r="E39" s="136">
        <v>6682</v>
      </c>
      <c r="F39" s="136">
        <v>14661</v>
      </c>
      <c r="G39" s="138">
        <v>11204</v>
      </c>
      <c r="H39" s="155" t="e">
        <v>#REF!</v>
      </c>
      <c r="I39" s="137">
        <v>0</v>
      </c>
      <c r="J39" s="136">
        <v>668</v>
      </c>
      <c r="K39" s="137">
        <v>0</v>
      </c>
      <c r="L39" s="138">
        <v>12121.004784688996</v>
      </c>
      <c r="M39" s="136">
        <v>147759</v>
      </c>
      <c r="N39" s="136">
        <v>139049</v>
      </c>
      <c r="O39" s="136">
        <v>20773</v>
      </c>
      <c r="P39" s="136">
        <v>307581</v>
      </c>
      <c r="Q39" s="136">
        <v>49662</v>
      </c>
      <c r="R39" s="136" t="e">
        <v>#REF!</v>
      </c>
      <c r="S39" s="136" t="e">
        <v>#REF!</v>
      </c>
      <c r="T39" s="136">
        <v>7792</v>
      </c>
      <c r="U39" s="136">
        <v>0</v>
      </c>
      <c r="V39" s="138">
        <v>515.95</v>
      </c>
    </row>
    <row r="40" spans="1:22" ht="21" customHeight="1">
      <c r="A40" s="264">
        <v>46</v>
      </c>
      <c r="B40" s="265" t="s">
        <v>116</v>
      </c>
      <c r="C40" s="143">
        <v>34073</v>
      </c>
      <c r="D40" s="144">
        <v>8959</v>
      </c>
      <c r="E40" s="144">
        <v>6867</v>
      </c>
      <c r="F40" s="144">
        <v>14203</v>
      </c>
      <c r="G40" s="146">
        <v>9763</v>
      </c>
      <c r="H40" s="156" t="e">
        <v>#REF!</v>
      </c>
      <c r="I40" s="145">
        <v>0</v>
      </c>
      <c r="J40" s="144">
        <v>680</v>
      </c>
      <c r="K40" s="145">
        <v>0</v>
      </c>
      <c r="L40" s="146">
        <v>12341.974522292994</v>
      </c>
      <c r="M40" s="144">
        <v>143595</v>
      </c>
      <c r="N40" s="144">
        <v>105489</v>
      </c>
      <c r="O40" s="144">
        <v>20589</v>
      </c>
      <c r="P40" s="144">
        <v>269673</v>
      </c>
      <c r="Q40" s="144">
        <v>66888</v>
      </c>
      <c r="R40" s="144" t="e">
        <v>#REF!</v>
      </c>
      <c r="S40" s="144" t="e">
        <v>#REF!</v>
      </c>
      <c r="T40" s="144">
        <v>7534</v>
      </c>
      <c r="U40" s="144">
        <v>0</v>
      </c>
      <c r="V40" s="146">
        <v>362.05</v>
      </c>
    </row>
    <row r="41" spans="1:22" ht="21" customHeight="1">
      <c r="A41" s="247"/>
      <c r="B41" s="261" t="s">
        <v>61</v>
      </c>
      <c r="C41" s="135">
        <v>33236</v>
      </c>
      <c r="D41" s="136">
        <v>9541</v>
      </c>
      <c r="E41" s="136">
        <v>7118</v>
      </c>
      <c r="F41" s="136">
        <v>14047</v>
      </c>
      <c r="G41" s="138">
        <v>10184</v>
      </c>
      <c r="H41" s="155" t="e">
        <v>#REF!</v>
      </c>
      <c r="I41" s="137">
        <v>0</v>
      </c>
      <c r="J41" s="136">
        <v>668</v>
      </c>
      <c r="K41" s="137">
        <v>0</v>
      </c>
      <c r="L41" s="138">
        <v>11937.154811715482</v>
      </c>
      <c r="M41" s="136">
        <v>144731</v>
      </c>
      <c r="N41" s="136">
        <v>127549</v>
      </c>
      <c r="O41" s="136">
        <v>23949</v>
      </c>
      <c r="P41" s="136">
        <v>296229</v>
      </c>
      <c r="Q41" s="138">
        <v>70605</v>
      </c>
      <c r="R41" s="155" t="e">
        <v>#REF!</v>
      </c>
      <c r="S41" s="136" t="e">
        <v>#REF!</v>
      </c>
      <c r="T41" s="136">
        <v>7743</v>
      </c>
      <c r="U41" s="136">
        <v>0</v>
      </c>
      <c r="V41" s="138">
        <v>1192.03</v>
      </c>
    </row>
    <row r="42" spans="1:22" ht="21" customHeight="1">
      <c r="A42" s="247"/>
      <c r="B42" s="261" t="s">
        <v>63</v>
      </c>
      <c r="C42" s="135">
        <v>33910</v>
      </c>
      <c r="D42" s="136">
        <v>9195</v>
      </c>
      <c r="E42" s="136">
        <v>7000</v>
      </c>
      <c r="F42" s="136">
        <v>13604</v>
      </c>
      <c r="G42" s="138">
        <v>9633</v>
      </c>
      <c r="H42" s="155" t="e">
        <v>#REF!</v>
      </c>
      <c r="I42" s="137">
        <v>0</v>
      </c>
      <c r="J42" s="136">
        <v>668</v>
      </c>
      <c r="K42" s="137">
        <v>0</v>
      </c>
      <c r="L42" s="138">
        <v>11212.878386004515</v>
      </c>
      <c r="M42" s="136">
        <v>144716</v>
      </c>
      <c r="N42" s="136">
        <v>132504</v>
      </c>
      <c r="O42" s="136">
        <v>24501</v>
      </c>
      <c r="P42" s="136">
        <v>301721</v>
      </c>
      <c r="Q42" s="138">
        <v>71744</v>
      </c>
      <c r="R42" s="155" t="e">
        <v>#REF!</v>
      </c>
      <c r="S42" s="136" t="e">
        <v>#REF!</v>
      </c>
      <c r="T42" s="136">
        <v>7547</v>
      </c>
      <c r="U42" s="136">
        <v>0</v>
      </c>
      <c r="V42" s="138">
        <v>1719.16</v>
      </c>
    </row>
    <row r="43" spans="1:22" ht="21" customHeight="1">
      <c r="A43" s="247"/>
      <c r="B43" s="267"/>
      <c r="C43" s="93"/>
      <c r="D43" s="93"/>
      <c r="E43" s="93"/>
      <c r="F43" s="93"/>
      <c r="G43" s="82"/>
      <c r="H43" s="104"/>
      <c r="I43" s="157"/>
      <c r="J43" s="104"/>
      <c r="K43" s="94"/>
      <c r="L43" s="138"/>
      <c r="M43" s="93"/>
      <c r="N43" s="93"/>
      <c r="O43" s="93"/>
      <c r="P43" s="93"/>
      <c r="Q43" s="82"/>
      <c r="R43" s="104"/>
      <c r="S43" s="105"/>
      <c r="T43" s="130"/>
      <c r="U43" s="104"/>
      <c r="V43" s="82"/>
    </row>
    <row r="44" spans="1:22" ht="21" customHeight="1">
      <c r="A44" s="255">
        <v>301</v>
      </c>
      <c r="B44" s="261" t="s">
        <v>65</v>
      </c>
      <c r="C44" s="135">
        <v>62304</v>
      </c>
      <c r="D44" s="136">
        <v>9643</v>
      </c>
      <c r="E44" s="136">
        <v>6838</v>
      </c>
      <c r="F44" s="136">
        <v>12392</v>
      </c>
      <c r="G44" s="138">
        <v>12760</v>
      </c>
      <c r="H44" s="155" t="e">
        <v>#REF!</v>
      </c>
      <c r="I44" s="137">
        <v>0</v>
      </c>
      <c r="J44" s="136">
        <v>686</v>
      </c>
      <c r="K44" s="137">
        <v>0</v>
      </c>
      <c r="L44" s="138">
        <v>15778.87159533074</v>
      </c>
      <c r="M44" s="136">
        <v>46315</v>
      </c>
      <c r="N44" s="136">
        <v>72172</v>
      </c>
      <c r="O44" s="136">
        <v>20350</v>
      </c>
      <c r="P44" s="136">
        <v>138837</v>
      </c>
      <c r="Q44" s="138">
        <v>43996</v>
      </c>
      <c r="R44" s="155" t="e">
        <v>#REF!</v>
      </c>
      <c r="S44" s="136" t="e">
        <v>#REF!</v>
      </c>
      <c r="T44" s="137">
        <v>1145</v>
      </c>
      <c r="U44" s="155">
        <v>0</v>
      </c>
      <c r="V44" s="138">
        <v>1993.69</v>
      </c>
    </row>
    <row r="45" spans="1:22" ht="21" customHeight="1">
      <c r="A45" s="255">
        <v>302</v>
      </c>
      <c r="B45" s="261" t="s">
        <v>67</v>
      </c>
      <c r="C45" s="135">
        <v>50645</v>
      </c>
      <c r="D45" s="136">
        <v>8023</v>
      </c>
      <c r="E45" s="136">
        <v>7301</v>
      </c>
      <c r="F45" s="136">
        <v>11069</v>
      </c>
      <c r="G45" s="138">
        <v>10486</v>
      </c>
      <c r="H45" s="155" t="e">
        <v>#REF!</v>
      </c>
      <c r="I45" s="137">
        <v>0</v>
      </c>
      <c r="J45" s="136">
        <v>670</v>
      </c>
      <c r="K45" s="137">
        <v>0</v>
      </c>
      <c r="L45" s="138">
        <v>12125.30303030303</v>
      </c>
      <c r="M45" s="136">
        <v>38979</v>
      </c>
      <c r="N45" s="136">
        <v>71112</v>
      </c>
      <c r="O45" s="136">
        <v>6696</v>
      </c>
      <c r="P45" s="136">
        <v>116787</v>
      </c>
      <c r="Q45" s="138">
        <v>45721</v>
      </c>
      <c r="R45" s="155" t="e">
        <v>#REF!</v>
      </c>
      <c r="S45" s="136" t="e">
        <v>#REF!</v>
      </c>
      <c r="T45" s="137">
        <v>1087</v>
      </c>
      <c r="U45" s="155">
        <v>0</v>
      </c>
      <c r="V45" s="138">
        <v>1118.87</v>
      </c>
    </row>
    <row r="46" spans="1:22" ht="21" customHeight="1">
      <c r="A46" s="255">
        <v>303</v>
      </c>
      <c r="B46" s="261" t="s">
        <v>68</v>
      </c>
      <c r="C46" s="135">
        <v>51758</v>
      </c>
      <c r="D46" s="136">
        <v>8374</v>
      </c>
      <c r="E46" s="136">
        <v>7014</v>
      </c>
      <c r="F46" s="136">
        <v>12723</v>
      </c>
      <c r="G46" s="138">
        <v>8220</v>
      </c>
      <c r="H46" s="155" t="e">
        <v>#REF!</v>
      </c>
      <c r="I46" s="137">
        <v>0</v>
      </c>
      <c r="J46" s="136">
        <v>675</v>
      </c>
      <c r="K46" s="137">
        <v>0</v>
      </c>
      <c r="L46" s="138">
        <v>11143.610547667342</v>
      </c>
      <c r="M46" s="136">
        <v>86325</v>
      </c>
      <c r="N46" s="136">
        <v>93461</v>
      </c>
      <c r="O46" s="136">
        <v>20339</v>
      </c>
      <c r="P46" s="136">
        <v>200125</v>
      </c>
      <c r="Q46" s="138">
        <v>49437</v>
      </c>
      <c r="R46" s="155" t="e">
        <v>#REF!</v>
      </c>
      <c r="S46" s="136" t="e">
        <v>#REF!</v>
      </c>
      <c r="T46" s="137">
        <v>2615</v>
      </c>
      <c r="U46" s="155">
        <v>0</v>
      </c>
      <c r="V46" s="138">
        <v>335.19</v>
      </c>
    </row>
    <row r="47" spans="1:22" ht="21" customHeight="1">
      <c r="A47" s="247"/>
      <c r="B47" s="261" t="s">
        <v>70</v>
      </c>
      <c r="C47" s="135">
        <v>52193</v>
      </c>
      <c r="D47" s="136">
        <v>8420</v>
      </c>
      <c r="E47" s="136">
        <v>7009</v>
      </c>
      <c r="F47" s="136">
        <v>12538</v>
      </c>
      <c r="G47" s="138">
        <v>8729</v>
      </c>
      <c r="H47" s="155" t="e">
        <v>#REF!</v>
      </c>
      <c r="I47" s="137">
        <v>0</v>
      </c>
      <c r="J47" s="136">
        <v>675</v>
      </c>
      <c r="K47" s="137">
        <v>0</v>
      </c>
      <c r="L47" s="138">
        <v>12574.013806706114</v>
      </c>
      <c r="M47" s="136">
        <v>76138</v>
      </c>
      <c r="N47" s="136">
        <v>88422</v>
      </c>
      <c r="O47" s="136">
        <v>18506</v>
      </c>
      <c r="P47" s="136">
        <v>183066</v>
      </c>
      <c r="Q47" s="138">
        <v>48418</v>
      </c>
      <c r="R47" s="155" t="e">
        <v>#REF!</v>
      </c>
      <c r="S47" s="136" t="e">
        <v>#REF!</v>
      </c>
      <c r="T47" s="137">
        <v>2269</v>
      </c>
      <c r="U47" s="155">
        <v>0</v>
      </c>
      <c r="V47" s="138">
        <v>599.02</v>
      </c>
    </row>
    <row r="48" spans="1:22" ht="21" customHeight="1">
      <c r="A48" s="247"/>
      <c r="B48" s="267"/>
      <c r="C48" s="93"/>
      <c r="D48" s="93"/>
      <c r="E48" s="93"/>
      <c r="F48" s="93"/>
      <c r="G48" s="82"/>
      <c r="H48" s="104"/>
      <c r="I48" s="157"/>
      <c r="J48" s="104"/>
      <c r="K48" s="94"/>
      <c r="L48" s="138"/>
      <c r="M48" s="93"/>
      <c r="N48" s="93"/>
      <c r="O48" s="93"/>
      <c r="P48" s="93"/>
      <c r="Q48" s="82"/>
      <c r="R48" s="104"/>
      <c r="S48" s="105"/>
      <c r="T48" s="130"/>
      <c r="U48" s="104"/>
      <c r="V48" s="82"/>
    </row>
    <row r="49" spans="1:22" ht="21" customHeight="1">
      <c r="A49" s="276"/>
      <c r="B49" s="265" t="s">
        <v>72</v>
      </c>
      <c r="C49" s="143">
        <v>34468</v>
      </c>
      <c r="D49" s="144">
        <v>9146</v>
      </c>
      <c r="E49" s="144">
        <v>7000</v>
      </c>
      <c r="F49" s="144">
        <v>13543</v>
      </c>
      <c r="G49" s="144">
        <v>9575</v>
      </c>
      <c r="H49" s="144" t="e">
        <v>#REF!</v>
      </c>
      <c r="I49" s="145">
        <v>0</v>
      </c>
      <c r="J49" s="144">
        <v>668</v>
      </c>
      <c r="K49" s="145">
        <v>0</v>
      </c>
      <c r="L49" s="146">
        <v>11250.739562187962</v>
      </c>
      <c r="M49" s="144">
        <v>138934</v>
      </c>
      <c r="N49" s="144">
        <v>128787</v>
      </c>
      <c r="O49" s="144">
        <v>23995</v>
      </c>
      <c r="P49" s="144">
        <v>291717</v>
      </c>
      <c r="Q49" s="146">
        <v>69777</v>
      </c>
      <c r="R49" s="156" t="e">
        <v>#REF!</v>
      </c>
      <c r="S49" s="144" t="e">
        <v>#REF!</v>
      </c>
      <c r="T49" s="145">
        <v>7102</v>
      </c>
      <c r="U49" s="156">
        <v>0</v>
      </c>
      <c r="V49" s="146">
        <v>1624.71</v>
      </c>
    </row>
    <row r="50" spans="1:22" ht="21" customHeight="1">
      <c r="A50" s="267"/>
      <c r="B50" s="261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</row>
    <row r="51" spans="1:2" ht="15.75" customHeight="1">
      <c r="A51" s="267"/>
      <c r="B51" s="267"/>
    </row>
    <row r="52" spans="1:2" ht="15.75" customHeight="1">
      <c r="A52" s="267"/>
      <c r="B52" s="267"/>
    </row>
  </sheetData>
  <sheetProtection/>
  <mergeCells count="2">
    <mergeCell ref="C5:F5"/>
    <mergeCell ref="M5:P5"/>
  </mergeCells>
  <conditionalFormatting sqref="C53:V57">
    <cfRule type="cellIs" priority="1" dxfId="5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106"/>
  <sheetViews>
    <sheetView showGridLines="0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C7" sqref="C7:V49"/>
    </sheetView>
  </sheetViews>
  <sheetFormatPr defaultColWidth="9.00390625" defaultRowHeight="18" customHeight="1"/>
  <cols>
    <col min="1" max="1" width="5.375" style="189" customWidth="1"/>
    <col min="2" max="4" width="11.625" style="189" customWidth="1"/>
    <col min="5" max="5" width="11.625" style="189" hidden="1" customWidth="1"/>
    <col min="6" max="8" width="11.625" style="189" customWidth="1"/>
    <col min="9" max="9" width="11.625" style="189" hidden="1" customWidth="1"/>
    <col min="10" max="12" width="11.625" style="189" customWidth="1"/>
    <col min="13" max="13" width="11.625" style="189" hidden="1" customWidth="1"/>
    <col min="14" max="16" width="11.625" style="189" customWidth="1"/>
    <col min="17" max="17" width="11.625" style="189" hidden="1" customWidth="1"/>
    <col min="18" max="20" width="11.625" style="189" customWidth="1"/>
    <col min="21" max="21" width="11.625" style="189" hidden="1" customWidth="1"/>
    <col min="22" max="22" width="11.625" style="189" customWidth="1"/>
    <col min="23" max="30" width="10.625" style="192" hidden="1" customWidth="1"/>
    <col min="31" max="16384" width="9.00390625" style="189" customWidth="1"/>
  </cols>
  <sheetData>
    <row r="1" spans="2:30" ht="21" customHeight="1">
      <c r="B1" s="225"/>
      <c r="C1" s="190" t="s">
        <v>127</v>
      </c>
      <c r="D1" s="190"/>
      <c r="E1" s="190"/>
      <c r="F1" s="190"/>
      <c r="G1" s="190"/>
      <c r="H1" s="190"/>
      <c r="I1" s="190"/>
      <c r="J1" s="190"/>
      <c r="K1" s="190"/>
      <c r="L1" s="190"/>
      <c r="W1" s="191"/>
      <c r="X1" s="191"/>
      <c r="Y1" s="191"/>
      <c r="Z1" s="191"/>
      <c r="AA1" s="191"/>
      <c r="AB1" s="191"/>
      <c r="AC1" s="191"/>
      <c r="AD1" s="191"/>
    </row>
    <row r="2" spans="1:30" ht="21" customHeight="1">
      <c r="A2" s="44"/>
      <c r="B2" s="193" t="s">
        <v>90</v>
      </c>
      <c r="C2" s="19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193" t="s">
        <v>99</v>
      </c>
      <c r="V2" s="195" t="s">
        <v>129</v>
      </c>
      <c r="W2" s="224"/>
      <c r="X2" s="189"/>
      <c r="Y2" s="189"/>
      <c r="Z2" s="189"/>
      <c r="AA2" s="189"/>
      <c r="AB2" s="189"/>
      <c r="AC2" s="189"/>
      <c r="AD2" s="189"/>
    </row>
    <row r="3" spans="1:30" ht="21" customHeight="1">
      <c r="A3" s="22"/>
      <c r="C3" s="288" t="s">
        <v>118</v>
      </c>
      <c r="D3" s="289"/>
      <c r="E3" s="289"/>
      <c r="F3" s="289"/>
      <c r="G3" s="289"/>
      <c r="H3" s="289"/>
      <c r="I3" s="289"/>
      <c r="J3" s="289"/>
      <c r="K3" s="290"/>
      <c r="L3" s="291"/>
      <c r="M3" s="198"/>
      <c r="N3" s="292" t="s">
        <v>119</v>
      </c>
      <c r="O3" s="289"/>
      <c r="P3" s="289"/>
      <c r="Q3" s="289"/>
      <c r="R3" s="44"/>
      <c r="S3" s="293" t="s">
        <v>91</v>
      </c>
      <c r="T3" s="294"/>
      <c r="U3" s="294"/>
      <c r="V3" s="295"/>
      <c r="W3" s="30"/>
      <c r="X3" s="23"/>
      <c r="Y3" s="199" t="s">
        <v>107</v>
      </c>
      <c r="Z3" s="199"/>
      <c r="AA3" s="199"/>
      <c r="AB3" s="199"/>
      <c r="AC3" s="199"/>
      <c r="AD3" s="200"/>
    </row>
    <row r="4" spans="1:30" ht="21" customHeight="1">
      <c r="A4" s="22"/>
      <c r="C4" s="288" t="s">
        <v>120</v>
      </c>
      <c r="D4" s="289"/>
      <c r="E4" s="289"/>
      <c r="F4" s="296"/>
      <c r="G4" s="288" t="s">
        <v>92</v>
      </c>
      <c r="H4" s="289"/>
      <c r="I4" s="289"/>
      <c r="J4" s="289"/>
      <c r="K4" s="297" t="s">
        <v>98</v>
      </c>
      <c r="L4" s="297"/>
      <c r="M4" s="202" t="s">
        <v>131</v>
      </c>
      <c r="N4" s="203" t="s">
        <v>132</v>
      </c>
      <c r="O4" s="289" t="s">
        <v>93</v>
      </c>
      <c r="P4" s="289"/>
      <c r="Q4" s="289"/>
      <c r="R4" s="296"/>
      <c r="S4" s="204"/>
      <c r="T4" s="44"/>
      <c r="U4" s="44"/>
      <c r="V4" s="45"/>
      <c r="W4" s="30"/>
      <c r="X4" s="287" t="s">
        <v>103</v>
      </c>
      <c r="Y4" s="287"/>
      <c r="Z4" s="23"/>
      <c r="AA4" s="30"/>
      <c r="AB4" s="287" t="s">
        <v>104</v>
      </c>
      <c r="AC4" s="287"/>
      <c r="AD4" s="23"/>
    </row>
    <row r="5" spans="1:30" ht="21" customHeight="1">
      <c r="A5" s="207" t="s">
        <v>2</v>
      </c>
      <c r="C5" s="22"/>
      <c r="D5" s="22"/>
      <c r="E5" s="22"/>
      <c r="F5" s="22"/>
      <c r="G5" s="22"/>
      <c r="H5" s="22"/>
      <c r="I5" s="22"/>
      <c r="J5" s="22"/>
      <c r="K5" s="79"/>
      <c r="L5" s="79"/>
      <c r="M5" s="22"/>
      <c r="N5" s="22"/>
      <c r="O5" s="22"/>
      <c r="P5" s="22"/>
      <c r="Q5" s="22"/>
      <c r="R5" s="22"/>
      <c r="S5" s="22"/>
      <c r="T5" s="22"/>
      <c r="U5" s="22"/>
      <c r="V5" s="79"/>
      <c r="W5" s="30"/>
      <c r="X5" s="30"/>
      <c r="Y5" s="30"/>
      <c r="Z5" s="30"/>
      <c r="AA5" s="30"/>
      <c r="AB5" s="30"/>
      <c r="AC5" s="30"/>
      <c r="AD5" s="30"/>
    </row>
    <row r="6" spans="1:30" ht="21" customHeight="1">
      <c r="A6" s="207" t="s">
        <v>3</v>
      </c>
      <c r="B6" s="208" t="s">
        <v>4</v>
      </c>
      <c r="C6" s="209" t="s">
        <v>133</v>
      </c>
      <c r="D6" s="209" t="s">
        <v>95</v>
      </c>
      <c r="E6" s="209" t="s">
        <v>96</v>
      </c>
      <c r="F6" s="209" t="s">
        <v>97</v>
      </c>
      <c r="G6" s="209" t="s">
        <v>133</v>
      </c>
      <c r="H6" s="209" t="s">
        <v>95</v>
      </c>
      <c r="I6" s="209" t="s">
        <v>96</v>
      </c>
      <c r="J6" s="209" t="s">
        <v>97</v>
      </c>
      <c r="K6" s="210" t="s">
        <v>133</v>
      </c>
      <c r="L6" s="210" t="s">
        <v>95</v>
      </c>
      <c r="M6" s="209" t="s">
        <v>96</v>
      </c>
      <c r="N6" s="209" t="s">
        <v>97</v>
      </c>
      <c r="O6" s="209" t="s">
        <v>133</v>
      </c>
      <c r="P6" s="209" t="s">
        <v>95</v>
      </c>
      <c r="Q6" s="209" t="s">
        <v>96</v>
      </c>
      <c r="R6" s="209" t="s">
        <v>97</v>
      </c>
      <c r="S6" s="209" t="s">
        <v>133</v>
      </c>
      <c r="T6" s="209" t="s">
        <v>95</v>
      </c>
      <c r="U6" s="209" t="s">
        <v>96</v>
      </c>
      <c r="V6" s="210" t="s">
        <v>97</v>
      </c>
      <c r="W6" s="162" t="s">
        <v>94</v>
      </c>
      <c r="X6" s="162" t="s">
        <v>95</v>
      </c>
      <c r="Y6" s="162" t="s">
        <v>96</v>
      </c>
      <c r="Z6" s="162" t="s">
        <v>97</v>
      </c>
      <c r="AA6" s="162" t="s">
        <v>94</v>
      </c>
      <c r="AB6" s="162" t="s">
        <v>95</v>
      </c>
      <c r="AC6" s="162" t="s">
        <v>96</v>
      </c>
      <c r="AD6" s="162" t="s">
        <v>97</v>
      </c>
    </row>
    <row r="7" spans="1:30" ht="21" customHeight="1">
      <c r="A7" s="198">
        <v>1</v>
      </c>
      <c r="B7" s="197" t="s">
        <v>5</v>
      </c>
      <c r="C7" s="226">
        <v>572253</v>
      </c>
      <c r="D7" s="226">
        <v>619676</v>
      </c>
      <c r="E7" s="226" t="e">
        <v>#DIV/0!</v>
      </c>
      <c r="F7" s="226">
        <v>572579</v>
      </c>
      <c r="G7" s="226">
        <v>13544</v>
      </c>
      <c r="H7" s="226">
        <v>12869</v>
      </c>
      <c r="I7" s="226" t="e">
        <v>#DIV/0!</v>
      </c>
      <c r="J7" s="226">
        <v>13539</v>
      </c>
      <c r="K7" s="227">
        <v>11770</v>
      </c>
      <c r="L7" s="227">
        <v>10427</v>
      </c>
      <c r="M7" s="211" t="e">
        <v>#DIV/0!</v>
      </c>
      <c r="N7" s="226">
        <v>11759</v>
      </c>
      <c r="O7" s="226">
        <v>24203</v>
      </c>
      <c r="P7" s="226">
        <v>22674</v>
      </c>
      <c r="Q7" s="226" t="e">
        <v>#DIV/0!</v>
      </c>
      <c r="R7" s="226">
        <v>24191</v>
      </c>
      <c r="S7" s="226">
        <v>11055</v>
      </c>
      <c r="T7" s="226">
        <v>8592</v>
      </c>
      <c r="U7" s="226" t="e">
        <v>#DIV/0!</v>
      </c>
      <c r="V7" s="227">
        <v>11034</v>
      </c>
      <c r="W7" s="59" t="e">
        <f>ROUND('[1]一般'!#REF!/'[1]一般'!#REF!,0)</f>
        <v>#REF!</v>
      </c>
      <c r="X7" s="59" t="e">
        <f>ROUND('[1]退職'!#REF!/'[1]退職'!#REF!,0)</f>
        <v>#REF!</v>
      </c>
      <c r="Y7" s="59" t="e">
        <f>ROUND('[1]老人'!#REF!/'[1]老人'!#REF!,0)</f>
        <v>#REF!</v>
      </c>
      <c r="Z7" s="59" t="e">
        <f>ROUND('[1]合計'!#REF!/'[1]合計'!#REF!,0)</f>
        <v>#REF!</v>
      </c>
      <c r="AA7" s="59">
        <f>IF(ISERROR(ROUND('[1]一般'!#REF!/'[1]一般'!#REF!,0)),0,ROUND('[1]一般'!#REF!/'[1]一般'!#REF!,0))</f>
        <v>0</v>
      </c>
      <c r="AB7" s="59">
        <f>IF(ISERROR(ROUND('[1]退職'!#REF!/'[1]退職'!#REF!,0)),0,ROUND('[1]退職'!#REF!/'[1]退職'!#REF!,0))</f>
        <v>0</v>
      </c>
      <c r="AC7" s="59">
        <f>IF(ISERROR(ROUND('[1]老人'!#REF!/'[1]老人'!#REF!,0)),0,ROUND('[1]老人'!#REF!/'[1]老人'!#REF!,0))</f>
        <v>0</v>
      </c>
      <c r="AD7" s="59">
        <f>IF(ISERROR(ROUND('[1]合計'!#REF!/'[1]合計'!#REF!,0)),0,ROUND('[1]合計'!#REF!/'[1]合計'!#REF!,0))</f>
        <v>0</v>
      </c>
    </row>
    <row r="8" spans="1:30" ht="21" customHeight="1">
      <c r="A8" s="212">
        <v>2</v>
      </c>
      <c r="B8" s="213" t="s">
        <v>6</v>
      </c>
      <c r="C8" s="228">
        <v>580787</v>
      </c>
      <c r="D8" s="228">
        <v>585030</v>
      </c>
      <c r="E8" s="228" t="e">
        <v>#DIV/0!</v>
      </c>
      <c r="F8" s="228">
        <v>580814</v>
      </c>
      <c r="G8" s="228">
        <v>13577</v>
      </c>
      <c r="H8" s="228">
        <v>10847</v>
      </c>
      <c r="I8" s="228" t="e">
        <v>#DIV/0!</v>
      </c>
      <c r="J8" s="228">
        <v>13550</v>
      </c>
      <c r="K8" s="229">
        <v>12926</v>
      </c>
      <c r="L8" s="229">
        <v>13430</v>
      </c>
      <c r="M8" s="214" t="e">
        <v>#DIV/0!</v>
      </c>
      <c r="N8" s="228">
        <v>12930</v>
      </c>
      <c r="O8" s="228">
        <v>26660</v>
      </c>
      <c r="P8" s="228">
        <v>19847</v>
      </c>
      <c r="Q8" s="228" t="e">
        <v>#DIV/0!</v>
      </c>
      <c r="R8" s="228">
        <v>26593</v>
      </c>
      <c r="S8" s="228">
        <v>11547</v>
      </c>
      <c r="T8" s="228">
        <v>10738</v>
      </c>
      <c r="U8" s="228" t="e">
        <v>#DIV/0!</v>
      </c>
      <c r="V8" s="229">
        <v>11538</v>
      </c>
      <c r="W8" s="62" t="e">
        <f>ROUND('[1]一般'!#REF!/'[1]一般'!#REF!,0)</f>
        <v>#REF!</v>
      </c>
      <c r="X8" s="62" t="e">
        <f>ROUND('[1]退職'!#REF!/'[1]退職'!#REF!,0)</f>
        <v>#REF!</v>
      </c>
      <c r="Y8" s="62" t="e">
        <f>ROUND('[1]老人'!#REF!/'[1]老人'!#REF!,0)</f>
        <v>#REF!</v>
      </c>
      <c r="Z8" s="62" t="e">
        <f>ROUND('[1]合計'!#REF!/'[1]合計'!#REF!,0)</f>
        <v>#REF!</v>
      </c>
      <c r="AA8" s="62">
        <f>IF(ISERROR(ROUND('[1]一般'!#REF!/'[1]一般'!#REF!,0)),0,ROUND('[1]一般'!#REF!/'[1]一般'!#REF!,0))</f>
        <v>0</v>
      </c>
      <c r="AB8" s="62">
        <f>IF(ISERROR(ROUND('[1]退職'!#REF!/'[1]退職'!#REF!,0)),0,ROUND('[1]退職'!#REF!/'[1]退職'!#REF!,0))</f>
        <v>0</v>
      </c>
      <c r="AC8" s="62">
        <f>IF(ISERROR(ROUND('[1]老人'!#REF!/'[1]老人'!#REF!,0)),0,ROUND('[1]老人'!#REF!/'[1]老人'!#REF!,0))</f>
        <v>0</v>
      </c>
      <c r="AD8" s="62">
        <f>IF(ISERROR(ROUND('[1]合計'!#REF!/'[1]合計'!#REF!,0)),0,ROUND('[1]合計'!#REF!/'[1]合計'!#REF!,0))</f>
        <v>0</v>
      </c>
    </row>
    <row r="9" spans="1:30" ht="21" customHeight="1">
      <c r="A9" s="212">
        <v>3</v>
      </c>
      <c r="B9" s="213" t="s">
        <v>8</v>
      </c>
      <c r="C9" s="228">
        <v>552920</v>
      </c>
      <c r="D9" s="228">
        <v>654047</v>
      </c>
      <c r="E9" s="228" t="e">
        <v>#DIV/0!</v>
      </c>
      <c r="F9" s="228">
        <v>554124</v>
      </c>
      <c r="G9" s="228">
        <v>12332</v>
      </c>
      <c r="H9" s="228">
        <v>11737</v>
      </c>
      <c r="I9" s="228" t="e">
        <v>#DIV/0!</v>
      </c>
      <c r="J9" s="228">
        <v>12324</v>
      </c>
      <c r="K9" s="229">
        <v>11334</v>
      </c>
      <c r="L9" s="229">
        <v>11407</v>
      </c>
      <c r="M9" s="214" t="e">
        <v>#DIV/0!</v>
      </c>
      <c r="N9" s="228">
        <v>11335</v>
      </c>
      <c r="O9" s="228">
        <v>23006</v>
      </c>
      <c r="P9" s="228">
        <v>22849</v>
      </c>
      <c r="Q9" s="228" t="e">
        <v>#DIV/0!</v>
      </c>
      <c r="R9" s="228">
        <v>23003</v>
      </c>
      <c r="S9" s="228">
        <v>10776</v>
      </c>
      <c r="T9" s="228">
        <v>11251</v>
      </c>
      <c r="U9" s="228" t="e">
        <v>#DIV/0!</v>
      </c>
      <c r="V9" s="229">
        <v>10783</v>
      </c>
      <c r="W9" s="62" t="e">
        <f>ROUND('[1]一般'!#REF!/'[1]一般'!#REF!,0)</f>
        <v>#REF!</v>
      </c>
      <c r="X9" s="62" t="e">
        <f>ROUND('[1]退職'!#REF!/'[1]退職'!#REF!,0)</f>
        <v>#REF!</v>
      </c>
      <c r="Y9" s="62" t="e">
        <f>ROUND('[1]老人'!#REF!/'[1]老人'!#REF!,0)</f>
        <v>#REF!</v>
      </c>
      <c r="Z9" s="62" t="e">
        <f>ROUND('[1]合計'!#REF!/'[1]合計'!#REF!,0)</f>
        <v>#REF!</v>
      </c>
      <c r="AA9" s="62">
        <f>IF(ISERROR(ROUND('[1]一般'!#REF!/'[1]一般'!#REF!,0)),0,ROUND('[1]一般'!#REF!/'[1]一般'!#REF!,0))</f>
        <v>0</v>
      </c>
      <c r="AB9" s="62">
        <f>IF(ISERROR(ROUND('[1]退職'!#REF!/'[1]退職'!#REF!,0)),0,ROUND('[1]退職'!#REF!/'[1]退職'!#REF!,0))</f>
        <v>0</v>
      </c>
      <c r="AC9" s="62">
        <f>IF(ISERROR(ROUND('[1]老人'!#REF!/'[1]老人'!#REF!,0)),0,ROUND('[1]老人'!#REF!/'[1]老人'!#REF!,0))</f>
        <v>0</v>
      </c>
      <c r="AD9" s="62">
        <f>IF(ISERROR(ROUND('[1]合計'!#REF!/'[1]合計'!#REF!,0)),0,ROUND('[1]合計'!#REF!/'[1]合計'!#REF!,0))</f>
        <v>0</v>
      </c>
    </row>
    <row r="10" spans="1:30" ht="21" customHeight="1">
      <c r="A10" s="212">
        <v>4</v>
      </c>
      <c r="B10" s="213" t="s">
        <v>10</v>
      </c>
      <c r="C10" s="228">
        <v>556457</v>
      </c>
      <c r="D10" s="228">
        <v>564168</v>
      </c>
      <c r="E10" s="228" t="e">
        <v>#DIV/0!</v>
      </c>
      <c r="F10" s="228">
        <v>556533</v>
      </c>
      <c r="G10" s="228">
        <v>14771</v>
      </c>
      <c r="H10" s="228">
        <v>14357</v>
      </c>
      <c r="I10" s="228" t="e">
        <v>#DIV/0!</v>
      </c>
      <c r="J10" s="228">
        <v>14765</v>
      </c>
      <c r="K10" s="229">
        <v>12402</v>
      </c>
      <c r="L10" s="229">
        <v>12737</v>
      </c>
      <c r="M10" s="214" t="e">
        <v>#DIV/0!</v>
      </c>
      <c r="N10" s="228">
        <v>12407</v>
      </c>
      <c r="O10" s="228">
        <v>26635</v>
      </c>
      <c r="P10" s="228">
        <v>23070</v>
      </c>
      <c r="Q10" s="228" t="e">
        <v>#DIV/0!</v>
      </c>
      <c r="R10" s="228">
        <v>26587</v>
      </c>
      <c r="S10" s="228">
        <v>11646</v>
      </c>
      <c r="T10" s="228">
        <v>11542</v>
      </c>
      <c r="U10" s="228" t="e">
        <v>#DIV/0!</v>
      </c>
      <c r="V10" s="229">
        <v>11644</v>
      </c>
      <c r="W10" s="62" t="e">
        <f>ROUND('[1]一般'!#REF!/'[1]一般'!#REF!,0)</f>
        <v>#REF!</v>
      </c>
      <c r="X10" s="62" t="e">
        <f>ROUND('[1]退職'!#REF!/'[1]退職'!#REF!,0)</f>
        <v>#REF!</v>
      </c>
      <c r="Y10" s="62" t="e">
        <f>ROUND('[1]老人'!#REF!/'[1]老人'!#REF!,0)</f>
        <v>#REF!</v>
      </c>
      <c r="Z10" s="62" t="e">
        <f>ROUND('[1]合計'!#REF!/'[1]合計'!#REF!,0)</f>
        <v>#REF!</v>
      </c>
      <c r="AA10" s="62">
        <f>IF(ISERROR(ROUND('[1]一般'!#REF!/'[1]一般'!#REF!,0)),0,ROUND('[1]一般'!#REF!/'[1]一般'!#REF!,0))</f>
        <v>0</v>
      </c>
      <c r="AB10" s="62">
        <f>IF(ISERROR(ROUND('[1]退職'!#REF!/'[1]退職'!#REF!,0)),0,ROUND('[1]退職'!#REF!/'[1]退職'!#REF!,0))</f>
        <v>0</v>
      </c>
      <c r="AC10" s="62">
        <f>IF(ISERROR(ROUND('[1]老人'!#REF!/'[1]老人'!#REF!,0)),0,ROUND('[1]老人'!#REF!/'[1]老人'!#REF!,0))</f>
        <v>0</v>
      </c>
      <c r="AD10" s="62">
        <f>IF(ISERROR(ROUND('[1]合計'!#REF!/'[1]合計'!#REF!,0)),0,ROUND('[1]合計'!#REF!/'[1]合計'!#REF!,0))</f>
        <v>0</v>
      </c>
    </row>
    <row r="11" spans="1:30" ht="21" customHeight="1">
      <c r="A11" s="215">
        <v>5</v>
      </c>
      <c r="B11" s="216" t="s">
        <v>12</v>
      </c>
      <c r="C11" s="230">
        <v>543693</v>
      </c>
      <c r="D11" s="230">
        <v>655293</v>
      </c>
      <c r="E11" s="230" t="e">
        <v>#DIV/0!</v>
      </c>
      <c r="F11" s="230">
        <v>544256</v>
      </c>
      <c r="G11" s="230">
        <v>12879</v>
      </c>
      <c r="H11" s="230">
        <v>21318</v>
      </c>
      <c r="I11" s="230" t="e">
        <v>#DIV/0!</v>
      </c>
      <c r="J11" s="230">
        <v>12964</v>
      </c>
      <c r="K11" s="231">
        <v>10377</v>
      </c>
      <c r="L11" s="231">
        <v>12322</v>
      </c>
      <c r="M11" s="217" t="e">
        <v>#DIV/0!</v>
      </c>
      <c r="N11" s="230">
        <v>10394</v>
      </c>
      <c r="O11" s="230">
        <v>24757</v>
      </c>
      <c r="P11" s="230">
        <v>27436</v>
      </c>
      <c r="Q11" s="230" t="e">
        <v>#DIV/0!</v>
      </c>
      <c r="R11" s="230">
        <v>24783</v>
      </c>
      <c r="S11" s="230">
        <v>11405</v>
      </c>
      <c r="T11" s="230">
        <v>9633</v>
      </c>
      <c r="U11" s="230" t="e">
        <v>#DIV/0!</v>
      </c>
      <c r="V11" s="231">
        <v>11390</v>
      </c>
      <c r="W11" s="73" t="e">
        <f>ROUND('[1]一般'!#REF!/'[1]一般'!#REF!,0)</f>
        <v>#REF!</v>
      </c>
      <c r="X11" s="73" t="e">
        <f>ROUND('[1]退職'!#REF!/'[1]退職'!#REF!,0)</f>
        <v>#REF!</v>
      </c>
      <c r="Y11" s="73" t="e">
        <f>ROUND('[1]老人'!#REF!/'[1]老人'!#REF!,0)</f>
        <v>#REF!</v>
      </c>
      <c r="Z11" s="73" t="e">
        <f>ROUND('[1]合計'!#REF!/'[1]合計'!#REF!,0)</f>
        <v>#REF!</v>
      </c>
      <c r="AA11" s="73">
        <f>IF(ISERROR(ROUND('[1]一般'!#REF!/'[1]一般'!#REF!,0)),0,ROUND('[1]一般'!#REF!/'[1]一般'!#REF!,0))</f>
        <v>0</v>
      </c>
      <c r="AB11" s="73">
        <f>IF(ISERROR(ROUND('[1]退職'!#REF!/'[1]退職'!#REF!,0)),0,ROUND('[1]退職'!#REF!/'[1]退職'!#REF!,0))</f>
        <v>0</v>
      </c>
      <c r="AC11" s="73">
        <f>IF(ISERROR(ROUND('[1]老人'!#REF!/'[1]老人'!#REF!,0)),0,ROUND('[1]老人'!#REF!/'[1]老人'!#REF!,0))</f>
        <v>0</v>
      </c>
      <c r="AD11" s="73">
        <f>IF(ISERROR(ROUND('[1]合計'!#REF!/'[1]合計'!#REF!,0)),0,ROUND('[1]合計'!#REF!/'[1]合計'!#REF!,0))</f>
        <v>0</v>
      </c>
    </row>
    <row r="12" spans="1:30" ht="21" customHeight="1">
      <c r="A12" s="198">
        <v>6</v>
      </c>
      <c r="B12" s="197" t="s">
        <v>14</v>
      </c>
      <c r="C12" s="226">
        <v>523520</v>
      </c>
      <c r="D12" s="226">
        <v>528237</v>
      </c>
      <c r="E12" s="226" t="e">
        <v>#DIV/0!</v>
      </c>
      <c r="F12" s="226">
        <v>523550</v>
      </c>
      <c r="G12" s="226">
        <v>14334</v>
      </c>
      <c r="H12" s="226">
        <v>9357</v>
      </c>
      <c r="I12" s="226" t="e">
        <v>#DIV/0!</v>
      </c>
      <c r="J12" s="226">
        <v>14284</v>
      </c>
      <c r="K12" s="227">
        <v>11252</v>
      </c>
      <c r="L12" s="227">
        <v>13221</v>
      </c>
      <c r="M12" s="211" t="e">
        <v>#DIV/0!</v>
      </c>
      <c r="N12" s="226">
        <v>11266</v>
      </c>
      <c r="O12" s="226">
        <v>25967</v>
      </c>
      <c r="P12" s="226">
        <v>18118</v>
      </c>
      <c r="Q12" s="226" t="e">
        <v>#DIV/0!</v>
      </c>
      <c r="R12" s="226">
        <v>25893</v>
      </c>
      <c r="S12" s="226">
        <v>11984</v>
      </c>
      <c r="T12" s="226">
        <v>11730</v>
      </c>
      <c r="U12" s="226" t="e">
        <v>#DIV/0!</v>
      </c>
      <c r="V12" s="227">
        <v>11981</v>
      </c>
      <c r="W12" s="59" t="e">
        <f>ROUND('[1]一般'!#REF!/'[1]一般'!#REF!,0)</f>
        <v>#REF!</v>
      </c>
      <c r="X12" s="59" t="e">
        <f>ROUND('[1]退職'!#REF!/'[1]退職'!#REF!,0)</f>
        <v>#REF!</v>
      </c>
      <c r="Y12" s="59" t="e">
        <f>ROUND('[1]老人'!#REF!/'[1]老人'!#REF!,0)</f>
        <v>#REF!</v>
      </c>
      <c r="Z12" s="59" t="e">
        <f>ROUND('[1]合計'!#REF!/'[1]合計'!#REF!,0)</f>
        <v>#REF!</v>
      </c>
      <c r="AA12" s="59">
        <f>IF(ISERROR(ROUND('[1]一般'!#REF!/'[1]一般'!#REF!,0)),0,ROUND('[1]一般'!#REF!/'[1]一般'!#REF!,0))</f>
        <v>0</v>
      </c>
      <c r="AB12" s="59">
        <f>IF(ISERROR(ROUND('[1]退職'!#REF!/'[1]退職'!#REF!,0)),0,ROUND('[1]退職'!#REF!/'[1]退職'!#REF!,0))</f>
        <v>0</v>
      </c>
      <c r="AC12" s="59">
        <f>IF(ISERROR(ROUND('[1]老人'!#REF!/'[1]老人'!#REF!,0)),0,ROUND('[1]老人'!#REF!/'[1]老人'!#REF!,0))</f>
        <v>0</v>
      </c>
      <c r="AD12" s="59">
        <f>IF(ISERROR(ROUND('[1]合計'!#REF!/'[1]合計'!#REF!,0)),0,ROUND('[1]合計'!#REF!/'[1]合計'!#REF!,0))</f>
        <v>0</v>
      </c>
    </row>
    <row r="13" spans="1:30" ht="21" customHeight="1">
      <c r="A13" s="212">
        <v>7</v>
      </c>
      <c r="B13" s="213" t="s">
        <v>16</v>
      </c>
      <c r="C13" s="228">
        <v>566262</v>
      </c>
      <c r="D13" s="228">
        <v>447448</v>
      </c>
      <c r="E13" s="228" t="e">
        <v>#DIV/0!</v>
      </c>
      <c r="F13" s="228">
        <v>565954</v>
      </c>
      <c r="G13" s="228">
        <v>13264</v>
      </c>
      <c r="H13" s="228">
        <v>11014</v>
      </c>
      <c r="I13" s="228" t="e">
        <v>#DIV/0!</v>
      </c>
      <c r="J13" s="228">
        <v>13234</v>
      </c>
      <c r="K13" s="229">
        <v>11323</v>
      </c>
      <c r="L13" s="229">
        <v>18220</v>
      </c>
      <c r="M13" s="214" t="e">
        <v>#DIV/0!</v>
      </c>
      <c r="N13" s="228">
        <v>11419</v>
      </c>
      <c r="O13" s="228">
        <v>24912</v>
      </c>
      <c r="P13" s="228">
        <v>14109</v>
      </c>
      <c r="Q13" s="228" t="e">
        <v>#DIV/0!</v>
      </c>
      <c r="R13" s="228">
        <v>24772</v>
      </c>
      <c r="S13" s="228">
        <v>10843</v>
      </c>
      <c r="T13" s="228">
        <v>8571</v>
      </c>
      <c r="U13" s="228" t="e">
        <v>#DIV/0!</v>
      </c>
      <c r="V13" s="229">
        <v>10814</v>
      </c>
      <c r="W13" s="62" t="e">
        <f>ROUND('[1]一般'!#REF!/'[1]一般'!#REF!,0)</f>
        <v>#REF!</v>
      </c>
      <c r="X13" s="62" t="e">
        <f>ROUND('[1]退職'!#REF!/'[1]退職'!#REF!,0)</f>
        <v>#REF!</v>
      </c>
      <c r="Y13" s="62" t="e">
        <f>ROUND('[1]老人'!#REF!/'[1]老人'!#REF!,0)</f>
        <v>#REF!</v>
      </c>
      <c r="Z13" s="62" t="e">
        <f>ROUND('[1]合計'!#REF!/'[1]合計'!#REF!,0)</f>
        <v>#REF!</v>
      </c>
      <c r="AA13" s="62">
        <f>IF(ISERROR(ROUND('[1]一般'!#REF!/'[1]一般'!#REF!,0)),0,ROUND('[1]一般'!#REF!/'[1]一般'!#REF!,0))</f>
        <v>0</v>
      </c>
      <c r="AB13" s="62">
        <f>IF(ISERROR(ROUND('[1]退職'!#REF!/'[1]退職'!#REF!,0)),0,ROUND('[1]退職'!#REF!/'[1]退職'!#REF!,0))</f>
        <v>0</v>
      </c>
      <c r="AC13" s="62">
        <f>IF(ISERROR(ROUND('[1]老人'!#REF!/'[1]老人'!#REF!,0)),0,ROUND('[1]老人'!#REF!/'[1]老人'!#REF!,0))</f>
        <v>0</v>
      </c>
      <c r="AD13" s="62">
        <f>IF(ISERROR(ROUND('[1]合計'!#REF!/'[1]合計'!#REF!,0)),0,ROUND('[1]合計'!#REF!/'[1]合計'!#REF!,0))</f>
        <v>0</v>
      </c>
    </row>
    <row r="14" spans="1:30" ht="21" customHeight="1">
      <c r="A14" s="212">
        <v>8</v>
      </c>
      <c r="B14" s="213" t="s">
        <v>18</v>
      </c>
      <c r="C14" s="228">
        <v>554319</v>
      </c>
      <c r="D14" s="228">
        <v>785768</v>
      </c>
      <c r="E14" s="228" t="e">
        <v>#DIV/0!</v>
      </c>
      <c r="F14" s="228">
        <v>557766</v>
      </c>
      <c r="G14" s="228">
        <v>12570</v>
      </c>
      <c r="H14" s="228">
        <v>11753</v>
      </c>
      <c r="I14" s="228" t="e">
        <v>#DIV/0!</v>
      </c>
      <c r="J14" s="228">
        <v>12556</v>
      </c>
      <c r="K14" s="229">
        <v>12040</v>
      </c>
      <c r="L14" s="229">
        <v>11721</v>
      </c>
      <c r="M14" s="214" t="e">
        <v>#DIV/0!</v>
      </c>
      <c r="N14" s="228">
        <v>12034</v>
      </c>
      <c r="O14" s="228">
        <v>23969</v>
      </c>
      <c r="P14" s="228">
        <v>26174</v>
      </c>
      <c r="Q14" s="228" t="e">
        <v>#DIV/0!</v>
      </c>
      <c r="R14" s="228">
        <v>24006</v>
      </c>
      <c r="S14" s="228">
        <v>9711</v>
      </c>
      <c r="T14" s="228">
        <v>9090</v>
      </c>
      <c r="U14" s="228" t="e">
        <v>#DIV/0!</v>
      </c>
      <c r="V14" s="229">
        <v>9700</v>
      </c>
      <c r="W14" s="62" t="e">
        <f>ROUND('[1]一般'!#REF!/'[1]一般'!#REF!,0)</f>
        <v>#REF!</v>
      </c>
      <c r="X14" s="62" t="e">
        <f>ROUND('[1]退職'!#REF!/'[1]退職'!#REF!,0)</f>
        <v>#REF!</v>
      </c>
      <c r="Y14" s="62" t="e">
        <f>ROUND('[1]老人'!#REF!/'[1]老人'!#REF!,0)</f>
        <v>#REF!</v>
      </c>
      <c r="Z14" s="62" t="e">
        <f>ROUND('[1]合計'!#REF!/'[1]合計'!#REF!,0)</f>
        <v>#REF!</v>
      </c>
      <c r="AA14" s="62">
        <f>IF(ISERROR(ROUND('[1]一般'!#REF!/'[1]一般'!#REF!,0)),0,ROUND('[1]一般'!#REF!/'[1]一般'!#REF!,0))</f>
        <v>0</v>
      </c>
      <c r="AB14" s="62">
        <f>IF(ISERROR(ROUND('[1]退職'!#REF!/'[1]退職'!#REF!,0)),0,ROUND('[1]退職'!#REF!/'[1]退職'!#REF!,0))</f>
        <v>0</v>
      </c>
      <c r="AC14" s="62">
        <f>IF(ISERROR(ROUND('[1]老人'!#REF!/'[1]老人'!#REF!,0)),0,ROUND('[1]老人'!#REF!/'[1]老人'!#REF!,0))</f>
        <v>0</v>
      </c>
      <c r="AD14" s="62">
        <f>IF(ISERROR(ROUND('[1]合計'!#REF!/'[1]合計'!#REF!,0)),0,ROUND('[1]合計'!#REF!/'[1]合計'!#REF!,0))</f>
        <v>0</v>
      </c>
    </row>
    <row r="15" spans="1:30" ht="21" customHeight="1">
      <c r="A15" s="212">
        <v>9</v>
      </c>
      <c r="B15" s="213" t="s">
        <v>20</v>
      </c>
      <c r="C15" s="228">
        <v>552686</v>
      </c>
      <c r="D15" s="228">
        <v>723664</v>
      </c>
      <c r="E15" s="228" t="e">
        <v>#DIV/0!</v>
      </c>
      <c r="F15" s="228">
        <v>555681</v>
      </c>
      <c r="G15" s="228">
        <v>14042</v>
      </c>
      <c r="H15" s="228">
        <v>29372</v>
      </c>
      <c r="I15" s="228" t="e">
        <v>#DIV/0!</v>
      </c>
      <c r="J15" s="228">
        <v>14239</v>
      </c>
      <c r="K15" s="229">
        <v>11994</v>
      </c>
      <c r="L15" s="229">
        <v>13673</v>
      </c>
      <c r="M15" s="214" t="e">
        <v>#DIV/0!</v>
      </c>
      <c r="N15" s="228">
        <v>12015</v>
      </c>
      <c r="O15" s="228">
        <v>24559</v>
      </c>
      <c r="P15" s="228">
        <v>45759</v>
      </c>
      <c r="Q15" s="228" t="e">
        <v>#DIV/0!</v>
      </c>
      <c r="R15" s="228">
        <v>24834</v>
      </c>
      <c r="S15" s="228">
        <v>12317</v>
      </c>
      <c r="T15" s="228">
        <v>9430</v>
      </c>
      <c r="U15" s="228" t="e">
        <v>#DIV/0!</v>
      </c>
      <c r="V15" s="229">
        <v>12282</v>
      </c>
      <c r="W15" s="62" t="e">
        <f>ROUND('[1]一般'!#REF!/'[1]一般'!#REF!,0)</f>
        <v>#REF!</v>
      </c>
      <c r="X15" s="62" t="e">
        <f>ROUND('[1]退職'!#REF!/'[1]退職'!#REF!,0)</f>
        <v>#REF!</v>
      </c>
      <c r="Y15" s="62" t="e">
        <f>ROUND('[1]老人'!#REF!/'[1]老人'!#REF!,0)</f>
        <v>#REF!</v>
      </c>
      <c r="Z15" s="62" t="e">
        <f>ROUND('[1]合計'!#REF!/'[1]合計'!#REF!,0)</f>
        <v>#REF!</v>
      </c>
      <c r="AA15" s="62">
        <f>IF(ISERROR(ROUND('[1]一般'!#REF!/'[1]一般'!#REF!,0)),0,ROUND('[1]一般'!#REF!/'[1]一般'!#REF!,0))</f>
        <v>0</v>
      </c>
      <c r="AB15" s="62">
        <f>IF(ISERROR(ROUND('[1]退職'!#REF!/'[1]退職'!#REF!,0)),0,ROUND('[1]退職'!#REF!/'[1]退職'!#REF!,0))</f>
        <v>0</v>
      </c>
      <c r="AC15" s="62">
        <f>IF(ISERROR(ROUND('[1]老人'!#REF!/'[1]老人'!#REF!,0)),0,ROUND('[1]老人'!#REF!/'[1]老人'!#REF!,0))</f>
        <v>0</v>
      </c>
      <c r="AD15" s="62">
        <f>IF(ISERROR(ROUND('[1]合計'!#REF!/'[1]合計'!#REF!,0)),0,ROUND('[1]合計'!#REF!/'[1]合計'!#REF!,0))</f>
        <v>0</v>
      </c>
    </row>
    <row r="16" spans="1:30" ht="21" customHeight="1">
      <c r="A16" s="215">
        <v>10</v>
      </c>
      <c r="B16" s="216" t="s">
        <v>22</v>
      </c>
      <c r="C16" s="230">
        <v>535844</v>
      </c>
      <c r="D16" s="230">
        <v>1053596</v>
      </c>
      <c r="E16" s="230" t="e">
        <v>#DIV/0!</v>
      </c>
      <c r="F16" s="230">
        <v>541076</v>
      </c>
      <c r="G16" s="230">
        <v>14292</v>
      </c>
      <c r="H16" s="230">
        <v>18224</v>
      </c>
      <c r="I16" s="230" t="e">
        <v>#DIV/0!</v>
      </c>
      <c r="J16" s="230">
        <v>14343</v>
      </c>
      <c r="K16" s="231">
        <v>12384</v>
      </c>
      <c r="L16" s="231">
        <v>13067</v>
      </c>
      <c r="M16" s="217" t="e">
        <v>#DIV/0!</v>
      </c>
      <c r="N16" s="230">
        <v>12393</v>
      </c>
      <c r="O16" s="230">
        <v>24675</v>
      </c>
      <c r="P16" s="230">
        <v>33944</v>
      </c>
      <c r="Q16" s="230" t="e">
        <v>#DIV/0!</v>
      </c>
      <c r="R16" s="230">
        <v>24794</v>
      </c>
      <c r="S16" s="230">
        <v>11126</v>
      </c>
      <c r="T16" s="230">
        <v>16333</v>
      </c>
      <c r="U16" s="230" t="e">
        <v>#DIV/0!</v>
      </c>
      <c r="V16" s="231">
        <v>11194</v>
      </c>
      <c r="W16" s="73" t="e">
        <f>ROUND('[1]一般'!#REF!/'[1]一般'!#REF!,0)</f>
        <v>#REF!</v>
      </c>
      <c r="X16" s="73" t="e">
        <f>ROUND('[1]退職'!#REF!/'[1]退職'!#REF!,0)</f>
        <v>#REF!</v>
      </c>
      <c r="Y16" s="73" t="e">
        <f>ROUND('[1]老人'!#REF!/'[1]老人'!#REF!,0)</f>
        <v>#REF!</v>
      </c>
      <c r="Z16" s="73" t="e">
        <f>ROUND('[1]合計'!#REF!/'[1]合計'!#REF!,0)</f>
        <v>#REF!</v>
      </c>
      <c r="AA16" s="73">
        <f>IF(ISERROR(ROUND('[1]一般'!#REF!/'[1]一般'!#REF!,0)),0,ROUND('[1]一般'!#REF!/'[1]一般'!#REF!,0))</f>
        <v>0</v>
      </c>
      <c r="AB16" s="73">
        <f>IF(ISERROR(ROUND('[1]退職'!#REF!/'[1]退職'!#REF!,0)),0,ROUND('[1]退職'!#REF!/'[1]退職'!#REF!,0))</f>
        <v>0</v>
      </c>
      <c r="AC16" s="73">
        <f>IF(ISERROR(ROUND('[1]老人'!#REF!/'[1]老人'!#REF!,0)),0,ROUND('[1]老人'!#REF!/'[1]老人'!#REF!,0))</f>
        <v>0</v>
      </c>
      <c r="AD16" s="73">
        <f>IF(ISERROR(ROUND('[1]合計'!#REF!/'[1]合計'!#REF!,0)),0,ROUND('[1]合計'!#REF!/'[1]合計'!#REF!,0))</f>
        <v>0</v>
      </c>
    </row>
    <row r="17" spans="1:30" ht="21" customHeight="1">
      <c r="A17" s="198">
        <v>11</v>
      </c>
      <c r="B17" s="197" t="s">
        <v>24</v>
      </c>
      <c r="C17" s="226">
        <v>579399</v>
      </c>
      <c r="D17" s="226">
        <v>669549</v>
      </c>
      <c r="E17" s="226" t="e">
        <v>#DIV/0!</v>
      </c>
      <c r="F17" s="226">
        <v>579715</v>
      </c>
      <c r="G17" s="226">
        <v>12804</v>
      </c>
      <c r="H17" s="226">
        <v>11134</v>
      </c>
      <c r="I17" s="226" t="e">
        <v>#DIV/0!</v>
      </c>
      <c r="J17" s="226">
        <v>12779</v>
      </c>
      <c r="K17" s="227">
        <v>11673</v>
      </c>
      <c r="L17" s="227">
        <v>10984</v>
      </c>
      <c r="M17" s="211" t="e">
        <v>#DIV/0!</v>
      </c>
      <c r="N17" s="226">
        <v>11660</v>
      </c>
      <c r="O17" s="226">
        <v>24989</v>
      </c>
      <c r="P17" s="226">
        <v>14376</v>
      </c>
      <c r="Q17" s="226" t="e">
        <v>#DIV/0!</v>
      </c>
      <c r="R17" s="226">
        <v>24828</v>
      </c>
      <c r="S17" s="226">
        <v>10856</v>
      </c>
      <c r="T17" s="226">
        <v>10867</v>
      </c>
      <c r="U17" s="226" t="e">
        <v>#DIV/0!</v>
      </c>
      <c r="V17" s="227">
        <v>10856</v>
      </c>
      <c r="W17" s="59" t="e">
        <f>ROUND('[1]一般'!#REF!/'[1]一般'!#REF!,0)</f>
        <v>#REF!</v>
      </c>
      <c r="X17" s="59" t="e">
        <f>ROUND('[1]退職'!#REF!/'[1]退職'!#REF!,0)</f>
        <v>#REF!</v>
      </c>
      <c r="Y17" s="59" t="e">
        <f>ROUND('[1]老人'!#REF!/'[1]老人'!#REF!,0)</f>
        <v>#REF!</v>
      </c>
      <c r="Z17" s="59" t="e">
        <f>ROUND('[1]合計'!#REF!/'[1]合計'!#REF!,0)</f>
        <v>#REF!</v>
      </c>
      <c r="AA17" s="59">
        <f>IF(ISERROR(ROUND('[1]一般'!#REF!/'[1]一般'!#REF!,0)),0,ROUND('[1]一般'!#REF!/'[1]一般'!#REF!,0))</f>
        <v>0</v>
      </c>
      <c r="AB17" s="59">
        <f>IF(ISERROR(ROUND('[1]退職'!#REF!/'[1]退職'!#REF!,0)),0,ROUND('[1]退職'!#REF!/'[1]退職'!#REF!,0))</f>
        <v>0</v>
      </c>
      <c r="AC17" s="59">
        <f>IF(ISERROR(ROUND('[1]老人'!#REF!/'[1]老人'!#REF!,0)),0,ROUND('[1]老人'!#REF!/'[1]老人'!#REF!,0))</f>
        <v>0</v>
      </c>
      <c r="AD17" s="59">
        <f>IF(ISERROR(ROUND('[1]合計'!#REF!/'[1]合計'!#REF!,0)),0,ROUND('[1]合計'!#REF!/'[1]合計'!#REF!,0))</f>
        <v>0</v>
      </c>
    </row>
    <row r="18" spans="1:30" ht="21" customHeight="1">
      <c r="A18" s="212">
        <v>12</v>
      </c>
      <c r="B18" s="213" t="s">
        <v>26</v>
      </c>
      <c r="C18" s="228">
        <v>516318</v>
      </c>
      <c r="D18" s="228">
        <v>485559</v>
      </c>
      <c r="E18" s="228" t="e">
        <v>#DIV/0!</v>
      </c>
      <c r="F18" s="228">
        <v>516030</v>
      </c>
      <c r="G18" s="228">
        <v>13015</v>
      </c>
      <c r="H18" s="228">
        <v>10962</v>
      </c>
      <c r="I18" s="228" t="e">
        <v>#DIV/0!</v>
      </c>
      <c r="J18" s="228">
        <v>12979</v>
      </c>
      <c r="K18" s="229">
        <v>12025</v>
      </c>
      <c r="L18" s="229">
        <v>9190</v>
      </c>
      <c r="M18" s="214" t="e">
        <v>#DIV/0!</v>
      </c>
      <c r="N18" s="228">
        <v>11969</v>
      </c>
      <c r="O18" s="228">
        <v>25893</v>
      </c>
      <c r="P18" s="228">
        <v>17036</v>
      </c>
      <c r="Q18" s="228" t="e">
        <v>#DIV/0!</v>
      </c>
      <c r="R18" s="228">
        <v>25734</v>
      </c>
      <c r="S18" s="228">
        <v>11988</v>
      </c>
      <c r="T18" s="228">
        <v>30977</v>
      </c>
      <c r="U18" s="228" t="e">
        <v>#DIV/0!</v>
      </c>
      <c r="V18" s="229">
        <v>12288</v>
      </c>
      <c r="W18" s="62" t="e">
        <f>ROUND('[1]一般'!#REF!/'[1]一般'!#REF!,0)</f>
        <v>#REF!</v>
      </c>
      <c r="X18" s="62" t="e">
        <f>ROUND('[1]退職'!#REF!/'[1]退職'!#REF!,0)</f>
        <v>#REF!</v>
      </c>
      <c r="Y18" s="62" t="e">
        <f>ROUND('[1]老人'!#REF!/'[1]老人'!#REF!,0)</f>
        <v>#REF!</v>
      </c>
      <c r="Z18" s="62" t="e">
        <f>ROUND('[1]合計'!#REF!/'[1]合計'!#REF!,0)</f>
        <v>#REF!</v>
      </c>
      <c r="AA18" s="62">
        <f>IF(ISERROR(ROUND('[1]一般'!#REF!/'[1]一般'!#REF!,0)),0,ROUND('[1]一般'!#REF!/'[1]一般'!#REF!,0))</f>
        <v>0</v>
      </c>
      <c r="AB18" s="62">
        <f>IF(ISERROR(ROUND('[1]退職'!#REF!/'[1]退職'!#REF!,0)),0,ROUND('[1]退職'!#REF!/'[1]退職'!#REF!,0))</f>
        <v>0</v>
      </c>
      <c r="AC18" s="62">
        <f>IF(ISERROR(ROUND('[1]老人'!#REF!/'[1]老人'!#REF!,0)),0,ROUND('[1]老人'!#REF!/'[1]老人'!#REF!,0))</f>
        <v>0</v>
      </c>
      <c r="AD18" s="62">
        <f>IF(ISERROR(ROUND('[1]合計'!#REF!/'[1]合計'!#REF!,0)),0,ROUND('[1]合計'!#REF!/'[1]合計'!#REF!,0))</f>
        <v>0</v>
      </c>
    </row>
    <row r="19" spans="1:30" ht="21" customHeight="1">
      <c r="A19" s="212">
        <v>13</v>
      </c>
      <c r="B19" s="213" t="s">
        <v>28</v>
      </c>
      <c r="C19" s="228">
        <v>619903</v>
      </c>
      <c r="D19" s="228">
        <v>870724</v>
      </c>
      <c r="E19" s="228" t="e">
        <v>#DIV/0!</v>
      </c>
      <c r="F19" s="228">
        <v>623160</v>
      </c>
      <c r="G19" s="228">
        <v>15246</v>
      </c>
      <c r="H19" s="228">
        <v>15390</v>
      </c>
      <c r="I19" s="228" t="e">
        <v>#DIV/0!</v>
      </c>
      <c r="J19" s="228">
        <v>15247</v>
      </c>
      <c r="K19" s="229">
        <v>11362</v>
      </c>
      <c r="L19" s="229">
        <v>14832</v>
      </c>
      <c r="M19" s="214" t="e">
        <v>#DIV/0!</v>
      </c>
      <c r="N19" s="228">
        <v>11408</v>
      </c>
      <c r="O19" s="228">
        <v>26288</v>
      </c>
      <c r="P19" s="228">
        <v>33937</v>
      </c>
      <c r="Q19" s="228" t="e">
        <v>#DIV/0!</v>
      </c>
      <c r="R19" s="228">
        <v>26376</v>
      </c>
      <c r="S19" s="228">
        <v>12536</v>
      </c>
      <c r="T19" s="228">
        <v>12651</v>
      </c>
      <c r="U19" s="228" t="e">
        <v>#DIV/0!</v>
      </c>
      <c r="V19" s="229">
        <v>12537</v>
      </c>
      <c r="W19" s="62" t="e">
        <f>ROUND('[1]一般'!#REF!/'[1]一般'!#REF!,0)</f>
        <v>#REF!</v>
      </c>
      <c r="X19" s="62" t="e">
        <f>ROUND('[1]退職'!#REF!/'[1]退職'!#REF!,0)</f>
        <v>#REF!</v>
      </c>
      <c r="Y19" s="62" t="e">
        <f>ROUND('[1]老人'!#REF!/'[1]老人'!#REF!,0)</f>
        <v>#REF!</v>
      </c>
      <c r="Z19" s="62" t="e">
        <f>ROUND('[1]合計'!#REF!/'[1]合計'!#REF!,0)</f>
        <v>#REF!</v>
      </c>
      <c r="AA19" s="62">
        <f>IF(ISERROR(ROUND('[1]一般'!#REF!/'[1]一般'!#REF!,0)),0,ROUND('[1]一般'!#REF!/'[1]一般'!#REF!,0))</f>
        <v>0</v>
      </c>
      <c r="AB19" s="62">
        <f>IF(ISERROR(ROUND('[1]退職'!#REF!/'[1]退職'!#REF!,0)),0,ROUND('[1]退職'!#REF!/'[1]退職'!#REF!,0))</f>
        <v>0</v>
      </c>
      <c r="AC19" s="62">
        <f>IF(ISERROR(ROUND('[1]老人'!#REF!/'[1]老人'!#REF!,0)),0,ROUND('[1]老人'!#REF!/'[1]老人'!#REF!,0))</f>
        <v>0</v>
      </c>
      <c r="AD19" s="62">
        <f>IF(ISERROR(ROUND('[1]合計'!#REF!/'[1]合計'!#REF!,0)),0,ROUND('[1]合計'!#REF!/'[1]合計'!#REF!,0))</f>
        <v>0</v>
      </c>
    </row>
    <row r="20" spans="1:30" ht="21" customHeight="1">
      <c r="A20" s="214"/>
      <c r="B20" s="213" t="s">
        <v>30</v>
      </c>
      <c r="C20" s="228">
        <v>560947</v>
      </c>
      <c r="D20" s="228">
        <v>673502</v>
      </c>
      <c r="E20" s="228" t="e">
        <v>#DIV/0!</v>
      </c>
      <c r="F20" s="228">
        <v>561904</v>
      </c>
      <c r="G20" s="228">
        <v>13562</v>
      </c>
      <c r="H20" s="228">
        <v>13584</v>
      </c>
      <c r="I20" s="228" t="e">
        <v>#DIV/0!</v>
      </c>
      <c r="J20" s="228">
        <v>13562</v>
      </c>
      <c r="K20" s="229">
        <v>11808</v>
      </c>
      <c r="L20" s="229">
        <v>12126</v>
      </c>
      <c r="M20" s="214" t="e">
        <v>#DIV/0!</v>
      </c>
      <c r="N20" s="228">
        <v>11812</v>
      </c>
      <c r="O20" s="228">
        <v>24837</v>
      </c>
      <c r="P20" s="228">
        <v>23582</v>
      </c>
      <c r="Q20" s="228" t="e">
        <v>#DIV/0!</v>
      </c>
      <c r="R20" s="228">
        <v>24822</v>
      </c>
      <c r="S20" s="228">
        <v>11223</v>
      </c>
      <c r="T20" s="228">
        <v>11401</v>
      </c>
      <c r="U20" s="228" t="e">
        <v>#DIV/0!</v>
      </c>
      <c r="V20" s="229">
        <v>11225</v>
      </c>
      <c r="W20" s="62" t="e">
        <f>ROUND('[1]一般'!#REF!/'[1]一般'!#REF!,0)</f>
        <v>#REF!</v>
      </c>
      <c r="X20" s="62" t="e">
        <f>ROUND('[1]退職'!#REF!/'[1]退職'!#REF!,0)</f>
        <v>#REF!</v>
      </c>
      <c r="Y20" s="62" t="e">
        <f>ROUND('[1]老人'!#REF!/'[1]老人'!#REF!,0)</f>
        <v>#REF!</v>
      </c>
      <c r="Z20" s="62" t="e">
        <f>ROUND('[1]合計'!#REF!/'[1]合計'!#REF!,0)</f>
        <v>#REF!</v>
      </c>
      <c r="AA20" s="62">
        <f>IF(ISERROR(ROUND('[1]一般'!#REF!/'[1]一般'!#REF!,0)),0,ROUND('[1]一般'!#REF!/'[1]一般'!#REF!,0))</f>
        <v>0</v>
      </c>
      <c r="AB20" s="62">
        <f>IF(ISERROR(ROUND('[1]退職'!#REF!/'[1]退職'!#REF!,0)),0,ROUND('[1]退職'!#REF!/'[1]退職'!#REF!,0))</f>
        <v>0</v>
      </c>
      <c r="AC20" s="62">
        <f>IF(ISERROR(ROUND('[1]老人'!#REF!/'[1]老人'!#REF!,0)),0,ROUND('[1]老人'!#REF!/'[1]老人'!#REF!,0))</f>
        <v>0</v>
      </c>
      <c r="AD20" s="62">
        <f>IF(ISERROR(ROUND('[1]合計'!#REF!/'[1]合計'!#REF!,0)),0,ROUND('[1]合計'!#REF!/'[1]合計'!#REF!,0))</f>
        <v>0</v>
      </c>
    </row>
    <row r="21" spans="1:30" ht="21" customHeight="1">
      <c r="A21" s="214"/>
      <c r="B21" s="219"/>
      <c r="C21" s="232"/>
      <c r="D21" s="232"/>
      <c r="E21" s="232"/>
      <c r="F21" s="232"/>
      <c r="G21" s="232"/>
      <c r="H21" s="232"/>
      <c r="I21" s="232"/>
      <c r="J21" s="232"/>
      <c r="K21" s="233"/>
      <c r="L21" s="233"/>
      <c r="M21" s="212"/>
      <c r="N21" s="232"/>
      <c r="O21" s="232"/>
      <c r="P21" s="232"/>
      <c r="Q21" s="232"/>
      <c r="R21" s="232"/>
      <c r="S21" s="158"/>
      <c r="T21" s="158"/>
      <c r="U21" s="158"/>
      <c r="V21" s="105"/>
      <c r="W21" s="163"/>
      <c r="X21" s="163"/>
      <c r="Y21" s="163"/>
      <c r="Z21" s="163"/>
      <c r="AA21" s="163"/>
      <c r="AB21" s="62"/>
      <c r="AC21" s="62"/>
      <c r="AD21" s="62"/>
    </row>
    <row r="22" spans="1:30" ht="21" customHeight="1">
      <c r="A22" s="212">
        <v>14</v>
      </c>
      <c r="B22" s="213" t="s">
        <v>32</v>
      </c>
      <c r="C22" s="228">
        <v>562185</v>
      </c>
      <c r="D22" s="228">
        <v>491482</v>
      </c>
      <c r="E22" s="228" t="e">
        <v>#DIV/0!</v>
      </c>
      <c r="F22" s="228">
        <v>560837</v>
      </c>
      <c r="G22" s="228">
        <v>15673</v>
      </c>
      <c r="H22" s="228">
        <v>14258</v>
      </c>
      <c r="I22" s="228" t="e">
        <v>#DIV/0!</v>
      </c>
      <c r="J22" s="228">
        <v>15652</v>
      </c>
      <c r="K22" s="229">
        <v>13601</v>
      </c>
      <c r="L22" s="229">
        <v>13249</v>
      </c>
      <c r="M22" s="214" t="e">
        <v>#DIV/0!</v>
      </c>
      <c r="N22" s="228">
        <v>13597</v>
      </c>
      <c r="O22" s="228">
        <v>26368</v>
      </c>
      <c r="P22" s="228">
        <v>27033</v>
      </c>
      <c r="Q22" s="228" t="e">
        <v>#DIV/0!</v>
      </c>
      <c r="R22" s="228">
        <v>26377</v>
      </c>
      <c r="S22" s="228">
        <v>12968</v>
      </c>
      <c r="T22" s="228">
        <v>10477</v>
      </c>
      <c r="U22" s="228" t="e">
        <v>#DIV/0!</v>
      </c>
      <c r="V22" s="229">
        <v>12948</v>
      </c>
      <c r="W22" s="62" t="e">
        <f>ROUND('[1]一般'!#REF!/'[1]一般'!#REF!,0)</f>
        <v>#REF!</v>
      </c>
      <c r="X22" s="62" t="e">
        <f>ROUND('[1]退職'!#REF!/'[1]退職'!#REF!,0)</f>
        <v>#REF!</v>
      </c>
      <c r="Y22" s="62" t="e">
        <f>ROUND('[1]老人'!#REF!/'[1]老人'!#REF!,0)</f>
        <v>#REF!</v>
      </c>
      <c r="Z22" s="62" t="e">
        <f>ROUND('[1]合計'!#REF!/'[1]合計'!#REF!,0)</f>
        <v>#REF!</v>
      </c>
      <c r="AA22" s="62">
        <f>IF(ISERROR(ROUND('[1]一般'!#REF!/'[1]一般'!#REF!,0)),0,ROUND('[1]一般'!#REF!/'[1]一般'!#REF!,0))</f>
        <v>0</v>
      </c>
      <c r="AB22" s="62">
        <f>IF(ISERROR(ROUND('[1]退職'!#REF!/'[1]退職'!#REF!,0)),0,ROUND('[1]退職'!#REF!/'[1]退職'!#REF!,0))</f>
        <v>0</v>
      </c>
      <c r="AC22" s="62">
        <f>IF(ISERROR(ROUND('[1]老人'!#REF!/'[1]老人'!#REF!,0)),0,ROUND('[1]老人'!#REF!/'[1]老人'!#REF!,0))</f>
        <v>0</v>
      </c>
      <c r="AD22" s="62">
        <f>IF(ISERROR(ROUND('[1]合計'!#REF!/'[1]合計'!#REF!,0)),0,ROUND('[1]合計'!#REF!/'[1]合計'!#REF!,0))</f>
        <v>0</v>
      </c>
    </row>
    <row r="23" spans="1:30" ht="21" customHeight="1">
      <c r="A23" s="215">
        <v>15</v>
      </c>
      <c r="B23" s="216" t="s">
        <v>34</v>
      </c>
      <c r="C23" s="230">
        <v>553633</v>
      </c>
      <c r="D23" s="230">
        <v>736406</v>
      </c>
      <c r="E23" s="230" t="e">
        <v>#DIV/0!</v>
      </c>
      <c r="F23" s="230">
        <v>555668</v>
      </c>
      <c r="G23" s="230">
        <v>13573</v>
      </c>
      <c r="H23" s="230">
        <v>14286</v>
      </c>
      <c r="I23" s="230" t="e">
        <v>#DIV/0!</v>
      </c>
      <c r="J23" s="230">
        <v>13580</v>
      </c>
      <c r="K23" s="231">
        <v>12316</v>
      </c>
      <c r="L23" s="231">
        <v>11126</v>
      </c>
      <c r="M23" s="217" t="e">
        <v>#DIV/0!</v>
      </c>
      <c r="N23" s="230">
        <v>12299</v>
      </c>
      <c r="O23" s="230">
        <v>26853</v>
      </c>
      <c r="P23" s="230">
        <v>34444</v>
      </c>
      <c r="Q23" s="230" t="e">
        <v>#DIV/0!</v>
      </c>
      <c r="R23" s="230">
        <v>26926</v>
      </c>
      <c r="S23" s="230">
        <v>10360</v>
      </c>
      <c r="T23" s="230">
        <v>10486</v>
      </c>
      <c r="U23" s="230" t="e">
        <v>#DIV/0!</v>
      </c>
      <c r="V23" s="231">
        <v>10361</v>
      </c>
      <c r="W23" s="73" t="e">
        <f>ROUND('[1]一般'!#REF!/'[1]一般'!#REF!,0)</f>
        <v>#REF!</v>
      </c>
      <c r="X23" s="73" t="e">
        <f>ROUND('[1]退職'!#REF!/'[1]退職'!#REF!,0)</f>
        <v>#REF!</v>
      </c>
      <c r="Y23" s="73" t="e">
        <f>ROUND('[1]老人'!#REF!/'[1]老人'!#REF!,0)</f>
        <v>#REF!</v>
      </c>
      <c r="Z23" s="73" t="e">
        <f>ROUND('[1]合計'!#REF!/'[1]合計'!#REF!,0)</f>
        <v>#REF!</v>
      </c>
      <c r="AA23" s="73">
        <f>IF(ISERROR(ROUND('[1]一般'!#REF!/'[1]一般'!#REF!,0)),0,ROUND('[1]一般'!#REF!/'[1]一般'!#REF!,0))</f>
        <v>0</v>
      </c>
      <c r="AB23" s="73">
        <f>IF(ISERROR(ROUND('[1]退職'!#REF!/'[1]退職'!#REF!,0)),0,ROUND('[1]退職'!#REF!/'[1]退職'!#REF!,0))</f>
        <v>0</v>
      </c>
      <c r="AC23" s="73">
        <f>IF(ISERROR(ROUND('[1]老人'!#REF!/'[1]老人'!#REF!,0)),0,ROUND('[1]老人'!#REF!/'[1]老人'!#REF!,0))</f>
        <v>0</v>
      </c>
      <c r="AD23" s="73">
        <f>IF(ISERROR(ROUND('[1]合計'!#REF!/'[1]合計'!#REF!,0)),0,ROUND('[1]合計'!#REF!/'[1]合計'!#REF!,0))</f>
        <v>0</v>
      </c>
    </row>
    <row r="24" spans="1:30" ht="21" customHeight="1">
      <c r="A24" s="198">
        <v>16</v>
      </c>
      <c r="B24" s="197" t="s">
        <v>35</v>
      </c>
      <c r="C24" s="226">
        <v>558569</v>
      </c>
      <c r="D24" s="226">
        <v>1742620</v>
      </c>
      <c r="E24" s="226" t="e">
        <v>#DIV/0!</v>
      </c>
      <c r="F24" s="226">
        <v>560951</v>
      </c>
      <c r="G24" s="226">
        <v>12350</v>
      </c>
      <c r="H24" s="226">
        <v>11328</v>
      </c>
      <c r="I24" s="226" t="e">
        <v>#DIV/0!</v>
      </c>
      <c r="J24" s="226">
        <v>12334</v>
      </c>
      <c r="K24" s="227">
        <v>11267</v>
      </c>
      <c r="L24" s="227">
        <v>10869</v>
      </c>
      <c r="M24" s="211" t="e">
        <v>#DIV/0!</v>
      </c>
      <c r="N24" s="226">
        <v>11261</v>
      </c>
      <c r="O24" s="226">
        <v>24029</v>
      </c>
      <c r="P24" s="226">
        <v>16281</v>
      </c>
      <c r="Q24" s="226" t="e">
        <v>#DIV/0!</v>
      </c>
      <c r="R24" s="226">
        <v>23914</v>
      </c>
      <c r="S24" s="226">
        <v>11303</v>
      </c>
      <c r="T24" s="226">
        <v>12241</v>
      </c>
      <c r="U24" s="226" t="e">
        <v>#DIV/0!</v>
      </c>
      <c r="V24" s="227">
        <v>11321</v>
      </c>
      <c r="W24" s="59" t="e">
        <f>ROUND('[1]一般'!#REF!/'[1]一般'!#REF!,0)</f>
        <v>#REF!</v>
      </c>
      <c r="X24" s="59" t="e">
        <f>ROUND('[1]退職'!#REF!/'[1]退職'!#REF!,0)</f>
        <v>#REF!</v>
      </c>
      <c r="Y24" s="59" t="e">
        <f>ROUND('[1]老人'!#REF!/'[1]老人'!#REF!,0)</f>
        <v>#REF!</v>
      </c>
      <c r="Z24" s="59" t="e">
        <f>ROUND('[1]合計'!#REF!/'[1]合計'!#REF!,0)</f>
        <v>#REF!</v>
      </c>
      <c r="AA24" s="59">
        <f>IF(ISERROR(ROUND('[1]一般'!#REF!/'[1]一般'!#REF!,0)),0,ROUND('[1]一般'!#REF!/'[1]一般'!#REF!,0))</f>
        <v>0</v>
      </c>
      <c r="AB24" s="59">
        <f>IF(ISERROR(ROUND('[1]退職'!#REF!/'[1]退職'!#REF!,0)),0,ROUND('[1]退職'!#REF!/'[1]退職'!#REF!,0))</f>
        <v>0</v>
      </c>
      <c r="AC24" s="59">
        <f>IF(ISERROR(ROUND('[1]老人'!#REF!/'[1]老人'!#REF!,0)),0,ROUND('[1]老人'!#REF!/'[1]老人'!#REF!,0))</f>
        <v>0</v>
      </c>
      <c r="AD24" s="59">
        <f>IF(ISERROR(ROUND('[1]合計'!#REF!/'[1]合計'!#REF!,0)),0,ROUND('[1]合計'!#REF!/'[1]合計'!#REF!,0))</f>
        <v>0</v>
      </c>
    </row>
    <row r="25" spans="1:30" ht="21" customHeight="1">
      <c r="A25" s="212">
        <v>17</v>
      </c>
      <c r="B25" s="213" t="s">
        <v>36</v>
      </c>
      <c r="C25" s="228">
        <v>523757</v>
      </c>
      <c r="D25" s="228">
        <v>667927</v>
      </c>
      <c r="E25" s="228" t="e">
        <v>#DIV/0!</v>
      </c>
      <c r="F25" s="228">
        <v>524700</v>
      </c>
      <c r="G25" s="228">
        <v>13578</v>
      </c>
      <c r="H25" s="228">
        <v>9563</v>
      </c>
      <c r="I25" s="228" t="e">
        <v>#DIV/0!</v>
      </c>
      <c r="J25" s="228">
        <v>13474</v>
      </c>
      <c r="K25" s="229">
        <v>11583</v>
      </c>
      <c r="L25" s="229">
        <v>11539</v>
      </c>
      <c r="M25" s="214" t="e">
        <v>#DIV/0!</v>
      </c>
      <c r="N25" s="228">
        <v>11581</v>
      </c>
      <c r="O25" s="228">
        <v>24340</v>
      </c>
      <c r="P25" s="228">
        <v>13499</v>
      </c>
      <c r="Q25" s="228" t="e">
        <v>#DIV/0!</v>
      </c>
      <c r="R25" s="228">
        <v>24067</v>
      </c>
      <c r="S25" s="228">
        <v>10731</v>
      </c>
      <c r="T25" s="228">
        <v>11692</v>
      </c>
      <c r="U25" s="228" t="e">
        <v>#DIV/0!</v>
      </c>
      <c r="V25" s="229">
        <v>10754</v>
      </c>
      <c r="W25" s="62" t="e">
        <f>ROUND('[1]一般'!#REF!/'[1]一般'!#REF!,0)</f>
        <v>#REF!</v>
      </c>
      <c r="X25" s="62" t="e">
        <f>ROUND('[1]退職'!#REF!/'[1]退職'!#REF!,0)</f>
        <v>#REF!</v>
      </c>
      <c r="Y25" s="62" t="e">
        <f>ROUND('[1]老人'!#REF!/'[1]老人'!#REF!,0)</f>
        <v>#REF!</v>
      </c>
      <c r="Z25" s="62" t="e">
        <f>ROUND('[1]合計'!#REF!/'[1]合計'!#REF!,0)</f>
        <v>#REF!</v>
      </c>
      <c r="AA25" s="62">
        <f>IF(ISERROR(ROUND('[1]一般'!#REF!/'[1]一般'!#REF!,0)),0,ROUND('[1]一般'!#REF!/'[1]一般'!#REF!,0))</f>
        <v>0</v>
      </c>
      <c r="AB25" s="62">
        <f>IF(ISERROR(ROUND('[1]退職'!#REF!/'[1]退職'!#REF!,0)),0,ROUND('[1]退職'!#REF!/'[1]退職'!#REF!,0))</f>
        <v>0</v>
      </c>
      <c r="AC25" s="62">
        <f>IF(ISERROR(ROUND('[1]老人'!#REF!/'[1]老人'!#REF!,0)),0,ROUND('[1]老人'!#REF!/'[1]老人'!#REF!,0))</f>
        <v>0</v>
      </c>
      <c r="AD25" s="62">
        <f>IF(ISERROR(ROUND('[1]合計'!#REF!/'[1]合計'!#REF!,0)),0,ROUND('[1]合計'!#REF!/'[1]合計'!#REF!,0))</f>
        <v>0</v>
      </c>
    </row>
    <row r="26" spans="1:30" ht="21" customHeight="1">
      <c r="A26" s="212">
        <v>18</v>
      </c>
      <c r="B26" s="213" t="s">
        <v>38</v>
      </c>
      <c r="C26" s="228">
        <v>506013</v>
      </c>
      <c r="D26" s="228">
        <v>491100</v>
      </c>
      <c r="E26" s="228" t="e">
        <v>#DIV/0!</v>
      </c>
      <c r="F26" s="228">
        <v>505971</v>
      </c>
      <c r="G26" s="228">
        <v>11512</v>
      </c>
      <c r="H26" s="228">
        <v>28709</v>
      </c>
      <c r="I26" s="228" t="e">
        <v>#DIV/0!</v>
      </c>
      <c r="J26" s="228">
        <v>11756</v>
      </c>
      <c r="K26" s="229">
        <v>11265</v>
      </c>
      <c r="L26" s="229">
        <v>13166</v>
      </c>
      <c r="M26" s="214" t="e">
        <v>#DIV/0!</v>
      </c>
      <c r="N26" s="228">
        <v>11315</v>
      </c>
      <c r="O26" s="228">
        <v>23560</v>
      </c>
      <c r="P26" s="228">
        <v>25938</v>
      </c>
      <c r="Q26" s="228" t="e">
        <v>#DIV/0!</v>
      </c>
      <c r="R26" s="228">
        <v>23599</v>
      </c>
      <c r="S26" s="228">
        <v>13832</v>
      </c>
      <c r="T26" s="228">
        <v>11814</v>
      </c>
      <c r="U26" s="228" t="e">
        <v>#DIV/0!</v>
      </c>
      <c r="V26" s="229">
        <v>13801</v>
      </c>
      <c r="W26" s="62" t="e">
        <f>ROUND('[1]一般'!#REF!/'[1]一般'!#REF!,0)</f>
        <v>#REF!</v>
      </c>
      <c r="X26" s="62" t="e">
        <f>ROUND('[1]退職'!#REF!/'[1]退職'!#REF!,0)</f>
        <v>#REF!</v>
      </c>
      <c r="Y26" s="62" t="e">
        <f>ROUND('[1]老人'!#REF!/'[1]老人'!#REF!,0)</f>
        <v>#REF!</v>
      </c>
      <c r="Z26" s="62" t="e">
        <f>ROUND('[1]合計'!#REF!/'[1]合計'!#REF!,0)</f>
        <v>#REF!</v>
      </c>
      <c r="AA26" s="62">
        <f>IF(ISERROR(ROUND('[1]一般'!#REF!/'[1]一般'!#REF!,0)),0,ROUND('[1]一般'!#REF!/'[1]一般'!#REF!,0))</f>
        <v>0</v>
      </c>
      <c r="AB26" s="62">
        <f>IF(ISERROR(ROUND('[1]退職'!#REF!/'[1]退職'!#REF!,0)),0,ROUND('[1]退職'!#REF!/'[1]退職'!#REF!,0))</f>
        <v>0</v>
      </c>
      <c r="AC26" s="62">
        <f>IF(ISERROR(ROUND('[1]老人'!#REF!/'[1]老人'!#REF!,0)),0,ROUND('[1]老人'!#REF!/'[1]老人'!#REF!,0))</f>
        <v>0</v>
      </c>
      <c r="AD26" s="62">
        <f>IF(ISERROR(ROUND('[1]合計'!#REF!/'[1]合計'!#REF!,0)),0,ROUND('[1]合計'!#REF!/'[1]合計'!#REF!,0))</f>
        <v>0</v>
      </c>
    </row>
    <row r="27" spans="1:30" ht="21" customHeight="1">
      <c r="A27" s="212">
        <v>19</v>
      </c>
      <c r="B27" s="213" t="s">
        <v>40</v>
      </c>
      <c r="C27" s="228">
        <v>513166</v>
      </c>
      <c r="D27" s="228">
        <v>696562</v>
      </c>
      <c r="E27" s="228" t="e">
        <v>#DIV/0!</v>
      </c>
      <c r="F27" s="228">
        <v>515791</v>
      </c>
      <c r="G27" s="228">
        <v>13287</v>
      </c>
      <c r="H27" s="228">
        <v>15006</v>
      </c>
      <c r="I27" s="228" t="e">
        <v>#DIV/0!</v>
      </c>
      <c r="J27" s="228">
        <v>13311</v>
      </c>
      <c r="K27" s="229">
        <v>11406</v>
      </c>
      <c r="L27" s="229">
        <v>10299</v>
      </c>
      <c r="M27" s="214" t="e">
        <v>#DIV/0!</v>
      </c>
      <c r="N27" s="228">
        <v>11393</v>
      </c>
      <c r="O27" s="228">
        <v>22958</v>
      </c>
      <c r="P27" s="228">
        <v>28541</v>
      </c>
      <c r="Q27" s="228" t="e">
        <v>#DIV/0!</v>
      </c>
      <c r="R27" s="228">
        <v>23034</v>
      </c>
      <c r="S27" s="228">
        <v>11981</v>
      </c>
      <c r="T27" s="228">
        <v>12628</v>
      </c>
      <c r="U27" s="228" t="e">
        <v>#DIV/0!</v>
      </c>
      <c r="V27" s="229">
        <v>11991</v>
      </c>
      <c r="W27" s="62" t="e">
        <f>ROUND('[1]一般'!#REF!/'[1]一般'!#REF!,0)</f>
        <v>#REF!</v>
      </c>
      <c r="X27" s="62" t="e">
        <f>ROUND('[1]退職'!#REF!/'[1]退職'!#REF!,0)</f>
        <v>#REF!</v>
      </c>
      <c r="Y27" s="62" t="e">
        <f>ROUND('[1]老人'!#REF!/'[1]老人'!#REF!,0)</f>
        <v>#REF!</v>
      </c>
      <c r="Z27" s="62" t="e">
        <f>ROUND('[1]合計'!#REF!/'[1]合計'!#REF!,0)</f>
        <v>#REF!</v>
      </c>
      <c r="AA27" s="62">
        <f>IF(ISERROR(ROUND('[1]一般'!#REF!/'[1]一般'!#REF!,0)),0,ROUND('[1]一般'!#REF!/'[1]一般'!#REF!,0))</f>
        <v>0</v>
      </c>
      <c r="AB27" s="62">
        <f>IF(ISERROR(ROUND('[1]退職'!#REF!/'[1]退職'!#REF!,0)),0,ROUND('[1]退職'!#REF!/'[1]退職'!#REF!,0))</f>
        <v>0</v>
      </c>
      <c r="AC27" s="62">
        <f>IF(ISERROR(ROUND('[1]老人'!#REF!/'[1]老人'!#REF!,0)),0,ROUND('[1]老人'!#REF!/'[1]老人'!#REF!,0))</f>
        <v>0</v>
      </c>
      <c r="AD27" s="62">
        <f>IF(ISERROR(ROUND('[1]合計'!#REF!/'[1]合計'!#REF!,0)),0,ROUND('[1]合計'!#REF!/'[1]合計'!#REF!,0))</f>
        <v>0</v>
      </c>
    </row>
    <row r="28" spans="1:30" ht="21" customHeight="1">
      <c r="A28" s="215">
        <v>20</v>
      </c>
      <c r="B28" s="216" t="s">
        <v>42</v>
      </c>
      <c r="C28" s="230">
        <v>495804</v>
      </c>
      <c r="D28" s="230">
        <v>695390</v>
      </c>
      <c r="E28" s="230" t="e">
        <v>#DIV/0!</v>
      </c>
      <c r="F28" s="230">
        <v>496183</v>
      </c>
      <c r="G28" s="230">
        <v>11371</v>
      </c>
      <c r="H28" s="230">
        <v>8200</v>
      </c>
      <c r="I28" s="230" t="e">
        <v>#DIV/0!</v>
      </c>
      <c r="J28" s="230">
        <v>11343</v>
      </c>
      <c r="K28" s="231">
        <v>11318</v>
      </c>
      <c r="L28" s="231">
        <v>10744</v>
      </c>
      <c r="M28" s="217" t="e">
        <v>#DIV/0!</v>
      </c>
      <c r="N28" s="230">
        <v>11311</v>
      </c>
      <c r="O28" s="230">
        <v>23359</v>
      </c>
      <c r="P28" s="230">
        <v>12174</v>
      </c>
      <c r="Q28" s="230" t="e">
        <v>#DIV/0!</v>
      </c>
      <c r="R28" s="230">
        <v>23257</v>
      </c>
      <c r="S28" s="230">
        <v>10840</v>
      </c>
      <c r="T28" s="230">
        <v>8103</v>
      </c>
      <c r="U28" s="230" t="e">
        <v>#DIV/0!</v>
      </c>
      <c r="V28" s="231">
        <v>10819</v>
      </c>
      <c r="W28" s="73" t="e">
        <f>ROUND('[1]一般'!#REF!/'[1]一般'!#REF!,0)</f>
        <v>#REF!</v>
      </c>
      <c r="X28" s="73" t="e">
        <f>ROUND('[1]退職'!#REF!/'[1]退職'!#REF!,0)</f>
        <v>#REF!</v>
      </c>
      <c r="Y28" s="73" t="e">
        <f>ROUND('[1]老人'!#REF!/'[1]老人'!#REF!,0)</f>
        <v>#REF!</v>
      </c>
      <c r="Z28" s="73" t="e">
        <f>ROUND('[1]合計'!#REF!/'[1]合計'!#REF!,0)</f>
        <v>#REF!</v>
      </c>
      <c r="AA28" s="73">
        <f>IF(ISERROR(ROUND('[1]一般'!#REF!/'[1]一般'!#REF!,0)),0,ROUND('[1]一般'!#REF!/'[1]一般'!#REF!,0))</f>
        <v>0</v>
      </c>
      <c r="AB28" s="73">
        <f>IF(ISERROR(ROUND('[1]退職'!#REF!/'[1]退職'!#REF!,0)),0,ROUND('[1]退職'!#REF!/'[1]退職'!#REF!,0))</f>
        <v>0</v>
      </c>
      <c r="AC28" s="73">
        <f>IF(ISERROR(ROUND('[1]老人'!#REF!/'[1]老人'!#REF!,0)),0,ROUND('[1]老人'!#REF!/'[1]老人'!#REF!,0))</f>
        <v>0</v>
      </c>
      <c r="AD28" s="73">
        <f>IF(ISERROR(ROUND('[1]合計'!#REF!/'[1]合計'!#REF!,0)),0,ROUND('[1]合計'!#REF!/'[1]合計'!#REF!,0))</f>
        <v>0</v>
      </c>
    </row>
    <row r="29" spans="1:30" ht="21" customHeight="1">
      <c r="A29" s="198">
        <v>21</v>
      </c>
      <c r="B29" s="197" t="s">
        <v>43</v>
      </c>
      <c r="C29" s="226">
        <v>588060</v>
      </c>
      <c r="D29" s="226">
        <v>497505</v>
      </c>
      <c r="E29" s="226" t="e">
        <v>#DIV/0!</v>
      </c>
      <c r="F29" s="226">
        <v>587478</v>
      </c>
      <c r="G29" s="226">
        <v>12107</v>
      </c>
      <c r="H29" s="226">
        <v>8837</v>
      </c>
      <c r="I29" s="226" t="e">
        <v>#DIV/0!</v>
      </c>
      <c r="J29" s="226">
        <v>12056</v>
      </c>
      <c r="K29" s="227">
        <v>11666</v>
      </c>
      <c r="L29" s="227">
        <v>8052</v>
      </c>
      <c r="M29" s="211" t="e">
        <v>#DIV/0!</v>
      </c>
      <c r="N29" s="226">
        <v>11610</v>
      </c>
      <c r="O29" s="226">
        <v>24243</v>
      </c>
      <c r="P29" s="226">
        <v>12994</v>
      </c>
      <c r="Q29" s="226" t="e">
        <v>#DIV/0!</v>
      </c>
      <c r="R29" s="226">
        <v>24071</v>
      </c>
      <c r="S29" s="226">
        <v>10326</v>
      </c>
      <c r="T29" s="226">
        <v>7040</v>
      </c>
      <c r="U29" s="226" t="e">
        <v>#DIV/0!</v>
      </c>
      <c r="V29" s="227">
        <v>10281</v>
      </c>
      <c r="W29" s="59" t="e">
        <f>ROUND('[1]一般'!#REF!/'[1]一般'!#REF!,0)</f>
        <v>#REF!</v>
      </c>
      <c r="X29" s="59" t="e">
        <f>ROUND('[1]退職'!#REF!/'[1]退職'!#REF!,0)</f>
        <v>#REF!</v>
      </c>
      <c r="Y29" s="59" t="e">
        <f>ROUND('[1]老人'!#REF!/'[1]老人'!#REF!,0)</f>
        <v>#REF!</v>
      </c>
      <c r="Z29" s="59" t="e">
        <f>ROUND('[1]合計'!#REF!/'[1]合計'!#REF!,0)</f>
        <v>#REF!</v>
      </c>
      <c r="AA29" s="59">
        <f>IF(ISERROR(ROUND('[1]一般'!#REF!/'[1]一般'!#REF!,0)),0,ROUND('[1]一般'!#REF!/'[1]一般'!#REF!,0))</f>
        <v>0</v>
      </c>
      <c r="AB29" s="59">
        <f>IF(ISERROR(ROUND('[1]退職'!#REF!/'[1]退職'!#REF!,0)),0,ROUND('[1]退職'!#REF!/'[1]退職'!#REF!,0))</f>
        <v>0</v>
      </c>
      <c r="AC29" s="59">
        <f>IF(ISERROR(ROUND('[1]老人'!#REF!/'[1]老人'!#REF!,0)),0,ROUND('[1]老人'!#REF!/'[1]老人'!#REF!,0))</f>
        <v>0</v>
      </c>
      <c r="AD29" s="59">
        <f>IF(ISERROR(ROUND('[1]合計'!#REF!/'[1]合計'!#REF!,0)),0,ROUND('[1]合計'!#REF!/'[1]合計'!#REF!,0))</f>
        <v>0</v>
      </c>
    </row>
    <row r="30" spans="1:30" ht="21" customHeight="1">
      <c r="A30" s="212">
        <v>22</v>
      </c>
      <c r="B30" s="213" t="s">
        <v>45</v>
      </c>
      <c r="C30" s="228">
        <v>474144</v>
      </c>
      <c r="D30" s="228">
        <v>2108845</v>
      </c>
      <c r="E30" s="228" t="e">
        <v>#DIV/0!</v>
      </c>
      <c r="F30" s="228">
        <v>462831</v>
      </c>
      <c r="G30" s="228">
        <v>13056</v>
      </c>
      <c r="H30" s="228">
        <v>53835</v>
      </c>
      <c r="I30" s="228" t="e">
        <v>#DIV/0!</v>
      </c>
      <c r="J30" s="228">
        <v>13270</v>
      </c>
      <c r="K30" s="229">
        <v>10202</v>
      </c>
      <c r="L30" s="229">
        <v>7361</v>
      </c>
      <c r="M30" s="214" t="e">
        <v>#DIV/0!</v>
      </c>
      <c r="N30" s="228">
        <v>10150</v>
      </c>
      <c r="O30" s="228">
        <v>28353</v>
      </c>
      <c r="P30" s="228">
        <v>-34193</v>
      </c>
      <c r="Q30" s="228" t="e">
        <v>#DIV/0!</v>
      </c>
      <c r="R30" s="228">
        <v>27899</v>
      </c>
      <c r="S30" s="228">
        <v>11261</v>
      </c>
      <c r="T30" s="228">
        <v>26329</v>
      </c>
      <c r="U30" s="228" t="e">
        <v>#DIV/0!</v>
      </c>
      <c r="V30" s="229">
        <v>11404</v>
      </c>
      <c r="W30" s="62" t="e">
        <f>ROUND('[1]一般'!#REF!/'[1]一般'!#REF!,0)</f>
        <v>#REF!</v>
      </c>
      <c r="X30" s="62" t="e">
        <f>ROUND('[1]退職'!#REF!/'[1]退職'!#REF!,0)</f>
        <v>#REF!</v>
      </c>
      <c r="Y30" s="62" t="e">
        <f>ROUND('[1]老人'!#REF!/'[1]老人'!#REF!,0)</f>
        <v>#REF!</v>
      </c>
      <c r="Z30" s="62" t="e">
        <f>ROUND('[1]合計'!#REF!/'[1]合計'!#REF!,0)</f>
        <v>#REF!</v>
      </c>
      <c r="AA30" s="62">
        <f>IF(ISERROR(ROUND('[1]一般'!#REF!/'[1]一般'!#REF!,0)),0,ROUND('[1]一般'!#REF!/'[1]一般'!#REF!,0))</f>
        <v>0</v>
      </c>
      <c r="AB30" s="62">
        <f>IF(ISERROR(ROUND('[1]退職'!#REF!/'[1]退職'!#REF!,0)),0,ROUND('[1]退職'!#REF!/'[1]退職'!#REF!,0))</f>
        <v>0</v>
      </c>
      <c r="AC30" s="62">
        <f>IF(ISERROR(ROUND('[1]老人'!#REF!/'[1]老人'!#REF!,0)),0,ROUND('[1]老人'!#REF!/'[1]老人'!#REF!,0))</f>
        <v>0</v>
      </c>
      <c r="AD30" s="62">
        <f>IF(ISERROR(ROUND('[1]合計'!#REF!/'[1]合計'!#REF!,0)),0,ROUND('[1]合計'!#REF!/'[1]合計'!#REF!,0))</f>
        <v>0</v>
      </c>
    </row>
    <row r="31" spans="1:30" ht="21" customHeight="1">
      <c r="A31" s="212">
        <v>27</v>
      </c>
      <c r="B31" s="213" t="s">
        <v>46</v>
      </c>
      <c r="C31" s="228">
        <v>494412</v>
      </c>
      <c r="D31" s="228">
        <v>733607</v>
      </c>
      <c r="E31" s="228" t="e">
        <v>#DIV/0!</v>
      </c>
      <c r="F31" s="228">
        <v>495797</v>
      </c>
      <c r="G31" s="228">
        <v>13659</v>
      </c>
      <c r="H31" s="228">
        <v>19519</v>
      </c>
      <c r="I31" s="228" t="e">
        <v>#DIV/0!</v>
      </c>
      <c r="J31" s="228">
        <v>13755</v>
      </c>
      <c r="K31" s="229">
        <v>14785</v>
      </c>
      <c r="L31" s="229">
        <v>12823</v>
      </c>
      <c r="M31" s="214" t="e">
        <v>#DIV/0!</v>
      </c>
      <c r="N31" s="228">
        <v>14747</v>
      </c>
      <c r="O31" s="228">
        <v>25058</v>
      </c>
      <c r="P31" s="228">
        <v>23928</v>
      </c>
      <c r="Q31" s="228" t="e">
        <v>#DIV/0!</v>
      </c>
      <c r="R31" s="228">
        <v>25040</v>
      </c>
      <c r="S31" s="228">
        <v>12968</v>
      </c>
      <c r="T31" s="228">
        <v>15374</v>
      </c>
      <c r="U31" s="228" t="e">
        <v>#DIV/0!</v>
      </c>
      <c r="V31" s="229">
        <v>13005</v>
      </c>
      <c r="W31" s="62" t="e">
        <f>ROUND('[1]一般'!#REF!/'[1]一般'!#REF!,0)</f>
        <v>#REF!</v>
      </c>
      <c r="X31" s="62" t="e">
        <f>ROUND('[1]退職'!#REF!/'[1]退職'!#REF!,0)</f>
        <v>#REF!</v>
      </c>
      <c r="Y31" s="62" t="e">
        <f>ROUND('[1]老人'!#REF!/'[1]老人'!#REF!,0)</f>
        <v>#REF!</v>
      </c>
      <c r="Z31" s="62" t="e">
        <f>ROUND('[1]合計'!#REF!/'[1]合計'!#REF!,0)</f>
        <v>#REF!</v>
      </c>
      <c r="AA31" s="62">
        <f>IF(ISERROR(ROUND('[1]一般'!#REF!/'[1]一般'!#REF!,0)),0,ROUND('[1]一般'!#REF!/'[1]一般'!#REF!,0))</f>
        <v>0</v>
      </c>
      <c r="AB31" s="62">
        <f>IF(ISERROR(ROUND('[1]退職'!#REF!/'[1]退職'!#REF!,0)),0,ROUND('[1]退職'!#REF!/'[1]退職'!#REF!,0))</f>
        <v>0</v>
      </c>
      <c r="AC31" s="62">
        <f>IF(ISERROR(ROUND('[1]老人'!#REF!/'[1]老人'!#REF!,0)),0,ROUND('[1]老人'!#REF!/'[1]老人'!#REF!,0))</f>
        <v>0</v>
      </c>
      <c r="AD31" s="62">
        <f>IF(ISERROR(ROUND('[1]合計'!#REF!/'[1]合計'!#REF!,0)),0,ROUND('[1]合計'!#REF!/'[1]合計'!#REF!,0))</f>
        <v>0</v>
      </c>
    </row>
    <row r="32" spans="1:30" ht="21" customHeight="1">
      <c r="A32" s="212">
        <v>28</v>
      </c>
      <c r="B32" s="213" t="s">
        <v>48</v>
      </c>
      <c r="C32" s="228">
        <v>586276</v>
      </c>
      <c r="D32" s="228">
        <v>557395</v>
      </c>
      <c r="E32" s="228" t="e">
        <v>#DIV/0!</v>
      </c>
      <c r="F32" s="228">
        <v>585631</v>
      </c>
      <c r="G32" s="228">
        <v>13982</v>
      </c>
      <c r="H32" s="228">
        <v>17857</v>
      </c>
      <c r="I32" s="228" t="e">
        <v>#DIV/0!</v>
      </c>
      <c r="J32" s="228">
        <v>14041</v>
      </c>
      <c r="K32" s="229">
        <v>12470</v>
      </c>
      <c r="L32" s="229">
        <v>11454</v>
      </c>
      <c r="M32" s="214" t="e">
        <v>#DIV/0!</v>
      </c>
      <c r="N32" s="228">
        <v>12450</v>
      </c>
      <c r="O32" s="228">
        <v>25524</v>
      </c>
      <c r="P32" s="228">
        <v>31520</v>
      </c>
      <c r="Q32" s="228" t="e">
        <v>#DIV/0!</v>
      </c>
      <c r="R32" s="228">
        <v>25622</v>
      </c>
      <c r="S32" s="228">
        <v>12841</v>
      </c>
      <c r="T32" s="228">
        <v>10710</v>
      </c>
      <c r="U32" s="228" t="e">
        <v>#DIV/0!</v>
      </c>
      <c r="V32" s="229">
        <v>12809</v>
      </c>
      <c r="W32" s="62" t="e">
        <f>ROUND('[1]一般'!#REF!/'[1]一般'!#REF!,0)</f>
        <v>#REF!</v>
      </c>
      <c r="X32" s="62" t="e">
        <f>ROUND('[1]退職'!#REF!/'[1]退職'!#REF!,0)</f>
        <v>#REF!</v>
      </c>
      <c r="Y32" s="62" t="e">
        <f>ROUND('[1]老人'!#REF!/'[1]老人'!#REF!,0)</f>
        <v>#REF!</v>
      </c>
      <c r="Z32" s="62" t="e">
        <f>ROUND('[1]合計'!#REF!/'[1]合計'!#REF!,0)</f>
        <v>#REF!</v>
      </c>
      <c r="AA32" s="62">
        <f>IF(ISERROR(ROUND('[1]一般'!#REF!/'[1]一般'!#REF!,0)),0,ROUND('[1]一般'!#REF!/'[1]一般'!#REF!,0))</f>
        <v>0</v>
      </c>
      <c r="AB32" s="62">
        <f>IF(ISERROR(ROUND('[1]退職'!#REF!/'[1]退職'!#REF!,0)),0,ROUND('[1]退職'!#REF!/'[1]退職'!#REF!,0))</f>
        <v>0</v>
      </c>
      <c r="AC32" s="62">
        <f>IF(ISERROR(ROUND('[1]老人'!#REF!/'[1]老人'!#REF!,0)),0,ROUND('[1]老人'!#REF!/'[1]老人'!#REF!,0))</f>
        <v>0</v>
      </c>
      <c r="AD32" s="62">
        <f>IF(ISERROR(ROUND('[1]合計'!#REF!/'[1]合計'!#REF!,0)),0,ROUND('[1]合計'!#REF!/'[1]合計'!#REF!,0))</f>
        <v>0</v>
      </c>
    </row>
    <row r="33" spans="1:30" ht="21" customHeight="1">
      <c r="A33" s="212">
        <v>29</v>
      </c>
      <c r="B33" s="213" t="s">
        <v>50</v>
      </c>
      <c r="C33" s="228">
        <v>601033</v>
      </c>
      <c r="D33" s="228">
        <v>731996</v>
      </c>
      <c r="E33" s="228" t="e">
        <v>#DIV/0!</v>
      </c>
      <c r="F33" s="228">
        <v>603213</v>
      </c>
      <c r="G33" s="228">
        <v>14005</v>
      </c>
      <c r="H33" s="228">
        <v>10485</v>
      </c>
      <c r="I33" s="228" t="e">
        <v>#DIV/0!</v>
      </c>
      <c r="J33" s="228">
        <v>13931</v>
      </c>
      <c r="K33" s="229">
        <v>12698</v>
      </c>
      <c r="L33" s="229">
        <v>12260</v>
      </c>
      <c r="M33" s="214" t="e">
        <v>#DIV/0!</v>
      </c>
      <c r="N33" s="228">
        <v>12690</v>
      </c>
      <c r="O33" s="228">
        <v>25981</v>
      </c>
      <c r="P33" s="228">
        <v>22912</v>
      </c>
      <c r="Q33" s="228" t="e">
        <v>#DIV/0!</v>
      </c>
      <c r="R33" s="228">
        <v>25918</v>
      </c>
      <c r="S33" s="228">
        <v>12503</v>
      </c>
      <c r="T33" s="228">
        <v>8095</v>
      </c>
      <c r="U33" s="228" t="e">
        <v>#DIV/0!</v>
      </c>
      <c r="V33" s="229">
        <v>12419</v>
      </c>
      <c r="W33" s="62" t="e">
        <f>ROUND('[1]一般'!#REF!/'[1]一般'!#REF!,0)</f>
        <v>#REF!</v>
      </c>
      <c r="X33" s="62" t="e">
        <f>ROUND('[1]退職'!#REF!/'[1]退職'!#REF!,0)</f>
        <v>#REF!</v>
      </c>
      <c r="Y33" s="62" t="e">
        <f>ROUND('[1]老人'!#REF!/'[1]老人'!#REF!,0)</f>
        <v>#REF!</v>
      </c>
      <c r="Z33" s="62" t="e">
        <f>ROUND('[1]合計'!#REF!/'[1]合計'!#REF!,0)</f>
        <v>#REF!</v>
      </c>
      <c r="AA33" s="62">
        <f>IF(ISERROR(ROUND('[1]一般'!#REF!/'[1]一般'!#REF!,0)),0,ROUND('[1]一般'!#REF!/'[1]一般'!#REF!,0))</f>
        <v>0</v>
      </c>
      <c r="AB33" s="62">
        <f>IF(ISERROR(ROUND('[1]退職'!#REF!/'[1]退職'!#REF!,0)),0,ROUND('[1]退職'!#REF!/'[1]退職'!#REF!,0))</f>
        <v>0</v>
      </c>
      <c r="AC33" s="62">
        <f>IF(ISERROR(ROUND('[1]老人'!#REF!/'[1]老人'!#REF!,0)),0,ROUND('[1]老人'!#REF!/'[1]老人'!#REF!,0))</f>
        <v>0</v>
      </c>
      <c r="AD33" s="62">
        <f>IF(ISERROR(ROUND('[1]合計'!#REF!/'[1]合計'!#REF!,0)),0,ROUND('[1]合計'!#REF!/'[1]合計'!#REF!,0))</f>
        <v>0</v>
      </c>
    </row>
    <row r="34" spans="1:30" ht="21" customHeight="1">
      <c r="A34" s="198">
        <v>30</v>
      </c>
      <c r="B34" s="197" t="s">
        <v>52</v>
      </c>
      <c r="C34" s="226">
        <v>524244</v>
      </c>
      <c r="D34" s="226">
        <v>405214</v>
      </c>
      <c r="E34" s="226" t="e">
        <v>#DIV/0!</v>
      </c>
      <c r="F34" s="226">
        <v>521372</v>
      </c>
      <c r="G34" s="226">
        <v>14192</v>
      </c>
      <c r="H34" s="226">
        <v>13573</v>
      </c>
      <c r="I34" s="226" t="e">
        <v>#DIV/0!</v>
      </c>
      <c r="J34" s="226">
        <v>14183</v>
      </c>
      <c r="K34" s="227">
        <v>11573</v>
      </c>
      <c r="L34" s="227">
        <v>10357</v>
      </c>
      <c r="M34" s="211" t="e">
        <v>#DIV/0!</v>
      </c>
      <c r="N34" s="226">
        <v>11547</v>
      </c>
      <c r="O34" s="226">
        <v>27149</v>
      </c>
      <c r="P34" s="226">
        <v>28214</v>
      </c>
      <c r="Q34" s="226" t="e">
        <v>#DIV/0!</v>
      </c>
      <c r="R34" s="226">
        <v>27166</v>
      </c>
      <c r="S34" s="226">
        <v>12532</v>
      </c>
      <c r="T34" s="226">
        <v>9377</v>
      </c>
      <c r="U34" s="226" t="e">
        <v>#DIV/0!</v>
      </c>
      <c r="V34" s="227">
        <v>12479</v>
      </c>
      <c r="W34" s="59" t="e">
        <f>ROUND('[1]一般'!#REF!/'[1]一般'!#REF!,0)</f>
        <v>#REF!</v>
      </c>
      <c r="X34" s="59" t="e">
        <f>ROUND('[1]退職'!#REF!/'[1]退職'!#REF!,0)</f>
        <v>#REF!</v>
      </c>
      <c r="Y34" s="59" t="e">
        <f>ROUND('[1]老人'!#REF!/'[1]老人'!#REF!,0)</f>
        <v>#REF!</v>
      </c>
      <c r="Z34" s="59" t="e">
        <f>ROUND('[1]合計'!#REF!/'[1]合計'!#REF!,0)</f>
        <v>#REF!</v>
      </c>
      <c r="AA34" s="59">
        <f>IF(ISERROR(ROUND('[1]一般'!#REF!/'[1]一般'!#REF!,0)),0,ROUND('[1]一般'!#REF!/'[1]一般'!#REF!,0))</f>
        <v>0</v>
      </c>
      <c r="AB34" s="59">
        <f>IF(ISERROR(ROUND('[1]退職'!#REF!/'[1]退職'!#REF!,0)),0,ROUND('[1]退職'!#REF!/'[1]退職'!#REF!,0))</f>
        <v>0</v>
      </c>
      <c r="AC34" s="59">
        <f>IF(ISERROR(ROUND('[1]老人'!#REF!/'[1]老人'!#REF!,0)),0,ROUND('[1]老人'!#REF!/'[1]老人'!#REF!,0))</f>
        <v>0</v>
      </c>
      <c r="AD34" s="59">
        <f>IF(ISERROR(ROUND('[1]合計'!#REF!/'[1]合計'!#REF!,0)),0,ROUND('[1]合計'!#REF!/'[1]合計'!#REF!,0))</f>
        <v>0</v>
      </c>
    </row>
    <row r="35" spans="1:30" s="20" customFormat="1" ht="21" customHeight="1">
      <c r="A35" s="212">
        <v>31</v>
      </c>
      <c r="B35" s="213" t="s">
        <v>54</v>
      </c>
      <c r="C35" s="228">
        <v>603357</v>
      </c>
      <c r="D35" s="228" t="e">
        <v>#DIV/0!</v>
      </c>
      <c r="E35" s="228" t="e">
        <v>#DIV/0!</v>
      </c>
      <c r="F35" s="228">
        <v>603356</v>
      </c>
      <c r="G35" s="228">
        <v>12772</v>
      </c>
      <c r="H35" s="228">
        <v>9464</v>
      </c>
      <c r="I35" s="228" t="e">
        <v>#DIV/0!</v>
      </c>
      <c r="J35" s="228">
        <v>12712</v>
      </c>
      <c r="K35" s="229">
        <v>13042</v>
      </c>
      <c r="L35" s="229">
        <v>10338</v>
      </c>
      <c r="M35" s="214" t="e">
        <v>#DIV/0!</v>
      </c>
      <c r="N35" s="228">
        <v>13000</v>
      </c>
      <c r="O35" s="228">
        <v>25872</v>
      </c>
      <c r="P35" s="228">
        <v>9591</v>
      </c>
      <c r="Q35" s="228" t="e">
        <v>#DIV/0!</v>
      </c>
      <c r="R35" s="228">
        <v>25588</v>
      </c>
      <c r="S35" s="228">
        <v>12704</v>
      </c>
      <c r="T35" s="228">
        <v>15530</v>
      </c>
      <c r="U35" s="228" t="e">
        <v>#DIV/0!</v>
      </c>
      <c r="V35" s="229">
        <v>12760</v>
      </c>
      <c r="W35" s="62" t="e">
        <f>ROUND('[1]一般'!#REF!/'[1]一般'!#REF!,0)</f>
        <v>#REF!</v>
      </c>
      <c r="X35" s="62" t="e">
        <f>ROUND('[1]退職'!#REF!/'[1]退職'!#REF!,0)</f>
        <v>#REF!</v>
      </c>
      <c r="Y35" s="62" t="e">
        <f>ROUND('[1]老人'!#REF!/'[1]老人'!#REF!,0)</f>
        <v>#REF!</v>
      </c>
      <c r="Z35" s="62" t="e">
        <f>ROUND('[1]合計'!#REF!/'[1]合計'!#REF!,0)</f>
        <v>#REF!</v>
      </c>
      <c r="AA35" s="62">
        <f>IF(ISERROR(ROUND('[1]一般'!#REF!/'[1]一般'!#REF!,0)),0,ROUND('[1]一般'!#REF!/'[1]一般'!#REF!,0))</f>
        <v>0</v>
      </c>
      <c r="AB35" s="62">
        <f>IF(ISERROR(ROUND('[1]退職'!#REF!/'[1]退職'!#REF!,0)),0,ROUND('[1]退職'!#REF!/'[1]退職'!#REF!,0))</f>
        <v>0</v>
      </c>
      <c r="AC35" s="62">
        <f>IF(ISERROR(ROUND('[1]老人'!#REF!/'[1]老人'!#REF!,0)),0,ROUND('[1]老人'!#REF!/'[1]老人'!#REF!,0))</f>
        <v>0</v>
      </c>
      <c r="AD35" s="62">
        <f>IF(ISERROR(ROUND('[1]合計'!#REF!/'[1]合計'!#REF!,0)),0,ROUND('[1]合計'!#REF!/'[1]合計'!#REF!,0))</f>
        <v>0</v>
      </c>
    </row>
    <row r="36" spans="1:30" s="20" customFormat="1" ht="21" customHeight="1">
      <c r="A36" s="212">
        <v>32</v>
      </c>
      <c r="B36" s="213" t="s">
        <v>56</v>
      </c>
      <c r="C36" s="228">
        <v>545914</v>
      </c>
      <c r="D36" s="228">
        <v>605548</v>
      </c>
      <c r="E36" s="228" t="e">
        <v>#DIV/0!</v>
      </c>
      <c r="F36" s="228">
        <v>546382</v>
      </c>
      <c r="G36" s="228">
        <v>13656</v>
      </c>
      <c r="H36" s="228">
        <v>10109</v>
      </c>
      <c r="I36" s="228" t="e">
        <v>#DIV/0!</v>
      </c>
      <c r="J36" s="228">
        <v>13613</v>
      </c>
      <c r="K36" s="229">
        <v>12432</v>
      </c>
      <c r="L36" s="229">
        <v>10512</v>
      </c>
      <c r="M36" s="214" t="e">
        <v>#DIV/0!</v>
      </c>
      <c r="N36" s="228">
        <v>12402</v>
      </c>
      <c r="O36" s="228">
        <v>29945</v>
      </c>
      <c r="P36" s="228">
        <v>21808</v>
      </c>
      <c r="Q36" s="228" t="e">
        <v>#DIV/0!</v>
      </c>
      <c r="R36" s="228">
        <v>29844</v>
      </c>
      <c r="S36" s="228">
        <v>13515</v>
      </c>
      <c r="T36" s="228">
        <v>8588</v>
      </c>
      <c r="U36" s="228" t="e">
        <v>#DIV/0!</v>
      </c>
      <c r="V36" s="229">
        <v>13463</v>
      </c>
      <c r="W36" s="62" t="e">
        <f>ROUND('[1]一般'!#REF!/'[1]一般'!#REF!,0)</f>
        <v>#REF!</v>
      </c>
      <c r="X36" s="62" t="e">
        <f>ROUND('[1]退職'!#REF!/'[1]退職'!#REF!,0)</f>
        <v>#REF!</v>
      </c>
      <c r="Y36" s="62" t="e">
        <f>ROUND('[1]老人'!#REF!/'[1]老人'!#REF!,0)</f>
        <v>#REF!</v>
      </c>
      <c r="Z36" s="62" t="e">
        <f>ROUND('[1]合計'!#REF!/'[1]合計'!#REF!,0)</f>
        <v>#REF!</v>
      </c>
      <c r="AA36" s="62">
        <f>IF(ISERROR(ROUND('[1]一般'!#REF!/'[1]一般'!#REF!,0)),0,ROUND('[1]一般'!#REF!/'[1]一般'!#REF!,0))</f>
        <v>0</v>
      </c>
      <c r="AB36" s="62">
        <f>IF(ISERROR(ROUND('[1]退職'!#REF!/'[1]退職'!#REF!,0)),0,ROUND('[1]退職'!#REF!/'[1]退職'!#REF!,0))</f>
        <v>0</v>
      </c>
      <c r="AC36" s="62">
        <f>IF(ISERROR(ROUND('[1]老人'!#REF!/'[1]老人'!#REF!,0)),0,ROUND('[1]老人'!#REF!/'[1]老人'!#REF!,0))</f>
        <v>0</v>
      </c>
      <c r="AD36" s="62">
        <f>IF(ISERROR(ROUND('[1]合計'!#REF!/'[1]合計'!#REF!,0)),0,ROUND('[1]合計'!#REF!/'[1]合計'!#REF!,0))</f>
        <v>0</v>
      </c>
    </row>
    <row r="37" spans="1:30" s="20" customFormat="1" ht="21" customHeight="1">
      <c r="A37" s="212">
        <v>36</v>
      </c>
      <c r="B37" s="213" t="s">
        <v>57</v>
      </c>
      <c r="C37" s="228">
        <v>512433</v>
      </c>
      <c r="D37" s="228">
        <v>896270</v>
      </c>
      <c r="E37" s="228" t="e">
        <v>#DIV/0!</v>
      </c>
      <c r="F37" s="228">
        <v>514559</v>
      </c>
      <c r="G37" s="228">
        <v>13150</v>
      </c>
      <c r="H37" s="228">
        <v>18923</v>
      </c>
      <c r="I37" s="228" t="e">
        <v>#DIV/0!</v>
      </c>
      <c r="J37" s="228">
        <v>13250</v>
      </c>
      <c r="K37" s="229">
        <v>11911</v>
      </c>
      <c r="L37" s="229">
        <v>14937</v>
      </c>
      <c r="M37" s="214" t="e">
        <v>#DIV/0!</v>
      </c>
      <c r="N37" s="228">
        <v>11942</v>
      </c>
      <c r="O37" s="228">
        <v>23065</v>
      </c>
      <c r="P37" s="228">
        <v>24613</v>
      </c>
      <c r="Q37" s="228" t="e">
        <v>#DIV/0!</v>
      </c>
      <c r="R37" s="228">
        <v>23089</v>
      </c>
      <c r="S37" s="228">
        <v>9566</v>
      </c>
      <c r="T37" s="228">
        <v>18612</v>
      </c>
      <c r="U37" s="228" t="e">
        <v>#DIV/0!</v>
      </c>
      <c r="V37" s="229">
        <v>9708</v>
      </c>
      <c r="W37" s="62" t="e">
        <f>ROUND('[1]一般'!#REF!/'[1]一般'!#REF!,0)</f>
        <v>#REF!</v>
      </c>
      <c r="X37" s="62" t="e">
        <f>ROUND('[1]退職'!#REF!/'[1]退職'!#REF!,0)</f>
        <v>#REF!</v>
      </c>
      <c r="Y37" s="62" t="e">
        <f>ROUND('[1]老人'!#REF!/'[1]老人'!#REF!,0)</f>
        <v>#REF!</v>
      </c>
      <c r="Z37" s="62" t="e">
        <f>ROUND('[1]合計'!#REF!/'[1]合計'!#REF!,0)</f>
        <v>#REF!</v>
      </c>
      <c r="AA37" s="62">
        <f>IF(ISERROR(ROUND('[1]一般'!#REF!/'[1]一般'!#REF!,0)),0,ROUND('[1]一般'!#REF!/'[1]一般'!#REF!,0))</f>
        <v>0</v>
      </c>
      <c r="AB37" s="62">
        <f>IF(ISERROR(ROUND('[1]退職'!#REF!/'[1]退職'!#REF!,0)),0,ROUND('[1]退職'!#REF!/'[1]退職'!#REF!,0))</f>
        <v>0</v>
      </c>
      <c r="AC37" s="62">
        <f>IF(ISERROR(ROUND('[1]老人'!#REF!/'[1]老人'!#REF!,0)),0,ROUND('[1]老人'!#REF!/'[1]老人'!#REF!,0))</f>
        <v>0</v>
      </c>
      <c r="AD37" s="62">
        <f>IF(ISERROR(ROUND('[1]合計'!#REF!/'[1]合計'!#REF!,0)),0,ROUND('[1]合計'!#REF!/'[1]合計'!#REF!,0))</f>
        <v>0</v>
      </c>
    </row>
    <row r="38" spans="1:30" s="20" customFormat="1" ht="21" customHeight="1">
      <c r="A38" s="212">
        <v>44</v>
      </c>
      <c r="B38" s="213" t="s">
        <v>59</v>
      </c>
      <c r="C38" s="228">
        <v>526663</v>
      </c>
      <c r="D38" s="228">
        <v>208428</v>
      </c>
      <c r="E38" s="228" t="e">
        <v>#DIV/0!</v>
      </c>
      <c r="F38" s="228">
        <v>524453</v>
      </c>
      <c r="G38" s="228">
        <v>14874</v>
      </c>
      <c r="H38" s="228">
        <v>11501</v>
      </c>
      <c r="I38" s="228" t="e">
        <v>#DIV/0!</v>
      </c>
      <c r="J38" s="228">
        <v>14825</v>
      </c>
      <c r="K38" s="229">
        <v>13614</v>
      </c>
      <c r="L38" s="229">
        <v>10790</v>
      </c>
      <c r="M38" s="214" t="e">
        <v>#DIV/0!</v>
      </c>
      <c r="N38" s="228">
        <v>13560</v>
      </c>
      <c r="O38" s="228">
        <v>26363</v>
      </c>
      <c r="P38" s="228">
        <v>13436</v>
      </c>
      <c r="Q38" s="228" t="e">
        <v>#DIV/0!</v>
      </c>
      <c r="R38" s="228">
        <v>26169</v>
      </c>
      <c r="S38" s="228">
        <v>11708</v>
      </c>
      <c r="T38" s="228">
        <v>9579</v>
      </c>
      <c r="U38" s="228" t="e">
        <v>#DIV/0!</v>
      </c>
      <c r="V38" s="229">
        <v>11681</v>
      </c>
      <c r="W38" s="62" t="e">
        <f>ROUND('[1]一般'!#REF!/'[1]一般'!#REF!,0)</f>
        <v>#REF!</v>
      </c>
      <c r="X38" s="62" t="e">
        <f>ROUND('[1]退職'!#REF!/'[1]退職'!#REF!,0)</f>
        <v>#REF!</v>
      </c>
      <c r="Y38" s="62" t="e">
        <f>ROUND('[1]老人'!#REF!/'[1]老人'!#REF!,0)</f>
        <v>#REF!</v>
      </c>
      <c r="Z38" s="62" t="e">
        <f>ROUND('[1]合計'!#REF!/'[1]合計'!#REF!,0)</f>
        <v>#REF!</v>
      </c>
      <c r="AA38" s="62">
        <f>IF(ISERROR(ROUND('[1]一般'!#REF!/'[1]一般'!#REF!,0)),0,ROUND('[1]一般'!#REF!/'[1]一般'!#REF!,0))</f>
        <v>0</v>
      </c>
      <c r="AB38" s="62">
        <f>IF(ISERROR(ROUND('[1]退職'!#REF!/'[1]退職'!#REF!,0)),0,ROUND('[1]退職'!#REF!/'[1]退職'!#REF!,0))</f>
        <v>0</v>
      </c>
      <c r="AC38" s="62">
        <f>IF(ISERROR(ROUND('[1]老人'!#REF!/'[1]老人'!#REF!,0)),0,ROUND('[1]老人'!#REF!/'[1]老人'!#REF!,0))</f>
        <v>0</v>
      </c>
      <c r="AD38" s="62">
        <f>IF(ISERROR(ROUND('[1]合計'!#REF!/'[1]合計'!#REF!,0)),0,ROUND('[1]合計'!#REF!/'[1]合計'!#REF!,0))</f>
        <v>0</v>
      </c>
    </row>
    <row r="39" spans="1:30" s="20" customFormat="1" ht="21" customHeight="1">
      <c r="A39" s="198">
        <v>45</v>
      </c>
      <c r="B39" s="197" t="s">
        <v>108</v>
      </c>
      <c r="C39" s="226">
        <v>540717</v>
      </c>
      <c r="D39" s="226">
        <v>1032387</v>
      </c>
      <c r="E39" s="226" t="e">
        <v>#DIV/0!</v>
      </c>
      <c r="F39" s="226">
        <v>545896</v>
      </c>
      <c r="G39" s="226">
        <v>15849</v>
      </c>
      <c r="H39" s="226">
        <v>15148</v>
      </c>
      <c r="I39" s="226" t="e">
        <v>#DIV/0!</v>
      </c>
      <c r="J39" s="226">
        <v>15838</v>
      </c>
      <c r="K39" s="227">
        <v>13219</v>
      </c>
      <c r="L39" s="227">
        <v>12119</v>
      </c>
      <c r="M39" s="211" t="e">
        <v>#DIV/0!</v>
      </c>
      <c r="N39" s="226">
        <v>13203</v>
      </c>
      <c r="O39" s="226">
        <v>28884</v>
      </c>
      <c r="P39" s="226">
        <v>33780</v>
      </c>
      <c r="Q39" s="226" t="e">
        <v>#DIV/0!</v>
      </c>
      <c r="R39" s="226">
        <v>28954</v>
      </c>
      <c r="S39" s="226">
        <v>12822</v>
      </c>
      <c r="T39" s="226">
        <v>25753</v>
      </c>
      <c r="U39" s="226" t="e">
        <v>#DIV/0!</v>
      </c>
      <c r="V39" s="227">
        <v>12990</v>
      </c>
      <c r="W39" s="59" t="e">
        <f>ROUND('[1]一般'!#REF!/'[1]一般'!#REF!,0)</f>
        <v>#REF!</v>
      </c>
      <c r="X39" s="59" t="e">
        <f>ROUND('[1]退職'!#REF!/'[1]退職'!#REF!,0)</f>
        <v>#REF!</v>
      </c>
      <c r="Y39" s="59" t="e">
        <f>ROUND('[1]老人'!#REF!/'[1]老人'!#REF!,0)</f>
        <v>#REF!</v>
      </c>
      <c r="Z39" s="59" t="e">
        <f>ROUND('[1]合計'!#REF!/'[1]合計'!#REF!,0)</f>
        <v>#REF!</v>
      </c>
      <c r="AA39" s="59">
        <f>IF(ISERROR(ROUND('[1]一般'!#REF!/'[1]一般'!#REF!,0)),0,ROUND('[1]一般'!#REF!/'[1]一般'!#REF!,0))</f>
        <v>0</v>
      </c>
      <c r="AB39" s="59">
        <f>IF(ISERROR(ROUND('[1]退職'!#REF!/'[1]退職'!#REF!,0)),0,ROUND('[1]退職'!#REF!/'[1]退職'!#REF!,0))</f>
        <v>0</v>
      </c>
      <c r="AC39" s="59">
        <f>IF(ISERROR(ROUND('[1]老人'!#REF!/'[1]老人'!#REF!,0)),0,ROUND('[1]老人'!#REF!/'[1]老人'!#REF!,0))</f>
        <v>0</v>
      </c>
      <c r="AD39" s="59">
        <f>IF(ISERROR(ROUND('[1]合計'!#REF!/'[1]合計'!#REF!,0)),0,ROUND('[1]合計'!#REF!/'[1]合計'!#REF!,0))</f>
        <v>0</v>
      </c>
    </row>
    <row r="40" spans="1:30" s="20" customFormat="1" ht="21" customHeight="1">
      <c r="A40" s="215">
        <v>46</v>
      </c>
      <c r="B40" s="216" t="s">
        <v>116</v>
      </c>
      <c r="C40" s="230">
        <v>546444</v>
      </c>
      <c r="D40" s="230">
        <v>478850</v>
      </c>
      <c r="E40" s="230" t="e">
        <v>#DIV/0!</v>
      </c>
      <c r="F40" s="230">
        <v>545437</v>
      </c>
      <c r="G40" s="230">
        <v>12422</v>
      </c>
      <c r="H40" s="230">
        <v>16183</v>
      </c>
      <c r="I40" s="230" t="e">
        <v>#DIV/0!</v>
      </c>
      <c r="J40" s="230">
        <v>12472</v>
      </c>
      <c r="K40" s="231">
        <v>12714</v>
      </c>
      <c r="L40" s="231">
        <v>10982</v>
      </c>
      <c r="M40" s="217" t="e">
        <v>#DIV/0!</v>
      </c>
      <c r="N40" s="230">
        <v>12692</v>
      </c>
      <c r="O40" s="230">
        <v>26039</v>
      </c>
      <c r="P40" s="230">
        <v>28546</v>
      </c>
      <c r="Q40" s="230" t="e">
        <v>#DIV/0!</v>
      </c>
      <c r="R40" s="230">
        <v>26072</v>
      </c>
      <c r="S40" s="230">
        <v>11332</v>
      </c>
      <c r="T40" s="230">
        <v>11088</v>
      </c>
      <c r="U40" s="230" t="e">
        <v>#DIV/0!</v>
      </c>
      <c r="V40" s="231">
        <v>11328</v>
      </c>
      <c r="W40" s="73" t="e">
        <f>ROUND('[1]一般'!#REF!/'[1]一般'!#REF!,0)</f>
        <v>#REF!</v>
      </c>
      <c r="X40" s="73" t="e">
        <f>ROUND('[1]退職'!#REF!/'[1]退職'!#REF!,0)</f>
        <v>#REF!</v>
      </c>
      <c r="Y40" s="73" t="e">
        <f>ROUND('[1]老人'!#REF!/'[1]老人'!#REF!,0)</f>
        <v>#REF!</v>
      </c>
      <c r="Z40" s="73" t="e">
        <f>ROUND('[1]合計'!#REF!/'[1]合計'!#REF!,0)</f>
        <v>#REF!</v>
      </c>
      <c r="AA40" s="73">
        <f>IF(ISERROR(ROUND('[1]一般'!#REF!/'[1]一般'!#REF!,0)),0,ROUND('[1]一般'!#REF!/'[1]一般'!#REF!,0))</f>
        <v>0</v>
      </c>
      <c r="AB40" s="73">
        <f>IF(ISERROR(ROUND('[1]退職'!#REF!/'[1]退職'!#REF!,0)),0,ROUND('[1]退職'!#REF!/'[1]退職'!#REF!,0))</f>
        <v>0</v>
      </c>
      <c r="AC40" s="73">
        <f>IF(ISERROR(ROUND('[1]老人'!#REF!/'[1]老人'!#REF!,0)),0,ROUND('[1]老人'!#REF!/'[1]老人'!#REF!,0))</f>
        <v>0</v>
      </c>
      <c r="AD40" s="73">
        <f>IF(ISERROR(ROUND('[1]合計'!#REF!/'[1]合計'!#REF!,0)),0,ROUND('[1]合計'!#REF!/'[1]合計'!#REF!,0))</f>
        <v>0</v>
      </c>
    </row>
    <row r="41" spans="1:30" ht="21" customHeight="1">
      <c r="A41" s="214"/>
      <c r="B41" s="213" t="s">
        <v>61</v>
      </c>
      <c r="C41" s="228">
        <v>543387</v>
      </c>
      <c r="D41" s="228">
        <v>588315</v>
      </c>
      <c r="E41" s="228" t="e">
        <v>#DIV/0!</v>
      </c>
      <c r="F41" s="228">
        <v>543915</v>
      </c>
      <c r="G41" s="228">
        <v>13703</v>
      </c>
      <c r="H41" s="228">
        <v>14303</v>
      </c>
      <c r="I41" s="228" t="e">
        <v>#DIV/0!</v>
      </c>
      <c r="J41" s="228">
        <v>13712</v>
      </c>
      <c r="K41" s="229">
        <v>12386</v>
      </c>
      <c r="L41" s="229">
        <v>11328</v>
      </c>
      <c r="M41" s="214" t="e">
        <v>#DIV/0!</v>
      </c>
      <c r="N41" s="228">
        <v>12368</v>
      </c>
      <c r="O41" s="228">
        <v>25775</v>
      </c>
      <c r="P41" s="228">
        <v>24101</v>
      </c>
      <c r="Q41" s="228" t="e">
        <v>#DIV/0!</v>
      </c>
      <c r="R41" s="228">
        <v>25750</v>
      </c>
      <c r="S41" s="228">
        <v>11993</v>
      </c>
      <c r="T41" s="228">
        <v>12146</v>
      </c>
      <c r="U41" s="228" t="e">
        <v>#DIV/0!</v>
      </c>
      <c r="V41" s="229">
        <v>11996</v>
      </c>
      <c r="W41" s="62" t="e">
        <f>ROUND('[1]一般'!#REF!/'[1]一般'!#REF!,0)</f>
        <v>#REF!</v>
      </c>
      <c r="X41" s="62" t="e">
        <f>ROUND('[1]退職'!#REF!/'[1]退職'!#REF!,0)</f>
        <v>#REF!</v>
      </c>
      <c r="Y41" s="62" t="e">
        <f>ROUND('[1]老人'!#REF!/'[1]老人'!#REF!,0)</f>
        <v>#REF!</v>
      </c>
      <c r="Z41" s="62" t="e">
        <f>ROUND('[1]合計'!#REF!/'[1]合計'!#REF!,0)</f>
        <v>#REF!</v>
      </c>
      <c r="AA41" s="62">
        <f>IF(ISERROR(ROUND('[1]一般'!#REF!/'[1]一般'!#REF!,0)),0,ROUND('[1]一般'!#REF!/'[1]一般'!#REF!,0))</f>
        <v>0</v>
      </c>
      <c r="AB41" s="62">
        <f>IF(ISERROR(ROUND('[1]退職'!#REF!/'[1]退職'!#REF!,0)),0,ROUND('[1]退職'!#REF!/'[1]退職'!#REF!,0))</f>
        <v>0</v>
      </c>
      <c r="AC41" s="62">
        <f>IF(ISERROR(ROUND('[1]老人'!#REF!/'[1]老人'!#REF!,0)),0,ROUND('[1]老人'!#REF!/'[1]老人'!#REF!,0))</f>
        <v>0</v>
      </c>
      <c r="AD41" s="62">
        <f>IF(ISERROR(ROUND('[1]合計'!#REF!/'[1]合計'!#REF!,0)),0,ROUND('[1]合計'!#REF!/'[1]合計'!#REF!,0))</f>
        <v>0</v>
      </c>
    </row>
    <row r="42" spans="1:30" ht="21" customHeight="1">
      <c r="A42" s="214"/>
      <c r="B42" s="213" t="s">
        <v>63</v>
      </c>
      <c r="C42" s="228">
        <v>557040</v>
      </c>
      <c r="D42" s="228">
        <v>649317</v>
      </c>
      <c r="E42" s="228" t="e">
        <v>#DIV/0!</v>
      </c>
      <c r="F42" s="228">
        <v>557892</v>
      </c>
      <c r="G42" s="228">
        <v>13591</v>
      </c>
      <c r="H42" s="228">
        <v>13765</v>
      </c>
      <c r="I42" s="228" t="e">
        <v>#DIV/0!</v>
      </c>
      <c r="J42" s="228">
        <v>13593</v>
      </c>
      <c r="K42" s="229">
        <v>11926</v>
      </c>
      <c r="L42" s="229">
        <v>11916</v>
      </c>
      <c r="M42" s="214" t="e">
        <v>#DIV/0!</v>
      </c>
      <c r="N42" s="228">
        <v>11926</v>
      </c>
      <c r="O42" s="228">
        <v>25031</v>
      </c>
      <c r="P42" s="228">
        <v>23714</v>
      </c>
      <c r="Q42" s="228" t="e">
        <v>#DIV/0!</v>
      </c>
      <c r="R42" s="228">
        <v>25015</v>
      </c>
      <c r="S42" s="228">
        <v>11379</v>
      </c>
      <c r="T42" s="228">
        <v>11581</v>
      </c>
      <c r="U42" s="228" t="e">
        <v>#DIV/0!</v>
      </c>
      <c r="V42" s="229">
        <v>11382</v>
      </c>
      <c r="W42" s="62" t="e">
        <f>ROUND('[1]一般'!#REF!/'[1]一般'!#REF!,0)</f>
        <v>#REF!</v>
      </c>
      <c r="X42" s="62" t="e">
        <f>ROUND('[1]退職'!#REF!/'[1]退職'!#REF!,0)</f>
        <v>#REF!</v>
      </c>
      <c r="Y42" s="62" t="e">
        <f>ROUND('[1]老人'!#REF!/'[1]老人'!#REF!,0)</f>
        <v>#REF!</v>
      </c>
      <c r="Z42" s="62" t="e">
        <f>ROUND('[1]合計'!#REF!/'[1]合計'!#REF!,0)</f>
        <v>#REF!</v>
      </c>
      <c r="AA42" s="62">
        <f>IF(ISERROR(ROUND('[1]一般'!#REF!/'[1]一般'!#REF!,0)),0,ROUND('[1]一般'!#REF!/'[1]一般'!#REF!,0))</f>
        <v>0</v>
      </c>
      <c r="AB42" s="62">
        <f>IF(ISERROR(ROUND('[1]退職'!#REF!/'[1]退職'!#REF!,0)),0,ROUND('[1]退職'!#REF!/'[1]退職'!#REF!,0))</f>
        <v>0</v>
      </c>
      <c r="AC42" s="62">
        <f>IF(ISERROR(ROUND('[1]老人'!#REF!/'[1]老人'!#REF!,0)),0,ROUND('[1]老人'!#REF!/'[1]老人'!#REF!,0))</f>
        <v>0</v>
      </c>
      <c r="AD42" s="62">
        <f>IF(ISERROR(ROUND('[1]合計'!#REF!/'[1]合計'!#REF!,0)),0,ROUND('[1]合計'!#REF!/'[1]合計'!#REF!,0))</f>
        <v>0</v>
      </c>
    </row>
    <row r="43" spans="1:30" ht="21" customHeight="1">
      <c r="A43" s="214"/>
      <c r="B43" s="219"/>
      <c r="C43" s="232"/>
      <c r="D43" s="232"/>
      <c r="E43" s="232"/>
      <c r="F43" s="232"/>
      <c r="G43" s="232"/>
      <c r="H43" s="232"/>
      <c r="I43" s="232"/>
      <c r="J43" s="232"/>
      <c r="K43" s="233"/>
      <c r="L43" s="233"/>
      <c r="M43" s="212"/>
      <c r="N43" s="232"/>
      <c r="O43" s="232"/>
      <c r="P43" s="232"/>
      <c r="Q43" s="232"/>
      <c r="R43" s="232"/>
      <c r="S43" s="158"/>
      <c r="T43" s="158"/>
      <c r="U43" s="158"/>
      <c r="V43" s="105"/>
      <c r="W43" s="163"/>
      <c r="X43" s="163"/>
      <c r="Y43" s="163"/>
      <c r="Z43" s="163"/>
      <c r="AA43" s="163"/>
      <c r="AB43" s="62"/>
      <c r="AC43" s="62"/>
      <c r="AD43" s="62"/>
    </row>
    <row r="44" spans="1:30" ht="21" customHeight="1">
      <c r="A44" s="212">
        <v>301</v>
      </c>
      <c r="B44" s="213" t="s">
        <v>65</v>
      </c>
      <c r="C44" s="228">
        <v>554143</v>
      </c>
      <c r="D44" s="279" t="s">
        <v>140</v>
      </c>
      <c r="E44" s="228" t="e">
        <v>#DIV/0!</v>
      </c>
      <c r="F44" s="228">
        <v>554143</v>
      </c>
      <c r="G44" s="228">
        <v>13146</v>
      </c>
      <c r="H44" s="279" t="s">
        <v>140</v>
      </c>
      <c r="I44" s="228" t="e">
        <v>#DIV/0!</v>
      </c>
      <c r="J44" s="228">
        <v>13146</v>
      </c>
      <c r="K44" s="229">
        <v>10100</v>
      </c>
      <c r="L44" s="280" t="s">
        <v>140</v>
      </c>
      <c r="M44" s="214" t="e">
        <v>#DIV/0!</v>
      </c>
      <c r="N44" s="228">
        <v>10100</v>
      </c>
      <c r="O44" s="228">
        <v>18296</v>
      </c>
      <c r="P44" s="279" t="s">
        <v>140</v>
      </c>
      <c r="Q44" s="228" t="e">
        <v>#DIV/0!</v>
      </c>
      <c r="R44" s="228">
        <v>18296</v>
      </c>
      <c r="S44" s="228">
        <v>14627</v>
      </c>
      <c r="T44" s="279" t="s">
        <v>140</v>
      </c>
      <c r="U44" s="228" t="e">
        <v>#DIV/0!</v>
      </c>
      <c r="V44" s="229">
        <v>14627</v>
      </c>
      <c r="W44" s="62" t="e">
        <f>ROUND('[1]一般'!#REF!/'[1]一般'!#REF!,0)</f>
        <v>#REF!</v>
      </c>
      <c r="X44" s="62"/>
      <c r="Y44" s="62" t="e">
        <f>ROUND('[1]老人'!#REF!/'[1]老人'!#REF!,0)</f>
        <v>#REF!</v>
      </c>
      <c r="Z44" s="62" t="e">
        <f>ROUND('[1]合計'!#REF!/'[1]合計'!#REF!,0)</f>
        <v>#REF!</v>
      </c>
      <c r="AA44" s="62">
        <f>IF(ISERROR(ROUND('[1]一般'!#REF!/'[1]一般'!#REF!,0)),0,ROUND('[1]一般'!#REF!/'[1]一般'!#REF!,0))</f>
        <v>0</v>
      </c>
      <c r="AB44" s="62"/>
      <c r="AC44" s="62">
        <f>IF(ISERROR(ROUND('[1]老人'!#REF!/'[1]老人'!#REF!,0)),0,ROUND('[1]老人'!#REF!/'[1]老人'!#REF!,0))</f>
        <v>0</v>
      </c>
      <c r="AD44" s="62">
        <f>IF(ISERROR(ROUND('[1]合計'!#REF!/'[1]合計'!#REF!,0)),0,ROUND('[1]合計'!#REF!/'[1]合計'!#REF!,0))</f>
        <v>0</v>
      </c>
    </row>
    <row r="45" spans="1:30" ht="21" customHeight="1">
      <c r="A45" s="212">
        <v>302</v>
      </c>
      <c r="B45" s="213" t="s">
        <v>67</v>
      </c>
      <c r="C45" s="228">
        <v>414570</v>
      </c>
      <c r="D45" s="279" t="s">
        <v>140</v>
      </c>
      <c r="E45" s="228" t="e">
        <v>#DIV/0!</v>
      </c>
      <c r="F45" s="228">
        <v>414570</v>
      </c>
      <c r="G45" s="228">
        <v>10820</v>
      </c>
      <c r="H45" s="279" t="s">
        <v>140</v>
      </c>
      <c r="I45" s="228" t="e">
        <v>#DIV/0!</v>
      </c>
      <c r="J45" s="228">
        <v>10820</v>
      </c>
      <c r="K45" s="229">
        <v>10283</v>
      </c>
      <c r="L45" s="280" t="s">
        <v>140</v>
      </c>
      <c r="M45" s="214" t="e">
        <v>#DIV/0!</v>
      </c>
      <c r="N45" s="228">
        <v>10283</v>
      </c>
      <c r="O45" s="228">
        <v>15959</v>
      </c>
      <c r="P45" s="279" t="s">
        <v>140</v>
      </c>
      <c r="Q45" s="228" t="e">
        <v>#DIV/0!</v>
      </c>
      <c r="R45" s="228">
        <v>15959</v>
      </c>
      <c r="S45" s="228">
        <v>12156</v>
      </c>
      <c r="T45" s="279" t="s">
        <v>140</v>
      </c>
      <c r="U45" s="228" t="e">
        <v>#DIV/0!</v>
      </c>
      <c r="V45" s="229">
        <v>12156</v>
      </c>
      <c r="W45" s="62" t="e">
        <f>ROUND('[1]一般'!#REF!/'[1]一般'!#REF!,0)</f>
        <v>#REF!</v>
      </c>
      <c r="X45" s="62"/>
      <c r="Y45" s="62" t="e">
        <f>ROUND('[1]老人'!#REF!/'[1]老人'!#REF!,0)</f>
        <v>#REF!</v>
      </c>
      <c r="Z45" s="62" t="e">
        <f>ROUND('[1]合計'!#REF!/'[1]合計'!#REF!,0)</f>
        <v>#REF!</v>
      </c>
      <c r="AA45" s="62">
        <f>IF(ISERROR(ROUND('[1]一般'!#REF!/'[1]一般'!#REF!,0)),0,ROUND('[1]一般'!#REF!/'[1]一般'!#REF!,0))</f>
        <v>0</v>
      </c>
      <c r="AB45" s="62"/>
      <c r="AC45" s="62">
        <f>IF(ISERROR(ROUND('[1]老人'!#REF!/'[1]老人'!#REF!,0)),0,ROUND('[1]老人'!#REF!/'[1]老人'!#REF!,0))</f>
        <v>0</v>
      </c>
      <c r="AD45" s="62">
        <f>IF(ISERROR(ROUND('[1]合計'!#REF!/'[1]合計'!#REF!,0)),0,ROUND('[1]合計'!#REF!/'[1]合計'!#REF!,0))</f>
        <v>0</v>
      </c>
    </row>
    <row r="46" spans="1:30" ht="21" customHeight="1">
      <c r="A46" s="212">
        <v>303</v>
      </c>
      <c r="B46" s="213" t="s">
        <v>68</v>
      </c>
      <c r="C46" s="228">
        <v>575149</v>
      </c>
      <c r="D46" s="279" t="s">
        <v>140</v>
      </c>
      <c r="E46" s="228" t="e">
        <v>#DIV/0!</v>
      </c>
      <c r="F46" s="228">
        <v>575149</v>
      </c>
      <c r="G46" s="228">
        <v>11620</v>
      </c>
      <c r="H46" s="279" t="s">
        <v>140</v>
      </c>
      <c r="I46" s="228" t="e">
        <v>#DIV/0!</v>
      </c>
      <c r="J46" s="228">
        <v>11620</v>
      </c>
      <c r="K46" s="229">
        <v>11856</v>
      </c>
      <c r="L46" s="280" t="s">
        <v>140</v>
      </c>
      <c r="M46" s="214" t="e">
        <v>#DIV/0!</v>
      </c>
      <c r="N46" s="228">
        <v>11856</v>
      </c>
      <c r="O46" s="228">
        <v>20196</v>
      </c>
      <c r="P46" s="279" t="s">
        <v>140</v>
      </c>
      <c r="Q46" s="228" t="e">
        <v>#DIV/0!</v>
      </c>
      <c r="R46" s="228">
        <v>20196</v>
      </c>
      <c r="S46" s="228">
        <v>9711</v>
      </c>
      <c r="T46" s="279" t="s">
        <v>140</v>
      </c>
      <c r="U46" s="228" t="e">
        <v>#DIV/0!</v>
      </c>
      <c r="V46" s="229">
        <v>9711</v>
      </c>
      <c r="W46" s="62" t="e">
        <f>ROUND('[1]一般'!#REF!/'[1]一般'!#REF!,0)</f>
        <v>#REF!</v>
      </c>
      <c r="X46" s="62"/>
      <c r="Y46" s="62" t="e">
        <f>ROUND('[1]老人'!#REF!/'[1]老人'!#REF!,0)</f>
        <v>#REF!</v>
      </c>
      <c r="Z46" s="62" t="e">
        <f>ROUND('[1]合計'!#REF!/'[1]合計'!#REF!,0)</f>
        <v>#REF!</v>
      </c>
      <c r="AA46" s="62">
        <f>IF(ISERROR(ROUND('[1]一般'!#REF!/'[1]一般'!#REF!,0)),0,ROUND('[1]一般'!#REF!/'[1]一般'!#REF!,0))</f>
        <v>0</v>
      </c>
      <c r="AB46" s="62"/>
      <c r="AC46" s="62">
        <f>IF(ISERROR(ROUND('[1]老人'!#REF!/'[1]老人'!#REF!,0)),0,ROUND('[1]老人'!#REF!/'[1]老人'!#REF!,0))</f>
        <v>0</v>
      </c>
      <c r="AD46" s="62">
        <f>IF(ISERROR(ROUND('[1]合計'!#REF!/'[1]合計'!#REF!,0)),0,ROUND('[1]合計'!#REF!/'[1]合計'!#REF!,0))</f>
        <v>0</v>
      </c>
    </row>
    <row r="47" spans="1:30" ht="21" customHeight="1">
      <c r="A47" s="22"/>
      <c r="B47" s="213" t="s">
        <v>70</v>
      </c>
      <c r="C47" s="228">
        <v>559017</v>
      </c>
      <c r="D47" s="279" t="s">
        <v>140</v>
      </c>
      <c r="E47" s="228" t="e">
        <v>#DIV/0!</v>
      </c>
      <c r="F47" s="228">
        <v>559017</v>
      </c>
      <c r="G47" s="228">
        <v>11632</v>
      </c>
      <c r="H47" s="279" t="s">
        <v>140</v>
      </c>
      <c r="I47" s="228" t="e">
        <v>#DIV/0!</v>
      </c>
      <c r="J47" s="228">
        <v>11632</v>
      </c>
      <c r="K47" s="229">
        <v>11559</v>
      </c>
      <c r="L47" s="280" t="s">
        <v>140</v>
      </c>
      <c r="M47" s="214" t="e">
        <v>#DIV/0!</v>
      </c>
      <c r="N47" s="228">
        <v>11559</v>
      </c>
      <c r="O47" s="228">
        <v>19603</v>
      </c>
      <c r="P47" s="279" t="s">
        <v>140</v>
      </c>
      <c r="Q47" s="228" t="e">
        <v>#DIV/0!</v>
      </c>
      <c r="R47" s="228">
        <v>19603</v>
      </c>
      <c r="S47" s="228">
        <v>10273</v>
      </c>
      <c r="T47" s="279" t="s">
        <v>140</v>
      </c>
      <c r="U47" s="228" t="e">
        <v>#DIV/0!</v>
      </c>
      <c r="V47" s="229">
        <v>10273</v>
      </c>
      <c r="W47" s="62" t="e">
        <f>ROUND('[1]一般'!#REF!/'[1]一般'!#REF!,0)</f>
        <v>#REF!</v>
      </c>
      <c r="X47" s="62"/>
      <c r="Y47" s="62" t="e">
        <f>ROUND('[1]老人'!#REF!/'[1]老人'!#REF!,0)</f>
        <v>#REF!</v>
      </c>
      <c r="Z47" s="62" t="e">
        <f>ROUND('[1]合計'!#REF!/'[1]合計'!#REF!,0)</f>
        <v>#REF!</v>
      </c>
      <c r="AA47" s="62">
        <f>IF(ISERROR(ROUND('[1]一般'!#REF!/'[1]一般'!#REF!,0)),0,ROUND('[1]一般'!#REF!/'[1]一般'!#REF!,0))</f>
        <v>0</v>
      </c>
      <c r="AB47" s="62"/>
      <c r="AC47" s="62">
        <f>IF(ISERROR(ROUND('[1]老人'!#REF!/'[1]老人'!#REF!,0)),0,ROUND('[1]老人'!#REF!/'[1]老人'!#REF!,0))</f>
        <v>0</v>
      </c>
      <c r="AD47" s="62">
        <f>IF(ISERROR(ROUND('[1]合計'!#REF!/'[1]合計'!#REF!,0)),0,ROUND('[1]合計'!#REF!/'[1]合計'!#REF!,0))</f>
        <v>0</v>
      </c>
    </row>
    <row r="48" spans="1:30" ht="21" customHeight="1">
      <c r="A48" s="22"/>
      <c r="B48" s="219"/>
      <c r="C48" s="232"/>
      <c r="D48" s="232"/>
      <c r="E48" s="232"/>
      <c r="F48" s="232"/>
      <c r="G48" s="232"/>
      <c r="H48" s="232"/>
      <c r="I48" s="232"/>
      <c r="J48" s="232"/>
      <c r="K48" s="233"/>
      <c r="L48" s="233"/>
      <c r="M48" s="212"/>
      <c r="N48" s="232"/>
      <c r="O48" s="232"/>
      <c r="P48" s="232"/>
      <c r="Q48" s="232"/>
      <c r="R48" s="232"/>
      <c r="S48" s="158"/>
      <c r="T48" s="158"/>
      <c r="U48" s="158"/>
      <c r="V48" s="105"/>
      <c r="W48" s="163"/>
      <c r="X48" s="163"/>
      <c r="Y48" s="163"/>
      <c r="Z48" s="163"/>
      <c r="AA48" s="163"/>
      <c r="AB48" s="62"/>
      <c r="AC48" s="62"/>
      <c r="AD48" s="62"/>
    </row>
    <row r="49" spans="1:30" ht="21" customHeight="1">
      <c r="A49" s="217"/>
      <c r="B49" s="216" t="s">
        <v>72</v>
      </c>
      <c r="C49" s="230">
        <v>557132</v>
      </c>
      <c r="D49" s="230">
        <v>649317</v>
      </c>
      <c r="E49" s="230" t="e">
        <v>#DIV/0!</v>
      </c>
      <c r="F49" s="230">
        <v>557943</v>
      </c>
      <c r="G49" s="230">
        <v>13458</v>
      </c>
      <c r="H49" s="230">
        <v>13765</v>
      </c>
      <c r="I49" s="230" t="e">
        <v>#DIV/0!</v>
      </c>
      <c r="J49" s="230">
        <v>13462</v>
      </c>
      <c r="K49" s="231">
        <v>11901</v>
      </c>
      <c r="L49" s="231">
        <v>11916</v>
      </c>
      <c r="M49" s="218" t="e">
        <v>#DIV/0!</v>
      </c>
      <c r="N49" s="231">
        <v>11901</v>
      </c>
      <c r="O49" s="230">
        <v>24665</v>
      </c>
      <c r="P49" s="230">
        <v>23714</v>
      </c>
      <c r="Q49" s="230" t="e">
        <v>#DIV/0!</v>
      </c>
      <c r="R49" s="230">
        <v>24655</v>
      </c>
      <c r="S49" s="230">
        <v>11307</v>
      </c>
      <c r="T49" s="230">
        <v>11581</v>
      </c>
      <c r="U49" s="230" t="e">
        <v>#DIV/0!</v>
      </c>
      <c r="V49" s="231">
        <v>11310</v>
      </c>
      <c r="W49" s="73" t="e">
        <f>ROUND('[1]一般'!#REF!/'[1]一般'!#REF!,0)</f>
        <v>#REF!</v>
      </c>
      <c r="X49" s="73" t="e">
        <f>ROUND('[1]退職'!#REF!/'[1]退職'!#REF!,0)</f>
        <v>#REF!</v>
      </c>
      <c r="Y49" s="73" t="e">
        <f>ROUND('[1]老人'!#REF!/'[1]老人'!#REF!,0)</f>
        <v>#REF!</v>
      </c>
      <c r="Z49" s="73" t="e">
        <f>ROUND('[1]合計'!#REF!/'[1]合計'!#REF!,0)</f>
        <v>#REF!</v>
      </c>
      <c r="AA49" s="73">
        <f>IF(ISERROR(ROUND('[1]一般'!#REF!/'[1]一般'!#REF!,0)),0,ROUND('[1]一般'!#REF!/'[1]一般'!#REF!,0))</f>
        <v>0</v>
      </c>
      <c r="AB49" s="73">
        <f>IF(ISERROR(ROUND('[1]退職'!#REF!/'[1]退職'!#REF!,0)),0,ROUND('[1]退職'!#REF!/'[1]退職'!#REF!,0))</f>
        <v>0</v>
      </c>
      <c r="AC49" s="73">
        <f>IF(ISERROR(ROUND('[1]老人'!#REF!/'[1]老人'!#REF!,0)),0,ROUND('[1]老人'!#REF!/'[1]老人'!#REF!,0))</f>
        <v>0</v>
      </c>
      <c r="AD49" s="73">
        <f>IF(ISERROR(ROUND('[1]合計'!#REF!/'[1]合計'!#REF!,0)),0,ROUND('[1]合計'!#REF!/'[1]合計'!#REF!,0))</f>
        <v>0</v>
      </c>
    </row>
    <row r="50" spans="23:30" ht="18" customHeight="1">
      <c r="W50" s="104"/>
      <c r="X50" s="104"/>
      <c r="Y50" s="104"/>
      <c r="Z50" s="104"/>
      <c r="AA50" s="104"/>
      <c r="AB50" s="104"/>
      <c r="AC50" s="104"/>
      <c r="AD50" s="104"/>
    </row>
    <row r="52" ht="18" customHeight="1">
      <c r="V52" s="220"/>
    </row>
    <row r="53" spans="5:22" ht="18" customHeight="1">
      <c r="E53" s="221"/>
      <c r="V53" s="220"/>
    </row>
    <row r="54" spans="3:22" ht="18" customHeight="1">
      <c r="C54" s="222"/>
      <c r="E54" s="222"/>
      <c r="F54" s="222"/>
      <c r="G54" s="222"/>
      <c r="H54" s="222"/>
      <c r="I54" s="222"/>
      <c r="J54" s="222"/>
      <c r="K54" s="222"/>
      <c r="L54" s="222"/>
      <c r="M54" s="223"/>
      <c r="N54" s="223"/>
      <c r="O54" s="223"/>
      <c r="P54" s="223"/>
      <c r="Q54" s="223"/>
      <c r="R54" s="223"/>
      <c r="S54" s="223"/>
      <c r="T54" s="223"/>
      <c r="U54" s="223"/>
      <c r="V54" s="223"/>
    </row>
    <row r="55" spans="3:22" ht="18" customHeight="1">
      <c r="C55" s="222"/>
      <c r="E55" s="222"/>
      <c r="F55" s="222"/>
      <c r="G55" s="222"/>
      <c r="H55" s="222"/>
      <c r="I55" s="222"/>
      <c r="J55" s="222"/>
      <c r="K55" s="222"/>
      <c r="L55" s="222"/>
      <c r="M55" s="223"/>
      <c r="N55" s="223"/>
      <c r="O55" s="223"/>
      <c r="P55" s="223"/>
      <c r="Q55" s="223"/>
      <c r="R55" s="223"/>
      <c r="S55" s="223"/>
      <c r="T55" s="223"/>
      <c r="U55" s="223"/>
      <c r="V55" s="223"/>
    </row>
    <row r="56" spans="3:22" ht="18" customHeight="1">
      <c r="C56" s="222"/>
      <c r="E56" s="222"/>
      <c r="F56" s="222"/>
      <c r="G56" s="222"/>
      <c r="H56" s="222"/>
      <c r="I56" s="222"/>
      <c r="J56" s="222"/>
      <c r="K56" s="222"/>
      <c r="L56" s="222"/>
      <c r="M56" s="223"/>
      <c r="N56" s="223"/>
      <c r="O56" s="223"/>
      <c r="P56" s="223"/>
      <c r="Q56" s="223"/>
      <c r="R56" s="223"/>
      <c r="S56" s="223"/>
      <c r="T56" s="223"/>
      <c r="U56" s="223"/>
      <c r="V56" s="223"/>
    </row>
    <row r="57" spans="3:22" ht="18" customHeight="1">
      <c r="C57" s="222"/>
      <c r="E57" s="222"/>
      <c r="F57" s="222"/>
      <c r="G57" s="222"/>
      <c r="H57" s="222"/>
      <c r="I57" s="222"/>
      <c r="J57" s="222"/>
      <c r="K57" s="222"/>
      <c r="L57" s="222"/>
      <c r="M57" s="223"/>
      <c r="N57" s="223"/>
      <c r="O57" s="223"/>
      <c r="P57" s="223"/>
      <c r="Q57" s="223"/>
      <c r="R57" s="223"/>
      <c r="S57" s="223"/>
      <c r="T57" s="223"/>
      <c r="U57" s="223"/>
      <c r="V57" s="223"/>
    </row>
    <row r="58" spans="3:22" ht="18" customHeight="1">
      <c r="C58" s="222"/>
      <c r="E58" s="222"/>
      <c r="F58" s="222"/>
      <c r="G58" s="222"/>
      <c r="H58" s="222"/>
      <c r="I58" s="222"/>
      <c r="J58" s="222"/>
      <c r="K58" s="222"/>
      <c r="L58" s="222"/>
      <c r="M58" s="223"/>
      <c r="N58" s="223"/>
      <c r="O58" s="223"/>
      <c r="P58" s="223"/>
      <c r="Q58" s="223"/>
      <c r="R58" s="223"/>
      <c r="S58" s="223"/>
      <c r="T58" s="223"/>
      <c r="U58" s="223"/>
      <c r="V58" s="223"/>
    </row>
    <row r="59" spans="3:22" ht="18" customHeight="1">
      <c r="C59" s="222"/>
      <c r="E59" s="222"/>
      <c r="F59" s="222"/>
      <c r="G59" s="222"/>
      <c r="H59" s="222"/>
      <c r="I59" s="222"/>
      <c r="J59" s="222"/>
      <c r="K59" s="222"/>
      <c r="L59" s="222"/>
      <c r="M59" s="223"/>
      <c r="N59" s="223"/>
      <c r="O59" s="223"/>
      <c r="P59" s="223"/>
      <c r="Q59" s="223"/>
      <c r="R59" s="223"/>
      <c r="S59" s="223"/>
      <c r="T59" s="223"/>
      <c r="U59" s="223"/>
      <c r="V59" s="223"/>
    </row>
    <row r="60" spans="3:22" ht="18" customHeight="1">
      <c r="C60" s="222"/>
      <c r="E60" s="222"/>
      <c r="F60" s="222"/>
      <c r="G60" s="222"/>
      <c r="H60" s="222"/>
      <c r="I60" s="222"/>
      <c r="J60" s="222"/>
      <c r="K60" s="222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</row>
    <row r="61" spans="3:22" ht="18" customHeight="1">
      <c r="C61" s="222"/>
      <c r="E61" s="222"/>
      <c r="F61" s="222"/>
      <c r="G61" s="222"/>
      <c r="H61" s="222"/>
      <c r="I61" s="222"/>
      <c r="J61" s="222"/>
      <c r="K61" s="222"/>
      <c r="L61" s="222"/>
      <c r="M61" s="223"/>
      <c r="N61" s="223"/>
      <c r="O61" s="223"/>
      <c r="P61" s="223"/>
      <c r="Q61" s="223"/>
      <c r="R61" s="223"/>
      <c r="S61" s="223"/>
      <c r="T61" s="223"/>
      <c r="U61" s="223"/>
      <c r="V61" s="223"/>
    </row>
    <row r="62" spans="3:22" ht="18" customHeight="1">
      <c r="C62" s="222"/>
      <c r="E62" s="222"/>
      <c r="F62" s="222"/>
      <c r="G62" s="222"/>
      <c r="H62" s="222"/>
      <c r="I62" s="222"/>
      <c r="J62" s="222"/>
      <c r="K62" s="222"/>
      <c r="L62" s="222"/>
      <c r="M62" s="223"/>
      <c r="N62" s="223"/>
      <c r="O62" s="223"/>
      <c r="P62" s="223"/>
      <c r="Q62" s="223"/>
      <c r="R62" s="223"/>
      <c r="S62" s="223"/>
      <c r="T62" s="223"/>
      <c r="U62" s="223"/>
      <c r="V62" s="223"/>
    </row>
    <row r="63" spans="3:22" ht="18" customHeight="1">
      <c r="C63" s="222"/>
      <c r="E63" s="222"/>
      <c r="F63" s="222"/>
      <c r="G63" s="222"/>
      <c r="H63" s="222"/>
      <c r="I63" s="222"/>
      <c r="J63" s="222"/>
      <c r="K63" s="222"/>
      <c r="L63" s="222"/>
      <c r="M63" s="223"/>
      <c r="N63" s="223"/>
      <c r="O63" s="223"/>
      <c r="P63" s="223"/>
      <c r="Q63" s="223"/>
      <c r="R63" s="223"/>
      <c r="S63" s="223"/>
      <c r="T63" s="223"/>
      <c r="U63" s="223"/>
      <c r="V63" s="223"/>
    </row>
    <row r="64" spans="3:22" ht="18" customHeight="1">
      <c r="C64" s="222"/>
      <c r="E64" s="222"/>
      <c r="F64" s="222"/>
      <c r="G64" s="222"/>
      <c r="H64" s="222"/>
      <c r="I64" s="222"/>
      <c r="J64" s="222"/>
      <c r="K64" s="222"/>
      <c r="L64" s="222"/>
      <c r="M64" s="223"/>
      <c r="N64" s="223"/>
      <c r="O64" s="223"/>
      <c r="P64" s="223"/>
      <c r="Q64" s="223"/>
      <c r="R64" s="223"/>
      <c r="S64" s="223"/>
      <c r="T64" s="223"/>
      <c r="U64" s="223"/>
      <c r="V64" s="223"/>
    </row>
    <row r="65" spans="3:21" ht="18" customHeight="1">
      <c r="C65" s="222"/>
      <c r="E65" s="222"/>
      <c r="F65" s="222"/>
      <c r="G65" s="222"/>
      <c r="H65" s="222"/>
      <c r="I65" s="222"/>
      <c r="J65" s="222"/>
      <c r="K65" s="222"/>
      <c r="L65" s="223"/>
      <c r="M65" s="223"/>
      <c r="N65" s="223"/>
      <c r="O65" s="223"/>
      <c r="P65" s="223"/>
      <c r="Q65" s="223"/>
      <c r="R65" s="223"/>
      <c r="S65" s="223"/>
      <c r="T65" s="223"/>
      <c r="U65" s="221"/>
    </row>
    <row r="66" spans="3:22" ht="18" customHeight="1">
      <c r="C66" s="222"/>
      <c r="E66" s="222"/>
      <c r="F66" s="222"/>
      <c r="G66" s="222"/>
      <c r="H66" s="222"/>
      <c r="I66" s="222"/>
      <c r="J66" s="222"/>
      <c r="K66" s="222"/>
      <c r="L66" s="222"/>
      <c r="M66" s="223"/>
      <c r="N66" s="223"/>
      <c r="O66" s="223"/>
      <c r="P66" s="223"/>
      <c r="Q66" s="223"/>
      <c r="R66" s="223"/>
      <c r="S66" s="223"/>
      <c r="T66" s="223"/>
      <c r="U66" s="223"/>
      <c r="V66" s="223"/>
    </row>
    <row r="67" spans="3:22" ht="18" customHeight="1">
      <c r="C67" s="222"/>
      <c r="E67" s="222"/>
      <c r="F67" s="222"/>
      <c r="G67" s="222"/>
      <c r="H67" s="222"/>
      <c r="I67" s="222"/>
      <c r="J67" s="222"/>
      <c r="K67" s="222"/>
      <c r="L67" s="222"/>
      <c r="M67" s="223"/>
      <c r="N67" s="223"/>
      <c r="O67" s="223"/>
      <c r="P67" s="223"/>
      <c r="Q67" s="223"/>
      <c r="R67" s="223"/>
      <c r="S67" s="223"/>
      <c r="T67" s="223"/>
      <c r="U67" s="223"/>
      <c r="V67" s="223"/>
    </row>
    <row r="68" spans="3:22" ht="18" customHeight="1">
      <c r="C68" s="222"/>
      <c r="E68" s="222"/>
      <c r="F68" s="222"/>
      <c r="G68" s="222"/>
      <c r="H68" s="222"/>
      <c r="I68" s="222"/>
      <c r="J68" s="222"/>
      <c r="K68" s="222"/>
      <c r="L68" s="222"/>
      <c r="M68" s="223"/>
      <c r="N68" s="223"/>
      <c r="O68" s="223"/>
      <c r="P68" s="223"/>
      <c r="Q68" s="223"/>
      <c r="R68" s="223"/>
      <c r="S68" s="223"/>
      <c r="T68" s="223"/>
      <c r="U68" s="223"/>
      <c r="V68" s="223"/>
    </row>
    <row r="69" spans="3:22" ht="18" customHeight="1">
      <c r="C69" s="222"/>
      <c r="E69" s="222"/>
      <c r="F69" s="222"/>
      <c r="G69" s="222"/>
      <c r="H69" s="222"/>
      <c r="I69" s="222"/>
      <c r="J69" s="222"/>
      <c r="K69" s="222"/>
      <c r="L69" s="222"/>
      <c r="M69" s="223"/>
      <c r="N69" s="223"/>
      <c r="O69" s="223"/>
      <c r="P69" s="223"/>
      <c r="Q69" s="223"/>
      <c r="R69" s="223"/>
      <c r="S69" s="223"/>
      <c r="T69" s="223"/>
      <c r="U69" s="223"/>
      <c r="V69" s="223"/>
    </row>
    <row r="70" spans="3:22" ht="18" customHeight="1">
      <c r="C70" s="222"/>
      <c r="E70" s="222"/>
      <c r="F70" s="222"/>
      <c r="G70" s="222"/>
      <c r="H70" s="222"/>
      <c r="I70" s="222"/>
      <c r="J70" s="222"/>
      <c r="K70" s="222"/>
      <c r="L70" s="222"/>
      <c r="M70" s="223"/>
      <c r="N70" s="223"/>
      <c r="O70" s="223"/>
      <c r="P70" s="223"/>
      <c r="Q70" s="223"/>
      <c r="R70" s="223"/>
      <c r="S70" s="223"/>
      <c r="T70" s="223"/>
      <c r="U70" s="223"/>
      <c r="V70" s="223"/>
    </row>
    <row r="71" spans="3:22" ht="18" customHeight="1">
      <c r="C71" s="222"/>
      <c r="E71" s="222"/>
      <c r="F71" s="222"/>
      <c r="G71" s="222"/>
      <c r="H71" s="222"/>
      <c r="I71" s="222"/>
      <c r="J71" s="222"/>
      <c r="K71" s="222"/>
      <c r="L71" s="222"/>
      <c r="M71" s="223"/>
      <c r="N71" s="223"/>
      <c r="O71" s="223"/>
      <c r="P71" s="223"/>
      <c r="Q71" s="223"/>
      <c r="R71" s="223"/>
      <c r="S71" s="223"/>
      <c r="T71" s="223"/>
      <c r="U71" s="223"/>
      <c r="V71" s="223"/>
    </row>
    <row r="72" spans="3:22" ht="18" customHeight="1">
      <c r="C72" s="222"/>
      <c r="E72" s="222"/>
      <c r="F72" s="222"/>
      <c r="G72" s="222"/>
      <c r="H72" s="222"/>
      <c r="I72" s="222"/>
      <c r="J72" s="222"/>
      <c r="K72" s="222"/>
      <c r="L72" s="222"/>
      <c r="M72" s="223"/>
      <c r="N72" s="223"/>
      <c r="O72" s="223"/>
      <c r="P72" s="223"/>
      <c r="Q72" s="223"/>
      <c r="R72" s="223"/>
      <c r="S72" s="223"/>
      <c r="T72" s="223"/>
      <c r="U72" s="223"/>
      <c r="V72" s="223"/>
    </row>
    <row r="73" spans="3:22" ht="18" customHeight="1">
      <c r="C73" s="222"/>
      <c r="E73" s="222"/>
      <c r="F73" s="222"/>
      <c r="G73" s="222"/>
      <c r="H73" s="222"/>
      <c r="I73" s="222"/>
      <c r="J73" s="222"/>
      <c r="K73" s="222"/>
      <c r="L73" s="222"/>
      <c r="M73" s="223"/>
      <c r="N73" s="223"/>
      <c r="O73" s="223"/>
      <c r="P73" s="223"/>
      <c r="Q73" s="223"/>
      <c r="R73" s="223"/>
      <c r="S73" s="223"/>
      <c r="T73" s="223"/>
      <c r="U73" s="223"/>
      <c r="V73" s="223"/>
    </row>
    <row r="74" spans="3:22" ht="18" customHeight="1">
      <c r="C74" s="222"/>
      <c r="E74" s="222"/>
      <c r="F74" s="222"/>
      <c r="G74" s="222"/>
      <c r="H74" s="222"/>
      <c r="I74" s="222"/>
      <c r="J74" s="222"/>
      <c r="K74" s="222"/>
      <c r="L74" s="222"/>
      <c r="M74" s="223"/>
      <c r="N74" s="223"/>
      <c r="O74" s="223"/>
      <c r="P74" s="223"/>
      <c r="Q74" s="223"/>
      <c r="R74" s="223"/>
      <c r="S74" s="223"/>
      <c r="T74" s="223"/>
      <c r="U74" s="223"/>
      <c r="V74" s="223"/>
    </row>
    <row r="75" spans="3:22" ht="18" customHeight="1">
      <c r="C75" s="222"/>
      <c r="E75" s="222"/>
      <c r="F75" s="222"/>
      <c r="G75" s="222"/>
      <c r="H75" s="222"/>
      <c r="I75" s="222"/>
      <c r="J75" s="222"/>
      <c r="K75" s="222"/>
      <c r="L75" s="222"/>
      <c r="M75" s="223"/>
      <c r="N75" s="223"/>
      <c r="O75" s="223"/>
      <c r="P75" s="223"/>
      <c r="Q75" s="223"/>
      <c r="R75" s="223"/>
      <c r="S75" s="223"/>
      <c r="T75" s="223"/>
      <c r="U75" s="223"/>
      <c r="V75" s="223"/>
    </row>
    <row r="76" spans="3:22" ht="18" customHeight="1">
      <c r="C76" s="222"/>
      <c r="E76" s="222"/>
      <c r="F76" s="222"/>
      <c r="G76" s="222"/>
      <c r="H76" s="222"/>
      <c r="I76" s="222"/>
      <c r="J76" s="222"/>
      <c r="K76" s="222"/>
      <c r="L76" s="222"/>
      <c r="M76" s="223"/>
      <c r="N76" s="223"/>
      <c r="O76" s="223"/>
      <c r="P76" s="223"/>
      <c r="Q76" s="223"/>
      <c r="R76" s="223"/>
      <c r="S76" s="223"/>
      <c r="T76" s="223"/>
      <c r="U76" s="223"/>
      <c r="V76" s="223"/>
    </row>
    <row r="77" spans="3:22" ht="18" customHeight="1">
      <c r="C77" s="222"/>
      <c r="E77" s="222"/>
      <c r="F77" s="222"/>
      <c r="G77" s="222"/>
      <c r="H77" s="222"/>
      <c r="I77" s="222"/>
      <c r="J77" s="222"/>
      <c r="K77" s="222"/>
      <c r="L77" s="222"/>
      <c r="M77" s="223"/>
      <c r="N77" s="223"/>
      <c r="O77" s="223"/>
      <c r="P77" s="223"/>
      <c r="Q77" s="223"/>
      <c r="R77" s="223"/>
      <c r="S77" s="223"/>
      <c r="T77" s="223"/>
      <c r="U77" s="223"/>
      <c r="V77" s="223"/>
    </row>
    <row r="78" spans="3:22" ht="18" customHeight="1">
      <c r="C78" s="222"/>
      <c r="E78" s="222"/>
      <c r="F78" s="222"/>
      <c r="G78" s="222"/>
      <c r="H78" s="222"/>
      <c r="I78" s="222"/>
      <c r="J78" s="222"/>
      <c r="K78" s="222"/>
      <c r="L78" s="222"/>
      <c r="M78" s="223"/>
      <c r="N78" s="223"/>
      <c r="O78" s="223"/>
      <c r="P78" s="223"/>
      <c r="Q78" s="223"/>
      <c r="R78" s="223"/>
      <c r="S78" s="223"/>
      <c r="T78" s="223"/>
      <c r="U78" s="223"/>
      <c r="V78" s="223"/>
    </row>
    <row r="79" spans="3:22" ht="18" customHeight="1">
      <c r="C79" s="222"/>
      <c r="E79" s="222"/>
      <c r="F79" s="222"/>
      <c r="G79" s="222"/>
      <c r="H79" s="222"/>
      <c r="I79" s="222"/>
      <c r="J79" s="222"/>
      <c r="K79" s="222"/>
      <c r="L79" s="222"/>
      <c r="M79" s="223"/>
      <c r="N79" s="223"/>
      <c r="O79" s="223"/>
      <c r="P79" s="223"/>
      <c r="Q79" s="223"/>
      <c r="R79" s="223"/>
      <c r="S79" s="223"/>
      <c r="T79" s="223"/>
      <c r="U79" s="223"/>
      <c r="V79" s="223"/>
    </row>
    <row r="80" spans="3:22" ht="18" customHeight="1">
      <c r="C80" s="222"/>
      <c r="E80" s="222"/>
      <c r="F80" s="222"/>
      <c r="G80" s="222"/>
      <c r="H80" s="222"/>
      <c r="I80" s="222"/>
      <c r="J80" s="222"/>
      <c r="K80" s="222"/>
      <c r="L80" s="222"/>
      <c r="M80" s="223"/>
      <c r="N80" s="223"/>
      <c r="O80" s="223"/>
      <c r="P80" s="223"/>
      <c r="Q80" s="223"/>
      <c r="R80" s="223"/>
      <c r="S80" s="223"/>
      <c r="T80" s="223"/>
      <c r="U80" s="223"/>
      <c r="V80" s="223"/>
    </row>
    <row r="81" spans="3:22" ht="18" customHeight="1">
      <c r="C81" s="222"/>
      <c r="E81" s="222"/>
      <c r="F81" s="222"/>
      <c r="G81" s="222"/>
      <c r="H81" s="222"/>
      <c r="I81" s="222"/>
      <c r="J81" s="222"/>
      <c r="K81" s="222"/>
      <c r="L81" s="222"/>
      <c r="M81" s="223"/>
      <c r="N81" s="223"/>
      <c r="O81" s="223"/>
      <c r="P81" s="223"/>
      <c r="Q81" s="223"/>
      <c r="R81" s="223"/>
      <c r="S81" s="223"/>
      <c r="T81" s="223"/>
      <c r="U81" s="223"/>
      <c r="V81" s="223"/>
    </row>
    <row r="82" spans="3:22" ht="18" customHeight="1">
      <c r="C82" s="222"/>
      <c r="E82" s="222"/>
      <c r="F82" s="222"/>
      <c r="G82" s="222"/>
      <c r="H82" s="222"/>
      <c r="I82" s="222"/>
      <c r="J82" s="222"/>
      <c r="K82" s="222"/>
      <c r="L82" s="222"/>
      <c r="M82" s="223"/>
      <c r="N82" s="223"/>
      <c r="O82" s="223"/>
      <c r="P82" s="223"/>
      <c r="Q82" s="223"/>
      <c r="R82" s="223"/>
      <c r="S82" s="223"/>
      <c r="T82" s="223"/>
      <c r="U82" s="223"/>
      <c r="V82" s="223"/>
    </row>
    <row r="83" spans="3:22" ht="18" customHeight="1">
      <c r="C83" s="222"/>
      <c r="E83" s="222"/>
      <c r="F83" s="222"/>
      <c r="G83" s="222"/>
      <c r="H83" s="222"/>
      <c r="I83" s="222"/>
      <c r="J83" s="222"/>
      <c r="K83" s="222"/>
      <c r="L83" s="222"/>
      <c r="M83" s="223"/>
      <c r="N83" s="223"/>
      <c r="O83" s="223"/>
      <c r="P83" s="223"/>
      <c r="Q83" s="223"/>
      <c r="R83" s="223"/>
      <c r="S83" s="223"/>
      <c r="T83" s="223"/>
      <c r="U83" s="223"/>
      <c r="V83" s="223"/>
    </row>
    <row r="84" spans="3:22" ht="18" customHeight="1">
      <c r="C84" s="222"/>
      <c r="E84" s="222"/>
      <c r="F84" s="222"/>
      <c r="G84" s="222"/>
      <c r="H84" s="222"/>
      <c r="I84" s="222"/>
      <c r="J84" s="222"/>
      <c r="K84" s="222"/>
      <c r="L84" s="222"/>
      <c r="M84" s="223"/>
      <c r="N84" s="223"/>
      <c r="O84" s="223"/>
      <c r="P84" s="223"/>
      <c r="Q84" s="223"/>
      <c r="R84" s="223"/>
      <c r="S84" s="223"/>
      <c r="T84" s="223"/>
      <c r="U84" s="223"/>
      <c r="V84" s="223"/>
    </row>
    <row r="85" spans="3:22" ht="18" customHeight="1">
      <c r="C85" s="222"/>
      <c r="E85" s="222"/>
      <c r="F85" s="222"/>
      <c r="G85" s="222"/>
      <c r="H85" s="222"/>
      <c r="I85" s="222"/>
      <c r="J85" s="222"/>
      <c r="K85" s="222"/>
      <c r="L85" s="222"/>
      <c r="M85" s="223"/>
      <c r="N85" s="223"/>
      <c r="O85" s="223"/>
      <c r="P85" s="223"/>
      <c r="Q85" s="223"/>
      <c r="R85" s="223"/>
      <c r="S85" s="223"/>
      <c r="T85" s="223"/>
      <c r="U85" s="223"/>
      <c r="V85" s="223"/>
    </row>
    <row r="86" spans="3:22" ht="18" customHeight="1">
      <c r="C86" s="222"/>
      <c r="E86" s="222"/>
      <c r="F86" s="222"/>
      <c r="G86" s="222"/>
      <c r="H86" s="222"/>
      <c r="I86" s="222"/>
      <c r="J86" s="222"/>
      <c r="K86" s="222"/>
      <c r="L86" s="222"/>
      <c r="M86" s="223"/>
      <c r="N86" s="223"/>
      <c r="O86" s="223"/>
      <c r="P86" s="223"/>
      <c r="Q86" s="223"/>
      <c r="R86" s="223"/>
      <c r="S86" s="223"/>
      <c r="T86" s="223"/>
      <c r="U86" s="223"/>
      <c r="V86" s="223"/>
    </row>
    <row r="87" spans="3:22" ht="18" customHeight="1">
      <c r="C87" s="222"/>
      <c r="E87" s="222"/>
      <c r="F87" s="222"/>
      <c r="G87" s="222"/>
      <c r="H87" s="222"/>
      <c r="I87" s="222"/>
      <c r="J87" s="222"/>
      <c r="K87" s="222"/>
      <c r="L87" s="222"/>
      <c r="M87" s="223"/>
      <c r="N87" s="223"/>
      <c r="O87" s="223"/>
      <c r="P87" s="223"/>
      <c r="Q87" s="223"/>
      <c r="R87" s="223"/>
      <c r="S87" s="223"/>
      <c r="T87" s="223"/>
      <c r="U87" s="223"/>
      <c r="V87" s="223"/>
    </row>
    <row r="88" spans="3:22" ht="18" customHeight="1">
      <c r="C88" s="222"/>
      <c r="E88" s="222"/>
      <c r="F88" s="222"/>
      <c r="G88" s="222"/>
      <c r="H88" s="222"/>
      <c r="I88" s="222"/>
      <c r="J88" s="222"/>
      <c r="K88" s="222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</row>
    <row r="89" spans="3:22" ht="18" customHeight="1">
      <c r="C89" s="222"/>
      <c r="E89" s="222"/>
      <c r="F89" s="222"/>
      <c r="G89" s="222"/>
      <c r="H89" s="222"/>
      <c r="I89" s="222"/>
      <c r="J89" s="222"/>
      <c r="K89" s="222"/>
      <c r="L89" s="222"/>
      <c r="M89" s="223"/>
      <c r="N89" s="223"/>
      <c r="O89" s="223"/>
      <c r="P89" s="223"/>
      <c r="Q89" s="223"/>
      <c r="R89" s="223"/>
      <c r="S89" s="223"/>
      <c r="T89" s="223"/>
      <c r="U89" s="223"/>
      <c r="V89" s="223"/>
    </row>
    <row r="90" spans="3:22" ht="18" customHeight="1">
      <c r="C90" s="222"/>
      <c r="E90" s="222"/>
      <c r="F90" s="222"/>
      <c r="G90" s="222"/>
      <c r="H90" s="222"/>
      <c r="I90" s="222"/>
      <c r="J90" s="222"/>
      <c r="K90" s="222"/>
      <c r="L90" s="222"/>
      <c r="M90" s="223"/>
      <c r="N90" s="223"/>
      <c r="O90" s="223"/>
      <c r="P90" s="223"/>
      <c r="Q90" s="223"/>
      <c r="R90" s="223"/>
      <c r="S90" s="223"/>
      <c r="T90" s="223"/>
      <c r="U90" s="223"/>
      <c r="V90" s="223"/>
    </row>
    <row r="91" spans="3:22" ht="18" customHeight="1">
      <c r="C91" s="222"/>
      <c r="E91" s="222"/>
      <c r="F91" s="222"/>
      <c r="G91" s="222"/>
      <c r="H91" s="222"/>
      <c r="I91" s="222"/>
      <c r="J91" s="222"/>
      <c r="K91" s="222"/>
      <c r="L91" s="222"/>
      <c r="M91" s="223"/>
      <c r="N91" s="223"/>
      <c r="O91" s="223"/>
      <c r="P91" s="223"/>
      <c r="Q91" s="223"/>
      <c r="R91" s="223"/>
      <c r="S91" s="223"/>
      <c r="T91" s="223"/>
      <c r="U91" s="223"/>
      <c r="V91" s="223"/>
    </row>
    <row r="92" spans="3:22" ht="18" customHeight="1">
      <c r="C92" s="222"/>
      <c r="E92" s="222"/>
      <c r="F92" s="222"/>
      <c r="G92" s="222"/>
      <c r="H92" s="222"/>
      <c r="I92" s="222"/>
      <c r="J92" s="222"/>
      <c r="K92" s="222"/>
      <c r="L92" s="222"/>
      <c r="M92" s="223"/>
      <c r="N92" s="223"/>
      <c r="O92" s="223"/>
      <c r="P92" s="223"/>
      <c r="Q92" s="223"/>
      <c r="R92" s="223"/>
      <c r="S92" s="223"/>
      <c r="T92" s="223"/>
      <c r="U92" s="223"/>
      <c r="V92" s="223"/>
    </row>
    <row r="93" spans="3:22" ht="18" customHeight="1">
      <c r="C93" s="222"/>
      <c r="E93" s="222"/>
      <c r="F93" s="222"/>
      <c r="G93" s="222"/>
      <c r="H93" s="222"/>
      <c r="I93" s="222"/>
      <c r="J93" s="222"/>
      <c r="K93" s="222"/>
      <c r="L93" s="222"/>
      <c r="M93" s="223"/>
      <c r="N93" s="223"/>
      <c r="O93" s="223"/>
      <c r="P93" s="223"/>
      <c r="Q93" s="223"/>
      <c r="R93" s="223"/>
      <c r="S93" s="223"/>
      <c r="T93" s="223"/>
      <c r="U93" s="223"/>
      <c r="V93" s="223"/>
    </row>
    <row r="94" spans="3:22" ht="18" customHeight="1">
      <c r="C94" s="222"/>
      <c r="E94" s="222"/>
      <c r="F94" s="222"/>
      <c r="G94" s="222"/>
      <c r="H94" s="222"/>
      <c r="I94" s="222"/>
      <c r="J94" s="222"/>
      <c r="K94" s="222"/>
      <c r="L94" s="222"/>
      <c r="M94" s="223"/>
      <c r="N94" s="223"/>
      <c r="O94" s="223"/>
      <c r="P94" s="223"/>
      <c r="Q94" s="223"/>
      <c r="R94" s="223"/>
      <c r="S94" s="223"/>
      <c r="T94" s="223"/>
      <c r="U94" s="223"/>
      <c r="V94" s="223"/>
    </row>
    <row r="95" spans="3:22" ht="18" customHeight="1">
      <c r="C95" s="222"/>
      <c r="E95" s="222"/>
      <c r="F95" s="222"/>
      <c r="G95" s="222"/>
      <c r="H95" s="222"/>
      <c r="I95" s="222"/>
      <c r="J95" s="222"/>
      <c r="K95" s="222"/>
      <c r="L95" s="222"/>
      <c r="M95" s="223"/>
      <c r="N95" s="223"/>
      <c r="O95" s="223"/>
      <c r="P95" s="223"/>
      <c r="Q95" s="223"/>
      <c r="R95" s="223"/>
      <c r="S95" s="223"/>
      <c r="T95" s="223"/>
      <c r="U95" s="223"/>
      <c r="V95" s="223"/>
    </row>
    <row r="96" spans="3:22" ht="18" customHeight="1">
      <c r="C96" s="222"/>
      <c r="E96" s="222"/>
      <c r="F96" s="222"/>
      <c r="G96" s="222"/>
      <c r="H96" s="222"/>
      <c r="I96" s="222"/>
      <c r="J96" s="222"/>
      <c r="K96" s="222"/>
      <c r="L96" s="222"/>
      <c r="M96" s="223"/>
      <c r="N96" s="223"/>
      <c r="O96" s="223"/>
      <c r="P96" s="223"/>
      <c r="Q96" s="223"/>
      <c r="R96" s="223"/>
      <c r="S96" s="223"/>
      <c r="T96" s="223"/>
      <c r="U96" s="223"/>
      <c r="V96" s="223"/>
    </row>
    <row r="97" spans="3:22" ht="18" customHeight="1">
      <c r="C97" s="222"/>
      <c r="E97" s="222"/>
      <c r="F97" s="222"/>
      <c r="G97" s="222"/>
      <c r="H97" s="222"/>
      <c r="I97" s="222"/>
      <c r="J97" s="222"/>
      <c r="K97" s="222"/>
      <c r="L97" s="222"/>
      <c r="M97" s="223"/>
      <c r="N97" s="223"/>
      <c r="O97" s="223"/>
      <c r="P97" s="223"/>
      <c r="Q97" s="223"/>
      <c r="R97" s="223"/>
      <c r="S97" s="223"/>
      <c r="T97" s="223"/>
      <c r="U97" s="223"/>
      <c r="V97" s="223"/>
    </row>
    <row r="98" spans="3:22" ht="18" customHeight="1">
      <c r="C98" s="222"/>
      <c r="E98" s="222"/>
      <c r="F98" s="222"/>
      <c r="G98" s="222"/>
      <c r="H98" s="222"/>
      <c r="I98" s="222"/>
      <c r="J98" s="222"/>
      <c r="K98" s="222"/>
      <c r="L98" s="222"/>
      <c r="M98" s="223"/>
      <c r="N98" s="223"/>
      <c r="O98" s="223"/>
      <c r="P98" s="223"/>
      <c r="Q98" s="223"/>
      <c r="R98" s="223"/>
      <c r="S98" s="223"/>
      <c r="T98" s="223"/>
      <c r="U98" s="223"/>
      <c r="V98" s="223"/>
    </row>
    <row r="99" spans="3:21" ht="18" customHeight="1">
      <c r="C99" s="222"/>
      <c r="E99" s="222"/>
      <c r="F99" s="222"/>
      <c r="G99" s="222"/>
      <c r="H99" s="222"/>
      <c r="I99" s="222"/>
      <c r="J99" s="222"/>
      <c r="K99" s="222"/>
      <c r="L99" s="223"/>
      <c r="M99" s="223"/>
      <c r="N99" s="223"/>
      <c r="O99" s="223"/>
      <c r="P99" s="223"/>
      <c r="Q99" s="223"/>
      <c r="R99" s="223"/>
      <c r="S99" s="223"/>
      <c r="T99" s="223"/>
      <c r="U99" s="221"/>
    </row>
    <row r="100" spans="3:22" ht="18" customHeight="1">
      <c r="C100" s="222"/>
      <c r="E100" s="222"/>
      <c r="F100" s="222"/>
      <c r="G100" s="222"/>
      <c r="H100" s="222"/>
      <c r="I100" s="222"/>
      <c r="J100" s="222"/>
      <c r="K100" s="222"/>
      <c r="L100" s="222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</row>
    <row r="101" spans="1:22" ht="18" customHeight="1">
      <c r="A101" s="220"/>
      <c r="B101" s="221"/>
      <c r="C101" s="222"/>
      <c r="D101" s="222"/>
      <c r="E101" s="222"/>
      <c r="F101" s="222"/>
      <c r="G101" s="222"/>
      <c r="H101" s="222"/>
      <c r="I101" s="222"/>
      <c r="J101" s="222"/>
      <c r="K101" s="222"/>
      <c r="L101" s="222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</row>
    <row r="102" spans="1:22" ht="18" customHeight="1">
      <c r="A102" s="220"/>
      <c r="B102" s="221"/>
      <c r="C102" s="222"/>
      <c r="D102" s="222"/>
      <c r="E102" s="222"/>
      <c r="F102" s="222"/>
      <c r="G102" s="222"/>
      <c r="H102" s="222"/>
      <c r="I102" s="222"/>
      <c r="J102" s="222"/>
      <c r="K102" s="222"/>
      <c r="L102" s="222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</row>
    <row r="103" spans="1:22" ht="18" customHeight="1">
      <c r="A103" s="220"/>
      <c r="B103" s="221"/>
      <c r="C103" s="222"/>
      <c r="D103" s="222"/>
      <c r="E103" s="222"/>
      <c r="F103" s="222"/>
      <c r="G103" s="222"/>
      <c r="H103" s="222"/>
      <c r="I103" s="222"/>
      <c r="J103" s="222"/>
      <c r="K103" s="222"/>
      <c r="L103" s="222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</row>
    <row r="104" spans="2:21" ht="18" customHeight="1">
      <c r="B104" s="221"/>
      <c r="U104" s="221"/>
    </row>
    <row r="105" spans="2:22" ht="18" customHeight="1">
      <c r="B105" s="221"/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23"/>
      <c r="N105" s="223"/>
      <c r="O105" s="223"/>
      <c r="P105" s="223"/>
      <c r="Q105" s="223"/>
      <c r="R105" s="223"/>
      <c r="S105" s="223"/>
      <c r="T105" s="223"/>
      <c r="U105" s="223"/>
      <c r="V105" s="223"/>
    </row>
    <row r="106" spans="2:21" ht="18" customHeight="1">
      <c r="B106" s="221"/>
      <c r="C106" s="222"/>
      <c r="D106" s="222"/>
      <c r="E106" s="222"/>
      <c r="F106" s="222"/>
      <c r="G106" s="222"/>
      <c r="H106" s="222"/>
      <c r="I106" s="222"/>
      <c r="J106" s="222"/>
      <c r="K106" s="222"/>
      <c r="L106" s="223"/>
      <c r="M106" s="223"/>
      <c r="N106" s="223"/>
      <c r="O106" s="223"/>
      <c r="P106" s="223"/>
      <c r="Q106" s="223"/>
      <c r="R106" s="223"/>
      <c r="S106" s="223"/>
      <c r="T106" s="223"/>
      <c r="U106" s="221"/>
    </row>
  </sheetData>
  <sheetProtection/>
  <mergeCells count="9">
    <mergeCell ref="X4:Y4"/>
    <mergeCell ref="AB4:AC4"/>
    <mergeCell ref="C3:L3"/>
    <mergeCell ref="N3:Q3"/>
    <mergeCell ref="S3:V3"/>
    <mergeCell ref="C4:F4"/>
    <mergeCell ref="G4:J4"/>
    <mergeCell ref="K4:L4"/>
    <mergeCell ref="O4:R4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75" r:id="rId1"/>
  <colBreaks count="1" manualBreakCount="1">
    <brk id="12" max="4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Q106"/>
  <sheetViews>
    <sheetView showGridLines="0" tabSelected="1" view="pageBreakPreview" zoomScale="70" zoomScaleNormal="87" zoomScaleSheetLayoutView="70" zoomScalePageLayoutView="0" workbookViewId="0" topLeftCell="A1">
      <pane xSplit="2" ySplit="6" topLeftCell="C7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K7" sqref="K7:W49"/>
    </sheetView>
  </sheetViews>
  <sheetFormatPr defaultColWidth="9.00390625" defaultRowHeight="18" customHeight="1"/>
  <cols>
    <col min="1" max="1" width="5.375" style="189" customWidth="1"/>
    <col min="2" max="2" width="11.625" style="189" customWidth="1"/>
    <col min="3" max="10" width="10.625" style="192" hidden="1" customWidth="1"/>
    <col min="11" max="12" width="9.00390625" style="192" customWidth="1"/>
    <col min="13" max="13" width="0" style="192" hidden="1" customWidth="1"/>
    <col min="14" max="14" width="9.00390625" style="192" customWidth="1"/>
    <col min="15" max="15" width="0" style="192" hidden="1" customWidth="1"/>
    <col min="16" max="17" width="9.00390625" style="192" customWidth="1"/>
    <col min="18" max="18" width="0" style="192" hidden="1" customWidth="1"/>
    <col min="19" max="21" width="9.00390625" style="192" customWidth="1"/>
    <col min="22" max="22" width="0" style="192" hidden="1" customWidth="1"/>
    <col min="23" max="23" width="9.00390625" style="192" customWidth="1"/>
    <col min="24" max="16384" width="9.00390625" style="189" customWidth="1"/>
  </cols>
  <sheetData>
    <row r="1" spans="2:23" ht="21" customHeight="1">
      <c r="B1" s="225"/>
      <c r="C1" s="191"/>
      <c r="D1" s="191"/>
      <c r="E1" s="191"/>
      <c r="F1" s="191"/>
      <c r="G1" s="191"/>
      <c r="H1" s="191"/>
      <c r="I1" s="191"/>
      <c r="J1" s="191"/>
      <c r="K1" s="301" t="s">
        <v>128</v>
      </c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</row>
    <row r="2" spans="1:23" ht="21" customHeight="1">
      <c r="A2" s="44"/>
      <c r="B2" s="193" t="s">
        <v>90</v>
      </c>
      <c r="C2" s="224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96" t="s">
        <v>99</v>
      </c>
      <c r="W2" s="195" t="s">
        <v>129</v>
      </c>
    </row>
    <row r="3" spans="1:23" ht="21" customHeight="1">
      <c r="A3" s="22"/>
      <c r="C3" s="30"/>
      <c r="D3" s="23"/>
      <c r="E3" s="199" t="s">
        <v>107</v>
      </c>
      <c r="F3" s="199"/>
      <c r="G3" s="199"/>
      <c r="H3" s="199"/>
      <c r="I3" s="199"/>
      <c r="J3" s="200"/>
      <c r="K3" s="302" t="s">
        <v>130</v>
      </c>
      <c r="L3" s="303"/>
      <c r="M3" s="303"/>
      <c r="N3" s="304"/>
      <c r="O3" s="201" t="s">
        <v>100</v>
      </c>
      <c r="P3" s="305" t="s">
        <v>101</v>
      </c>
      <c r="Q3" s="306"/>
      <c r="R3" s="306"/>
      <c r="S3" s="307"/>
      <c r="T3" s="305" t="s">
        <v>102</v>
      </c>
      <c r="U3" s="306"/>
      <c r="V3" s="306"/>
      <c r="W3" s="308"/>
    </row>
    <row r="4" spans="1:23" ht="21" customHeight="1">
      <c r="A4" s="22"/>
      <c r="C4" s="30"/>
      <c r="D4" s="287" t="s">
        <v>103</v>
      </c>
      <c r="E4" s="287"/>
      <c r="F4" s="23"/>
      <c r="G4" s="30"/>
      <c r="H4" s="287" t="s">
        <v>104</v>
      </c>
      <c r="I4" s="287"/>
      <c r="J4" s="23"/>
      <c r="K4" s="298" t="s">
        <v>110</v>
      </c>
      <c r="L4" s="299"/>
      <c r="M4" s="299"/>
      <c r="N4" s="300"/>
      <c r="O4" s="205" t="s">
        <v>105</v>
      </c>
      <c r="P4" s="64"/>
      <c r="Q4" s="206" t="s">
        <v>90</v>
      </c>
      <c r="R4" s="20"/>
      <c r="S4" s="20"/>
      <c r="T4" s="64"/>
      <c r="U4" s="20"/>
      <c r="V4" s="20"/>
      <c r="W4" s="25"/>
    </row>
    <row r="5" spans="1:23" ht="21" customHeight="1">
      <c r="A5" s="207" t="s">
        <v>2</v>
      </c>
      <c r="C5" s="30"/>
      <c r="D5" s="30"/>
      <c r="E5" s="30"/>
      <c r="F5" s="30"/>
      <c r="G5" s="30"/>
      <c r="H5" s="30"/>
      <c r="I5" s="30"/>
      <c r="J5" s="30"/>
      <c r="K5" s="64"/>
      <c r="L5" s="65"/>
      <c r="M5" s="21"/>
      <c r="N5" s="20"/>
      <c r="O5" s="30"/>
      <c r="P5" s="30"/>
      <c r="Q5" s="30"/>
      <c r="R5" s="30"/>
      <c r="S5" s="30"/>
      <c r="T5" s="30"/>
      <c r="U5" s="30"/>
      <c r="V5" s="30"/>
      <c r="W5" s="24"/>
    </row>
    <row r="6" spans="1:23" ht="21" customHeight="1">
      <c r="A6" s="207" t="s">
        <v>3</v>
      </c>
      <c r="B6" s="208" t="s">
        <v>4</v>
      </c>
      <c r="C6" s="162" t="s">
        <v>94</v>
      </c>
      <c r="D6" s="162" t="s">
        <v>95</v>
      </c>
      <c r="E6" s="162" t="s">
        <v>96</v>
      </c>
      <c r="F6" s="162" t="s">
        <v>97</v>
      </c>
      <c r="G6" s="162" t="s">
        <v>94</v>
      </c>
      <c r="H6" s="162" t="s">
        <v>95</v>
      </c>
      <c r="I6" s="162" t="s">
        <v>96</v>
      </c>
      <c r="J6" s="162" t="s">
        <v>97</v>
      </c>
      <c r="K6" s="162" t="s">
        <v>133</v>
      </c>
      <c r="L6" s="42" t="s">
        <v>95</v>
      </c>
      <c r="M6" s="32" t="s">
        <v>96</v>
      </c>
      <c r="N6" s="31" t="s">
        <v>97</v>
      </c>
      <c r="O6" s="43" t="s">
        <v>96</v>
      </c>
      <c r="P6" s="162" t="s">
        <v>133</v>
      </c>
      <c r="Q6" s="162" t="s">
        <v>95</v>
      </c>
      <c r="R6" s="162" t="s">
        <v>96</v>
      </c>
      <c r="S6" s="162" t="s">
        <v>97</v>
      </c>
      <c r="T6" s="162" t="s">
        <v>133</v>
      </c>
      <c r="U6" s="162" t="s">
        <v>95</v>
      </c>
      <c r="V6" s="162" t="s">
        <v>96</v>
      </c>
      <c r="W6" s="32" t="s">
        <v>97</v>
      </c>
    </row>
    <row r="7" spans="1:23" ht="21" customHeight="1">
      <c r="A7" s="198">
        <v>1</v>
      </c>
      <c r="B7" s="197" t="s">
        <v>5</v>
      </c>
      <c r="C7" s="59" t="e">
        <v>#REF!</v>
      </c>
      <c r="D7" s="59" t="e">
        <v>#REF!</v>
      </c>
      <c r="E7" s="59" t="e">
        <v>#REF!</v>
      </c>
      <c r="F7" s="59" t="e">
        <v>#REF!</v>
      </c>
      <c r="G7" s="59">
        <v>0</v>
      </c>
      <c r="H7" s="59">
        <v>0</v>
      </c>
      <c r="I7" s="59">
        <v>0</v>
      </c>
      <c r="J7" s="59">
        <v>0</v>
      </c>
      <c r="K7" s="133">
        <v>31829</v>
      </c>
      <c r="L7" s="133">
        <v>24663</v>
      </c>
      <c r="M7" s="134" t="e">
        <v>#DIV/0!</v>
      </c>
      <c r="N7" s="254">
        <v>31778</v>
      </c>
      <c r="O7" s="133">
        <v>0</v>
      </c>
      <c r="P7" s="133">
        <v>81324</v>
      </c>
      <c r="Q7" s="133">
        <v>43340</v>
      </c>
      <c r="R7" s="133">
        <v>0</v>
      </c>
      <c r="S7" s="133">
        <v>81240</v>
      </c>
      <c r="T7" s="133">
        <v>20264</v>
      </c>
      <c r="U7" s="133">
        <v>18112</v>
      </c>
      <c r="V7" s="133" t="e">
        <v>#DIV/0!</v>
      </c>
      <c r="W7" s="134">
        <v>20247</v>
      </c>
    </row>
    <row r="8" spans="1:23" ht="21" customHeight="1">
      <c r="A8" s="212">
        <v>2</v>
      </c>
      <c r="B8" s="213" t="s">
        <v>6</v>
      </c>
      <c r="C8" s="62" t="e">
        <v>#REF!</v>
      </c>
      <c r="D8" s="62" t="e">
        <v>#REF!</v>
      </c>
      <c r="E8" s="62" t="e">
        <v>#REF!</v>
      </c>
      <c r="F8" s="62" t="e">
        <v>#REF!</v>
      </c>
      <c r="G8" s="62">
        <v>0</v>
      </c>
      <c r="H8" s="62">
        <v>0</v>
      </c>
      <c r="I8" s="62">
        <v>0</v>
      </c>
      <c r="J8" s="62">
        <v>0</v>
      </c>
      <c r="K8" s="137">
        <v>28952</v>
      </c>
      <c r="L8" s="137">
        <v>31881</v>
      </c>
      <c r="M8" s="138" t="e">
        <v>#DIV/0!</v>
      </c>
      <c r="N8" s="257">
        <v>28968</v>
      </c>
      <c r="O8" s="137">
        <v>0</v>
      </c>
      <c r="P8" s="137">
        <v>50059</v>
      </c>
      <c r="Q8" s="137">
        <v>0</v>
      </c>
      <c r="R8" s="137">
        <v>0</v>
      </c>
      <c r="S8" s="137">
        <v>50059</v>
      </c>
      <c r="T8" s="137">
        <v>21493</v>
      </c>
      <c r="U8" s="137">
        <v>16544</v>
      </c>
      <c r="V8" s="137" t="e">
        <v>#DIV/0!</v>
      </c>
      <c r="W8" s="138">
        <v>21443</v>
      </c>
    </row>
    <row r="9" spans="1:23" ht="21" customHeight="1">
      <c r="A9" s="212">
        <v>3</v>
      </c>
      <c r="B9" s="213" t="s">
        <v>8</v>
      </c>
      <c r="C9" s="62" t="e">
        <v>#REF!</v>
      </c>
      <c r="D9" s="62" t="e">
        <v>#REF!</v>
      </c>
      <c r="E9" s="62" t="e">
        <v>#REF!</v>
      </c>
      <c r="F9" s="62" t="e">
        <v>#REF!</v>
      </c>
      <c r="G9" s="62">
        <v>0</v>
      </c>
      <c r="H9" s="62">
        <v>0</v>
      </c>
      <c r="I9" s="62">
        <v>0</v>
      </c>
      <c r="J9" s="62">
        <v>0</v>
      </c>
      <c r="K9" s="137">
        <v>28091</v>
      </c>
      <c r="L9" s="137">
        <v>21509</v>
      </c>
      <c r="M9" s="138" t="e">
        <v>#DIV/0!</v>
      </c>
      <c r="N9" s="257">
        <v>28015</v>
      </c>
      <c r="O9" s="137">
        <v>0</v>
      </c>
      <c r="P9" s="137">
        <v>64365</v>
      </c>
      <c r="Q9" s="137">
        <v>241896</v>
      </c>
      <c r="R9" s="137">
        <v>0</v>
      </c>
      <c r="S9" s="137">
        <v>67044</v>
      </c>
      <c r="T9" s="137">
        <v>19028</v>
      </c>
      <c r="U9" s="137">
        <v>19215</v>
      </c>
      <c r="V9" s="137" t="e">
        <v>#DIV/0!</v>
      </c>
      <c r="W9" s="138">
        <v>19030</v>
      </c>
    </row>
    <row r="10" spans="1:23" ht="21" customHeight="1">
      <c r="A10" s="212">
        <v>4</v>
      </c>
      <c r="B10" s="213" t="s">
        <v>10</v>
      </c>
      <c r="C10" s="62" t="e">
        <v>#REF!</v>
      </c>
      <c r="D10" s="62" t="e">
        <v>#REF!</v>
      </c>
      <c r="E10" s="62" t="e">
        <v>#REF!</v>
      </c>
      <c r="F10" s="62" t="e">
        <v>#REF!</v>
      </c>
      <c r="G10" s="62">
        <v>0</v>
      </c>
      <c r="H10" s="62">
        <v>0</v>
      </c>
      <c r="I10" s="62">
        <v>0</v>
      </c>
      <c r="J10" s="62">
        <v>0</v>
      </c>
      <c r="K10" s="137">
        <v>29247</v>
      </c>
      <c r="L10" s="137">
        <v>26169</v>
      </c>
      <c r="M10" s="138" t="e">
        <v>#DIV/0!</v>
      </c>
      <c r="N10" s="257">
        <v>29217</v>
      </c>
      <c r="O10" s="137">
        <v>0</v>
      </c>
      <c r="P10" s="137">
        <v>89598</v>
      </c>
      <c r="Q10" s="137">
        <v>0</v>
      </c>
      <c r="R10" s="137">
        <v>0</v>
      </c>
      <c r="S10" s="137">
        <v>89598</v>
      </c>
      <c r="T10" s="137">
        <v>22310</v>
      </c>
      <c r="U10" s="137">
        <v>19676</v>
      </c>
      <c r="V10" s="137" t="e">
        <v>#DIV/0!</v>
      </c>
      <c r="W10" s="138">
        <v>22275</v>
      </c>
    </row>
    <row r="11" spans="1:23" ht="21" customHeight="1">
      <c r="A11" s="215">
        <v>5</v>
      </c>
      <c r="B11" s="216" t="s">
        <v>12</v>
      </c>
      <c r="C11" s="73" t="e">
        <v>#REF!</v>
      </c>
      <c r="D11" s="73" t="e">
        <v>#REF!</v>
      </c>
      <c r="E11" s="73" t="e">
        <v>#REF!</v>
      </c>
      <c r="F11" s="73" t="e">
        <v>#REF!</v>
      </c>
      <c r="G11" s="73">
        <v>0</v>
      </c>
      <c r="H11" s="73">
        <v>0</v>
      </c>
      <c r="I11" s="73">
        <v>0</v>
      </c>
      <c r="J11" s="73">
        <v>0</v>
      </c>
      <c r="K11" s="154">
        <v>29786</v>
      </c>
      <c r="L11" s="154">
        <v>17593</v>
      </c>
      <c r="M11" s="152" t="e">
        <v>#DIV/0!</v>
      </c>
      <c r="N11" s="258">
        <v>29733</v>
      </c>
      <c r="O11" s="154">
        <v>0</v>
      </c>
      <c r="P11" s="154">
        <v>88610</v>
      </c>
      <c r="Q11" s="154">
        <v>0</v>
      </c>
      <c r="R11" s="154">
        <v>0</v>
      </c>
      <c r="S11" s="154">
        <v>88610</v>
      </c>
      <c r="T11" s="154">
        <v>20404</v>
      </c>
      <c r="U11" s="154">
        <v>21635</v>
      </c>
      <c r="V11" s="154" t="e">
        <v>#DIV/0!</v>
      </c>
      <c r="W11" s="152">
        <v>20415</v>
      </c>
    </row>
    <row r="12" spans="1:23" ht="21" customHeight="1">
      <c r="A12" s="198">
        <v>6</v>
      </c>
      <c r="B12" s="197" t="s">
        <v>14</v>
      </c>
      <c r="C12" s="59" t="e">
        <v>#REF!</v>
      </c>
      <c r="D12" s="59" t="e">
        <v>#REF!</v>
      </c>
      <c r="E12" s="59" t="e">
        <v>#REF!</v>
      </c>
      <c r="F12" s="59" t="e">
        <v>#REF!</v>
      </c>
      <c r="G12" s="59">
        <v>0</v>
      </c>
      <c r="H12" s="59">
        <v>0</v>
      </c>
      <c r="I12" s="59">
        <v>0</v>
      </c>
      <c r="J12" s="59">
        <v>0</v>
      </c>
      <c r="K12" s="133">
        <v>33111</v>
      </c>
      <c r="L12" s="133">
        <v>26262</v>
      </c>
      <c r="M12" s="134" t="e">
        <v>#DIV/0!</v>
      </c>
      <c r="N12" s="254">
        <v>33071</v>
      </c>
      <c r="O12" s="133">
        <v>0</v>
      </c>
      <c r="P12" s="133">
        <v>50751</v>
      </c>
      <c r="Q12" s="133">
        <v>0</v>
      </c>
      <c r="R12" s="133">
        <v>0</v>
      </c>
      <c r="S12" s="133">
        <v>50751</v>
      </c>
      <c r="T12" s="133">
        <v>22092</v>
      </c>
      <c r="U12" s="133">
        <v>16140</v>
      </c>
      <c r="V12" s="133" t="e">
        <v>#DIV/0!</v>
      </c>
      <c r="W12" s="134">
        <v>22034</v>
      </c>
    </row>
    <row r="13" spans="1:23" ht="21" customHeight="1">
      <c r="A13" s="212">
        <v>7</v>
      </c>
      <c r="B13" s="213" t="s">
        <v>16</v>
      </c>
      <c r="C13" s="62" t="e">
        <v>#REF!</v>
      </c>
      <c r="D13" s="62" t="e">
        <v>#REF!</v>
      </c>
      <c r="E13" s="62" t="e">
        <v>#REF!</v>
      </c>
      <c r="F13" s="62" t="e">
        <v>#REF!</v>
      </c>
      <c r="G13" s="62">
        <v>0</v>
      </c>
      <c r="H13" s="62">
        <v>0</v>
      </c>
      <c r="I13" s="62">
        <v>0</v>
      </c>
      <c r="J13" s="62">
        <v>0</v>
      </c>
      <c r="K13" s="137">
        <v>30967</v>
      </c>
      <c r="L13" s="137">
        <v>17809</v>
      </c>
      <c r="M13" s="138" t="e">
        <v>#DIV/0!</v>
      </c>
      <c r="N13" s="257">
        <v>30918</v>
      </c>
      <c r="O13" s="137">
        <v>0</v>
      </c>
      <c r="P13" s="137">
        <v>62394</v>
      </c>
      <c r="Q13" s="137">
        <v>0</v>
      </c>
      <c r="R13" s="137">
        <v>0</v>
      </c>
      <c r="S13" s="137">
        <v>62394</v>
      </c>
      <c r="T13" s="137">
        <v>20147</v>
      </c>
      <c r="U13" s="137">
        <v>12145</v>
      </c>
      <c r="V13" s="137" t="e">
        <v>#DIV/0!</v>
      </c>
      <c r="W13" s="138">
        <v>20045</v>
      </c>
    </row>
    <row r="14" spans="1:23" ht="21" customHeight="1">
      <c r="A14" s="212">
        <v>8</v>
      </c>
      <c r="B14" s="213" t="s">
        <v>18</v>
      </c>
      <c r="C14" s="62" t="e">
        <v>#REF!</v>
      </c>
      <c r="D14" s="62" t="e">
        <v>#REF!</v>
      </c>
      <c r="E14" s="62" t="e">
        <v>#REF!</v>
      </c>
      <c r="F14" s="62" t="e">
        <v>#REF!</v>
      </c>
      <c r="G14" s="62">
        <v>0</v>
      </c>
      <c r="H14" s="62">
        <v>0</v>
      </c>
      <c r="I14" s="62">
        <v>0</v>
      </c>
      <c r="J14" s="62">
        <v>0</v>
      </c>
      <c r="K14" s="137">
        <v>33068</v>
      </c>
      <c r="L14" s="137">
        <v>17255</v>
      </c>
      <c r="M14" s="138" t="e">
        <v>#DIV/0!</v>
      </c>
      <c r="N14" s="257">
        <v>32864</v>
      </c>
      <c r="O14" s="137">
        <v>0</v>
      </c>
      <c r="P14" s="137">
        <v>79400</v>
      </c>
      <c r="Q14" s="137">
        <v>0</v>
      </c>
      <c r="R14" s="137">
        <v>0</v>
      </c>
      <c r="S14" s="137">
        <v>79400</v>
      </c>
      <c r="T14" s="137">
        <v>19437</v>
      </c>
      <c r="U14" s="137">
        <v>20264</v>
      </c>
      <c r="V14" s="137" t="e">
        <v>#DIV/0!</v>
      </c>
      <c r="W14" s="138">
        <v>19451</v>
      </c>
    </row>
    <row r="15" spans="1:23" ht="21" customHeight="1">
      <c r="A15" s="212">
        <v>9</v>
      </c>
      <c r="B15" s="213" t="s">
        <v>20</v>
      </c>
      <c r="C15" s="62" t="e">
        <v>#REF!</v>
      </c>
      <c r="D15" s="62" t="e">
        <v>#REF!</v>
      </c>
      <c r="E15" s="62" t="e">
        <v>#REF!</v>
      </c>
      <c r="F15" s="62" t="e">
        <v>#REF!</v>
      </c>
      <c r="G15" s="62">
        <v>0</v>
      </c>
      <c r="H15" s="62">
        <v>0</v>
      </c>
      <c r="I15" s="62">
        <v>0</v>
      </c>
      <c r="J15" s="62">
        <v>0</v>
      </c>
      <c r="K15" s="137">
        <v>29319</v>
      </c>
      <c r="L15" s="137">
        <v>14801</v>
      </c>
      <c r="M15" s="138" t="e">
        <v>#DIV/0!</v>
      </c>
      <c r="N15" s="257">
        <v>29065</v>
      </c>
      <c r="O15" s="137">
        <v>0</v>
      </c>
      <c r="P15" s="137">
        <v>35965</v>
      </c>
      <c r="Q15" s="137">
        <v>0</v>
      </c>
      <c r="R15" s="137">
        <v>0</v>
      </c>
      <c r="S15" s="137">
        <v>35965</v>
      </c>
      <c r="T15" s="137">
        <v>20513</v>
      </c>
      <c r="U15" s="137">
        <v>33336</v>
      </c>
      <c r="V15" s="137" t="e">
        <v>#DIV/0!</v>
      </c>
      <c r="W15" s="138">
        <v>20675</v>
      </c>
    </row>
    <row r="16" spans="1:23" ht="21" customHeight="1">
      <c r="A16" s="215">
        <v>10</v>
      </c>
      <c r="B16" s="216" t="s">
        <v>22</v>
      </c>
      <c r="C16" s="73" t="e">
        <v>#REF!</v>
      </c>
      <c r="D16" s="73" t="e">
        <v>#REF!</v>
      </c>
      <c r="E16" s="73" t="e">
        <v>#REF!</v>
      </c>
      <c r="F16" s="73" t="e">
        <v>#REF!</v>
      </c>
      <c r="G16" s="73">
        <v>0</v>
      </c>
      <c r="H16" s="73">
        <v>0</v>
      </c>
      <c r="I16" s="73">
        <v>0</v>
      </c>
      <c r="J16" s="73">
        <v>0</v>
      </c>
      <c r="K16" s="154">
        <v>31409</v>
      </c>
      <c r="L16" s="154">
        <v>17380</v>
      </c>
      <c r="M16" s="152" t="e">
        <v>#DIV/0!</v>
      </c>
      <c r="N16" s="258">
        <v>31261</v>
      </c>
      <c r="O16" s="154">
        <v>0</v>
      </c>
      <c r="P16" s="154">
        <v>89423</v>
      </c>
      <c r="Q16" s="154">
        <v>0</v>
      </c>
      <c r="R16" s="154">
        <v>0</v>
      </c>
      <c r="S16" s="154">
        <v>89423</v>
      </c>
      <c r="T16" s="154">
        <v>20790</v>
      </c>
      <c r="U16" s="154">
        <v>28444</v>
      </c>
      <c r="V16" s="154" t="e">
        <v>#DIV/0!</v>
      </c>
      <c r="W16" s="152">
        <v>20889</v>
      </c>
    </row>
    <row r="17" spans="1:23" ht="21" customHeight="1">
      <c r="A17" s="198">
        <v>11</v>
      </c>
      <c r="B17" s="197" t="s">
        <v>24</v>
      </c>
      <c r="C17" s="59" t="e">
        <v>#REF!</v>
      </c>
      <c r="D17" s="59" t="e">
        <v>#REF!</v>
      </c>
      <c r="E17" s="59" t="e">
        <v>#REF!</v>
      </c>
      <c r="F17" s="59" t="e">
        <v>#REF!</v>
      </c>
      <c r="G17" s="59">
        <v>0</v>
      </c>
      <c r="H17" s="59">
        <v>0</v>
      </c>
      <c r="I17" s="59">
        <v>0</v>
      </c>
      <c r="J17" s="59">
        <v>0</v>
      </c>
      <c r="K17" s="133">
        <v>31764</v>
      </c>
      <c r="L17" s="133">
        <v>15365</v>
      </c>
      <c r="M17" s="134" t="e">
        <v>#DIV/0!</v>
      </c>
      <c r="N17" s="254">
        <v>31704</v>
      </c>
      <c r="O17" s="133">
        <v>0</v>
      </c>
      <c r="P17" s="133">
        <v>87819</v>
      </c>
      <c r="Q17" s="133">
        <v>0</v>
      </c>
      <c r="R17" s="133">
        <v>0</v>
      </c>
      <c r="S17" s="133">
        <v>87819</v>
      </c>
      <c r="T17" s="133">
        <v>20612</v>
      </c>
      <c r="U17" s="133">
        <v>13209</v>
      </c>
      <c r="V17" s="133" t="e">
        <v>#DIV/0!</v>
      </c>
      <c r="W17" s="134">
        <v>20499</v>
      </c>
    </row>
    <row r="18" spans="1:23" ht="21" customHeight="1">
      <c r="A18" s="212">
        <v>12</v>
      </c>
      <c r="B18" s="213" t="s">
        <v>26</v>
      </c>
      <c r="C18" s="62" t="e">
        <v>#REF!</v>
      </c>
      <c r="D18" s="62" t="e">
        <v>#REF!</v>
      </c>
      <c r="E18" s="62" t="e">
        <v>#REF!</v>
      </c>
      <c r="F18" s="62" t="e">
        <v>#REF!</v>
      </c>
      <c r="G18" s="62">
        <v>0</v>
      </c>
      <c r="H18" s="62">
        <v>0</v>
      </c>
      <c r="I18" s="62">
        <v>0</v>
      </c>
      <c r="J18" s="62">
        <v>0</v>
      </c>
      <c r="K18" s="137">
        <v>31232</v>
      </c>
      <c r="L18" s="137">
        <v>18711</v>
      </c>
      <c r="M18" s="138" t="e">
        <v>#DIV/0!</v>
      </c>
      <c r="N18" s="257">
        <v>31111</v>
      </c>
      <c r="O18" s="137">
        <v>0</v>
      </c>
      <c r="P18" s="137">
        <v>64636</v>
      </c>
      <c r="Q18" s="137">
        <v>0</v>
      </c>
      <c r="R18" s="137">
        <v>0</v>
      </c>
      <c r="S18" s="137">
        <v>64636</v>
      </c>
      <c r="T18" s="137">
        <v>21742</v>
      </c>
      <c r="U18" s="137">
        <v>21516</v>
      </c>
      <c r="V18" s="137" t="e">
        <v>#DIV/0!</v>
      </c>
      <c r="W18" s="138">
        <v>21739</v>
      </c>
    </row>
    <row r="19" spans="1:23" ht="21" customHeight="1">
      <c r="A19" s="212">
        <v>13</v>
      </c>
      <c r="B19" s="213" t="s">
        <v>28</v>
      </c>
      <c r="C19" s="62" t="e">
        <v>#REF!</v>
      </c>
      <c r="D19" s="62" t="e">
        <v>#REF!</v>
      </c>
      <c r="E19" s="62" t="e">
        <v>#REF!</v>
      </c>
      <c r="F19" s="62" t="e">
        <v>#REF!</v>
      </c>
      <c r="G19" s="62">
        <v>0</v>
      </c>
      <c r="H19" s="62">
        <v>0</v>
      </c>
      <c r="I19" s="62">
        <v>0</v>
      </c>
      <c r="J19" s="62">
        <v>0</v>
      </c>
      <c r="K19" s="137">
        <v>28814</v>
      </c>
      <c r="L19" s="137">
        <v>32054</v>
      </c>
      <c r="M19" s="138" t="e">
        <v>#DIV/0!</v>
      </c>
      <c r="N19" s="257">
        <v>28860</v>
      </c>
      <c r="O19" s="137">
        <v>0</v>
      </c>
      <c r="P19" s="137">
        <v>41875</v>
      </c>
      <c r="Q19" s="137">
        <v>28995</v>
      </c>
      <c r="R19" s="137">
        <v>0</v>
      </c>
      <c r="S19" s="137">
        <v>41922</v>
      </c>
      <c r="T19" s="137">
        <v>21797</v>
      </c>
      <c r="U19" s="137">
        <v>27207</v>
      </c>
      <c r="V19" s="137" t="e">
        <v>#DIV/0!</v>
      </c>
      <c r="W19" s="138">
        <v>21857</v>
      </c>
    </row>
    <row r="20" spans="1:23" ht="21" customHeight="1">
      <c r="A20" s="214"/>
      <c r="B20" s="213" t="s">
        <v>30</v>
      </c>
      <c r="C20" s="62" t="e">
        <v>#REF!</v>
      </c>
      <c r="D20" s="62" t="e">
        <v>#REF!</v>
      </c>
      <c r="E20" s="62" t="e">
        <v>#REF!</v>
      </c>
      <c r="F20" s="62" t="e">
        <v>#REF!</v>
      </c>
      <c r="G20" s="62">
        <v>0</v>
      </c>
      <c r="H20" s="62">
        <v>0</v>
      </c>
      <c r="I20" s="62">
        <v>0</v>
      </c>
      <c r="J20" s="62">
        <v>0</v>
      </c>
      <c r="K20" s="137">
        <v>30477</v>
      </c>
      <c r="L20" s="137">
        <v>22926</v>
      </c>
      <c r="M20" s="138" t="e">
        <v>#DIV/0!</v>
      </c>
      <c r="N20" s="257">
        <v>30414</v>
      </c>
      <c r="O20" s="137">
        <v>0</v>
      </c>
      <c r="P20" s="137">
        <v>66010</v>
      </c>
      <c r="Q20" s="137">
        <v>227741</v>
      </c>
      <c r="R20" s="137">
        <v>0</v>
      </c>
      <c r="S20" s="137">
        <v>66392</v>
      </c>
      <c r="T20" s="137">
        <v>20621</v>
      </c>
      <c r="U20" s="137">
        <v>19655</v>
      </c>
      <c r="V20" s="137" t="e">
        <v>#DIV/0!</v>
      </c>
      <c r="W20" s="138">
        <v>20610</v>
      </c>
    </row>
    <row r="21" spans="1:23" ht="21" customHeight="1">
      <c r="A21" s="214"/>
      <c r="B21" s="219"/>
      <c r="C21" s="163"/>
      <c r="D21" s="163"/>
      <c r="E21" s="163"/>
      <c r="F21" s="163"/>
      <c r="G21" s="163"/>
      <c r="H21" s="62"/>
      <c r="I21" s="62"/>
      <c r="J21" s="62"/>
      <c r="K21" s="169"/>
      <c r="L21" s="169"/>
      <c r="M21" s="234"/>
      <c r="N21" s="181"/>
      <c r="O21" s="95"/>
      <c r="P21" s="137"/>
      <c r="Q21" s="137"/>
      <c r="R21" s="137"/>
      <c r="S21" s="137"/>
      <c r="T21" s="95"/>
      <c r="U21" s="95"/>
      <c r="V21" s="95"/>
      <c r="W21" s="82"/>
    </row>
    <row r="22" spans="1:23" ht="21" customHeight="1">
      <c r="A22" s="212">
        <v>14</v>
      </c>
      <c r="B22" s="213" t="s">
        <v>32</v>
      </c>
      <c r="C22" s="62" t="e">
        <v>#REF!</v>
      </c>
      <c r="D22" s="62" t="e">
        <v>#REF!</v>
      </c>
      <c r="E22" s="62" t="e">
        <v>#REF!</v>
      </c>
      <c r="F22" s="62" t="e">
        <v>#REF!</v>
      </c>
      <c r="G22" s="62">
        <v>0</v>
      </c>
      <c r="H22" s="62">
        <v>0</v>
      </c>
      <c r="I22" s="62">
        <v>0</v>
      </c>
      <c r="J22" s="62">
        <v>0</v>
      </c>
      <c r="K22" s="137">
        <v>28076</v>
      </c>
      <c r="L22" s="137">
        <v>30685</v>
      </c>
      <c r="M22" s="138" t="e">
        <v>#DIV/0!</v>
      </c>
      <c r="N22" s="257">
        <v>28127</v>
      </c>
      <c r="O22" s="137">
        <v>0</v>
      </c>
      <c r="P22" s="137">
        <v>100668</v>
      </c>
      <c r="Q22" s="137">
        <v>0</v>
      </c>
      <c r="R22" s="137">
        <v>0</v>
      </c>
      <c r="S22" s="137">
        <v>100668</v>
      </c>
      <c r="T22" s="137">
        <v>23432</v>
      </c>
      <c r="U22" s="137">
        <v>25069</v>
      </c>
      <c r="V22" s="137" t="e">
        <v>#DIV/0!</v>
      </c>
      <c r="W22" s="138">
        <v>23453</v>
      </c>
    </row>
    <row r="23" spans="1:23" ht="21" customHeight="1">
      <c r="A23" s="215">
        <v>15</v>
      </c>
      <c r="B23" s="216" t="s">
        <v>34</v>
      </c>
      <c r="C23" s="73" t="e">
        <v>#REF!</v>
      </c>
      <c r="D23" s="73" t="e">
        <v>#REF!</v>
      </c>
      <c r="E23" s="73" t="e">
        <v>#REF!</v>
      </c>
      <c r="F23" s="73" t="e">
        <v>#REF!</v>
      </c>
      <c r="G23" s="73">
        <v>0</v>
      </c>
      <c r="H23" s="73">
        <v>0</v>
      </c>
      <c r="I23" s="73">
        <v>0</v>
      </c>
      <c r="J23" s="73">
        <v>0</v>
      </c>
      <c r="K23" s="154">
        <v>36043</v>
      </c>
      <c r="L23" s="154">
        <v>9816</v>
      </c>
      <c r="M23" s="152" t="e">
        <v>#DIV/0!</v>
      </c>
      <c r="N23" s="258">
        <v>35743</v>
      </c>
      <c r="O23" s="154">
        <v>0</v>
      </c>
      <c r="P23" s="154">
        <v>71168</v>
      </c>
      <c r="Q23" s="154">
        <v>0</v>
      </c>
      <c r="R23" s="154">
        <v>0</v>
      </c>
      <c r="S23" s="154">
        <v>71168</v>
      </c>
      <c r="T23" s="154">
        <v>21919</v>
      </c>
      <c r="U23" s="154">
        <v>28370</v>
      </c>
      <c r="V23" s="154" t="e">
        <v>#DIV/0!</v>
      </c>
      <c r="W23" s="152">
        <v>21975</v>
      </c>
    </row>
    <row r="24" spans="1:23" ht="21" customHeight="1">
      <c r="A24" s="198">
        <v>16</v>
      </c>
      <c r="B24" s="197" t="s">
        <v>35</v>
      </c>
      <c r="C24" s="59" t="e">
        <v>#REF!</v>
      </c>
      <c r="D24" s="59" t="e">
        <v>#REF!</v>
      </c>
      <c r="E24" s="59" t="e">
        <v>#REF!</v>
      </c>
      <c r="F24" s="59" t="e">
        <v>#REF!</v>
      </c>
      <c r="G24" s="59">
        <v>0</v>
      </c>
      <c r="H24" s="59">
        <v>0</v>
      </c>
      <c r="I24" s="59">
        <v>0</v>
      </c>
      <c r="J24" s="59">
        <v>0</v>
      </c>
      <c r="K24" s="133">
        <v>28674</v>
      </c>
      <c r="L24" s="133">
        <v>13150</v>
      </c>
      <c r="M24" s="134" t="e">
        <v>#DIV/0!</v>
      </c>
      <c r="N24" s="254">
        <v>28641</v>
      </c>
      <c r="O24" s="133">
        <v>0</v>
      </c>
      <c r="P24" s="133">
        <v>59351</v>
      </c>
      <c r="Q24" s="133">
        <v>0</v>
      </c>
      <c r="R24" s="133">
        <v>0</v>
      </c>
      <c r="S24" s="133">
        <v>59351</v>
      </c>
      <c r="T24" s="133">
        <v>20567</v>
      </c>
      <c r="U24" s="133">
        <v>14798</v>
      </c>
      <c r="V24" s="133" t="e">
        <v>#DIV/0!</v>
      </c>
      <c r="W24" s="134">
        <v>20473</v>
      </c>
    </row>
    <row r="25" spans="1:23" ht="21" customHeight="1">
      <c r="A25" s="212">
        <v>17</v>
      </c>
      <c r="B25" s="213" t="s">
        <v>36</v>
      </c>
      <c r="C25" s="62" t="e">
        <v>#REF!</v>
      </c>
      <c r="D25" s="62" t="e">
        <v>#REF!</v>
      </c>
      <c r="E25" s="62" t="e">
        <v>#REF!</v>
      </c>
      <c r="F25" s="62" t="e">
        <v>#REF!</v>
      </c>
      <c r="G25" s="62">
        <v>0</v>
      </c>
      <c r="H25" s="62">
        <v>0</v>
      </c>
      <c r="I25" s="62">
        <v>0</v>
      </c>
      <c r="J25" s="62">
        <v>0</v>
      </c>
      <c r="K25" s="137">
        <v>29253</v>
      </c>
      <c r="L25" s="137">
        <v>11539</v>
      </c>
      <c r="M25" s="138" t="e">
        <v>#DIV/0!</v>
      </c>
      <c r="N25" s="257">
        <v>29130</v>
      </c>
      <c r="O25" s="137">
        <v>0</v>
      </c>
      <c r="P25" s="137">
        <v>0</v>
      </c>
      <c r="Q25" s="137">
        <v>0</v>
      </c>
      <c r="R25" s="137">
        <v>0</v>
      </c>
      <c r="S25" s="137">
        <v>0</v>
      </c>
      <c r="T25" s="137">
        <v>19812</v>
      </c>
      <c r="U25" s="137">
        <v>12915</v>
      </c>
      <c r="V25" s="137" t="e">
        <v>#DIV/0!</v>
      </c>
      <c r="W25" s="138">
        <v>19642</v>
      </c>
    </row>
    <row r="26" spans="1:23" ht="21" customHeight="1">
      <c r="A26" s="212">
        <v>18</v>
      </c>
      <c r="B26" s="213" t="s">
        <v>38</v>
      </c>
      <c r="C26" s="62" t="e">
        <v>#REF!</v>
      </c>
      <c r="D26" s="62" t="e">
        <v>#REF!</v>
      </c>
      <c r="E26" s="62" t="e">
        <v>#REF!</v>
      </c>
      <c r="F26" s="62" t="e">
        <v>#REF!</v>
      </c>
      <c r="G26" s="62">
        <v>0</v>
      </c>
      <c r="H26" s="62">
        <v>0</v>
      </c>
      <c r="I26" s="62">
        <v>0</v>
      </c>
      <c r="J26" s="62">
        <v>0</v>
      </c>
      <c r="K26" s="137">
        <v>32290</v>
      </c>
      <c r="L26" s="137">
        <v>9944</v>
      </c>
      <c r="M26" s="138" t="e">
        <v>#DIV/0!</v>
      </c>
      <c r="N26" s="257">
        <v>32224</v>
      </c>
      <c r="O26" s="137">
        <v>0</v>
      </c>
      <c r="P26" s="137">
        <v>73910</v>
      </c>
      <c r="Q26" s="137">
        <v>0</v>
      </c>
      <c r="R26" s="137">
        <v>0</v>
      </c>
      <c r="S26" s="137">
        <v>73910</v>
      </c>
      <c r="T26" s="137">
        <v>20643</v>
      </c>
      <c r="U26" s="137">
        <v>21063</v>
      </c>
      <c r="V26" s="137" t="e">
        <v>#DIV/0!</v>
      </c>
      <c r="W26" s="138">
        <v>20650</v>
      </c>
    </row>
    <row r="27" spans="1:23" ht="21" customHeight="1">
      <c r="A27" s="212">
        <v>19</v>
      </c>
      <c r="B27" s="213" t="s">
        <v>40</v>
      </c>
      <c r="C27" s="62" t="e">
        <v>#REF!</v>
      </c>
      <c r="D27" s="62" t="e">
        <v>#REF!</v>
      </c>
      <c r="E27" s="62" t="e">
        <v>#REF!</v>
      </c>
      <c r="F27" s="62" t="e">
        <v>#REF!</v>
      </c>
      <c r="G27" s="62">
        <v>0</v>
      </c>
      <c r="H27" s="62">
        <v>0</v>
      </c>
      <c r="I27" s="62">
        <v>0</v>
      </c>
      <c r="J27" s="62">
        <v>0</v>
      </c>
      <c r="K27" s="137">
        <v>31733</v>
      </c>
      <c r="L27" s="137">
        <v>38688</v>
      </c>
      <c r="M27" s="138" t="e">
        <v>#DIV/0!</v>
      </c>
      <c r="N27" s="257">
        <v>31838</v>
      </c>
      <c r="O27" s="137">
        <v>0</v>
      </c>
      <c r="P27" s="137">
        <v>151048</v>
      </c>
      <c r="Q27" s="137">
        <v>0</v>
      </c>
      <c r="R27" s="137">
        <v>0</v>
      </c>
      <c r="S27" s="137">
        <v>151048</v>
      </c>
      <c r="T27" s="137">
        <v>20366</v>
      </c>
      <c r="U27" s="137">
        <v>24093</v>
      </c>
      <c r="V27" s="137" t="e">
        <v>#DIV/0!</v>
      </c>
      <c r="W27" s="138">
        <v>20419</v>
      </c>
    </row>
    <row r="28" spans="1:23" ht="21" customHeight="1">
      <c r="A28" s="215">
        <v>20</v>
      </c>
      <c r="B28" s="216" t="s">
        <v>42</v>
      </c>
      <c r="C28" s="73" t="e">
        <v>#REF!</v>
      </c>
      <c r="D28" s="73" t="e">
        <v>#REF!</v>
      </c>
      <c r="E28" s="73" t="e">
        <v>#REF!</v>
      </c>
      <c r="F28" s="73" t="e">
        <v>#REF!</v>
      </c>
      <c r="G28" s="73">
        <v>0</v>
      </c>
      <c r="H28" s="73">
        <v>0</v>
      </c>
      <c r="I28" s="73">
        <v>0</v>
      </c>
      <c r="J28" s="73">
        <v>0</v>
      </c>
      <c r="K28" s="154">
        <v>32368</v>
      </c>
      <c r="L28" s="154">
        <v>24128</v>
      </c>
      <c r="M28" s="152" t="e">
        <v>#DIV/0!</v>
      </c>
      <c r="N28" s="258">
        <v>32352</v>
      </c>
      <c r="O28" s="154">
        <v>0</v>
      </c>
      <c r="P28" s="154">
        <v>36626</v>
      </c>
      <c r="Q28" s="154">
        <v>0</v>
      </c>
      <c r="R28" s="154">
        <v>0</v>
      </c>
      <c r="S28" s="154">
        <v>36626</v>
      </c>
      <c r="T28" s="154">
        <v>19543</v>
      </c>
      <c r="U28" s="154">
        <v>10997</v>
      </c>
      <c r="V28" s="154" t="e">
        <v>#DIV/0!</v>
      </c>
      <c r="W28" s="152">
        <v>19469</v>
      </c>
    </row>
    <row r="29" spans="1:23" ht="21" customHeight="1">
      <c r="A29" s="198">
        <v>21</v>
      </c>
      <c r="B29" s="197" t="s">
        <v>43</v>
      </c>
      <c r="C29" s="59" t="e">
        <v>#REF!</v>
      </c>
      <c r="D29" s="59" t="e">
        <v>#REF!</v>
      </c>
      <c r="E29" s="59" t="e">
        <v>#REF!</v>
      </c>
      <c r="F29" s="59" t="e">
        <v>#REF!</v>
      </c>
      <c r="G29" s="59">
        <v>0</v>
      </c>
      <c r="H29" s="59">
        <v>0</v>
      </c>
      <c r="I29" s="59">
        <v>0</v>
      </c>
      <c r="J29" s="59">
        <v>0</v>
      </c>
      <c r="K29" s="133">
        <v>30842</v>
      </c>
      <c r="L29" s="133">
        <v>4655</v>
      </c>
      <c r="M29" s="134" t="e">
        <v>#DIV/0!</v>
      </c>
      <c r="N29" s="254">
        <v>30662</v>
      </c>
      <c r="O29" s="133">
        <v>0</v>
      </c>
      <c r="P29" s="133">
        <v>43177</v>
      </c>
      <c r="Q29" s="133">
        <v>0</v>
      </c>
      <c r="R29" s="133">
        <v>0</v>
      </c>
      <c r="S29" s="133">
        <v>43177</v>
      </c>
      <c r="T29" s="133">
        <v>19741</v>
      </c>
      <c r="U29" s="133">
        <v>11066</v>
      </c>
      <c r="V29" s="133" t="e">
        <v>#DIV/0!</v>
      </c>
      <c r="W29" s="134">
        <v>19613</v>
      </c>
    </row>
    <row r="30" spans="1:23" ht="21" customHeight="1">
      <c r="A30" s="212">
        <v>22</v>
      </c>
      <c r="B30" s="213" t="s">
        <v>45</v>
      </c>
      <c r="C30" s="62" t="e">
        <v>#REF!</v>
      </c>
      <c r="D30" s="62" t="e">
        <v>#REF!</v>
      </c>
      <c r="E30" s="62" t="e">
        <v>#REF!</v>
      </c>
      <c r="F30" s="62" t="e">
        <v>#REF!</v>
      </c>
      <c r="G30" s="62">
        <v>0</v>
      </c>
      <c r="H30" s="62">
        <v>0</v>
      </c>
      <c r="I30" s="62">
        <v>0</v>
      </c>
      <c r="J30" s="62">
        <v>0</v>
      </c>
      <c r="K30" s="137">
        <v>40150</v>
      </c>
      <c r="L30" s="137">
        <v>133745</v>
      </c>
      <c r="M30" s="138" t="e">
        <v>#DIV/0!</v>
      </c>
      <c r="N30" s="257">
        <v>39474</v>
      </c>
      <c r="O30" s="137">
        <v>0</v>
      </c>
      <c r="P30" s="137">
        <v>68745</v>
      </c>
      <c r="Q30" s="137">
        <v>0</v>
      </c>
      <c r="R30" s="137">
        <v>0</v>
      </c>
      <c r="S30" s="137">
        <v>68745</v>
      </c>
      <c r="T30" s="137">
        <v>22735</v>
      </c>
      <c r="U30" s="137">
        <v>-9563</v>
      </c>
      <c r="V30" s="137" t="e">
        <v>#DIV/0!</v>
      </c>
      <c r="W30" s="138">
        <v>22474</v>
      </c>
    </row>
    <row r="31" spans="1:23" ht="21" customHeight="1">
      <c r="A31" s="212">
        <v>27</v>
      </c>
      <c r="B31" s="213" t="s">
        <v>46</v>
      </c>
      <c r="C31" s="62" t="e">
        <v>#REF!</v>
      </c>
      <c r="D31" s="62" t="e">
        <v>#REF!</v>
      </c>
      <c r="E31" s="62" t="e">
        <v>#REF!</v>
      </c>
      <c r="F31" s="62" t="e">
        <v>#REF!</v>
      </c>
      <c r="G31" s="62">
        <v>0</v>
      </c>
      <c r="H31" s="62">
        <v>0</v>
      </c>
      <c r="I31" s="62">
        <v>0</v>
      </c>
      <c r="J31" s="62">
        <v>0</v>
      </c>
      <c r="K31" s="137">
        <v>29521</v>
      </c>
      <c r="L31" s="137">
        <v>12723</v>
      </c>
      <c r="M31" s="138" t="e">
        <v>#DIV/0!</v>
      </c>
      <c r="N31" s="257">
        <v>29417</v>
      </c>
      <c r="O31" s="137">
        <v>0</v>
      </c>
      <c r="P31" s="137">
        <v>75940</v>
      </c>
      <c r="Q31" s="137">
        <v>0</v>
      </c>
      <c r="R31" s="137">
        <v>0</v>
      </c>
      <c r="S31" s="137">
        <v>75940</v>
      </c>
      <c r="T31" s="137">
        <v>20688</v>
      </c>
      <c r="U31" s="137">
        <v>20750</v>
      </c>
      <c r="V31" s="137" t="e">
        <v>#DIV/0!</v>
      </c>
      <c r="W31" s="138">
        <v>20689</v>
      </c>
    </row>
    <row r="32" spans="1:23" ht="21" customHeight="1">
      <c r="A32" s="212">
        <v>28</v>
      </c>
      <c r="B32" s="213" t="s">
        <v>48</v>
      </c>
      <c r="C32" s="62" t="e">
        <v>#REF!</v>
      </c>
      <c r="D32" s="62" t="e">
        <v>#REF!</v>
      </c>
      <c r="E32" s="62" t="e">
        <v>#REF!</v>
      </c>
      <c r="F32" s="62" t="e">
        <v>#REF!</v>
      </c>
      <c r="G32" s="62">
        <v>0</v>
      </c>
      <c r="H32" s="62">
        <v>0</v>
      </c>
      <c r="I32" s="62">
        <v>0</v>
      </c>
      <c r="J32" s="62">
        <v>0</v>
      </c>
      <c r="K32" s="137">
        <v>29894</v>
      </c>
      <c r="L32" s="137">
        <v>47610</v>
      </c>
      <c r="M32" s="138" t="e">
        <v>#DIV/0!</v>
      </c>
      <c r="N32" s="257">
        <v>30288</v>
      </c>
      <c r="O32" s="137">
        <v>0</v>
      </c>
      <c r="P32" s="137">
        <v>36120</v>
      </c>
      <c r="Q32" s="137">
        <v>0</v>
      </c>
      <c r="R32" s="137">
        <v>0</v>
      </c>
      <c r="S32" s="137">
        <v>36120</v>
      </c>
      <c r="T32" s="137">
        <v>21452</v>
      </c>
      <c r="U32" s="137">
        <v>25376</v>
      </c>
      <c r="V32" s="137" t="e">
        <v>#DIV/0!</v>
      </c>
      <c r="W32" s="138">
        <v>21514</v>
      </c>
    </row>
    <row r="33" spans="1:23" ht="21" customHeight="1">
      <c r="A33" s="212">
        <v>29</v>
      </c>
      <c r="B33" s="213" t="s">
        <v>50</v>
      </c>
      <c r="C33" s="62" t="e">
        <v>#REF!</v>
      </c>
      <c r="D33" s="62" t="e">
        <v>#REF!</v>
      </c>
      <c r="E33" s="62" t="e">
        <v>#REF!</v>
      </c>
      <c r="F33" s="62" t="e">
        <v>#REF!</v>
      </c>
      <c r="G33" s="62">
        <v>0</v>
      </c>
      <c r="H33" s="62">
        <v>0</v>
      </c>
      <c r="I33" s="62">
        <v>0</v>
      </c>
      <c r="J33" s="62">
        <v>0</v>
      </c>
      <c r="K33" s="137">
        <v>27052</v>
      </c>
      <c r="L33" s="137">
        <v>25077</v>
      </c>
      <c r="M33" s="138" t="e">
        <v>#DIV/0!</v>
      </c>
      <c r="N33" s="257">
        <v>27018</v>
      </c>
      <c r="O33" s="137">
        <v>0</v>
      </c>
      <c r="P33" s="137">
        <v>44051</v>
      </c>
      <c r="Q33" s="137">
        <v>0</v>
      </c>
      <c r="R33" s="137">
        <v>0</v>
      </c>
      <c r="S33" s="137">
        <v>44051</v>
      </c>
      <c r="T33" s="137">
        <v>21072</v>
      </c>
      <c r="U33" s="137">
        <v>17621</v>
      </c>
      <c r="V33" s="137" t="e">
        <v>#DIV/0!</v>
      </c>
      <c r="W33" s="138">
        <v>21003</v>
      </c>
    </row>
    <row r="34" spans="1:23" ht="21" customHeight="1">
      <c r="A34" s="198">
        <v>30</v>
      </c>
      <c r="B34" s="197" t="s">
        <v>52</v>
      </c>
      <c r="C34" s="59" t="e">
        <v>#REF!</v>
      </c>
      <c r="D34" s="59" t="e">
        <v>#REF!</v>
      </c>
      <c r="E34" s="59" t="e">
        <v>#REF!</v>
      </c>
      <c r="F34" s="59" t="e">
        <v>#REF!</v>
      </c>
      <c r="G34" s="59">
        <v>0</v>
      </c>
      <c r="H34" s="59">
        <v>0</v>
      </c>
      <c r="I34" s="59">
        <v>0</v>
      </c>
      <c r="J34" s="59">
        <v>0</v>
      </c>
      <c r="K34" s="133">
        <v>30804</v>
      </c>
      <c r="L34" s="133">
        <v>37508</v>
      </c>
      <c r="M34" s="134" t="e">
        <v>#DIV/0!</v>
      </c>
      <c r="N34" s="254">
        <v>30973</v>
      </c>
      <c r="O34" s="133">
        <v>0</v>
      </c>
      <c r="P34" s="133">
        <v>32731</v>
      </c>
      <c r="Q34" s="133">
        <v>0</v>
      </c>
      <c r="R34" s="133">
        <v>0</v>
      </c>
      <c r="S34" s="133">
        <v>32731</v>
      </c>
      <c r="T34" s="133">
        <v>22314</v>
      </c>
      <c r="U34" s="133">
        <v>22106</v>
      </c>
      <c r="V34" s="133" t="e">
        <v>#DIV/0!</v>
      </c>
      <c r="W34" s="134">
        <v>22310</v>
      </c>
    </row>
    <row r="35" spans="1:23" s="20" customFormat="1" ht="21" customHeight="1">
      <c r="A35" s="212">
        <v>31</v>
      </c>
      <c r="B35" s="213" t="s">
        <v>54</v>
      </c>
      <c r="C35" s="62" t="e">
        <v>#REF!</v>
      </c>
      <c r="D35" s="62" t="e">
        <v>#REF!</v>
      </c>
      <c r="E35" s="62" t="e">
        <v>#REF!</v>
      </c>
      <c r="F35" s="62" t="e">
        <v>#REF!</v>
      </c>
      <c r="G35" s="62">
        <v>0</v>
      </c>
      <c r="H35" s="62">
        <v>0</v>
      </c>
      <c r="I35" s="62">
        <v>0</v>
      </c>
      <c r="J35" s="62">
        <v>0</v>
      </c>
      <c r="K35" s="137">
        <v>31460</v>
      </c>
      <c r="L35" s="137" t="e">
        <v>#DIV/0!</v>
      </c>
      <c r="M35" s="138" t="e">
        <v>#DIV/0!</v>
      </c>
      <c r="N35" s="257">
        <v>31460</v>
      </c>
      <c r="O35" s="137">
        <v>0</v>
      </c>
      <c r="P35" s="137">
        <v>39679</v>
      </c>
      <c r="Q35" s="137">
        <v>0</v>
      </c>
      <c r="R35" s="137">
        <v>0</v>
      </c>
      <c r="S35" s="137">
        <v>39679</v>
      </c>
      <c r="T35" s="137">
        <v>21311</v>
      </c>
      <c r="U35" s="137">
        <v>12015</v>
      </c>
      <c r="V35" s="137" t="e">
        <v>#DIV/0!</v>
      </c>
      <c r="W35" s="138">
        <v>21141</v>
      </c>
    </row>
    <row r="36" spans="1:23" s="20" customFormat="1" ht="21" customHeight="1">
      <c r="A36" s="212">
        <v>32</v>
      </c>
      <c r="B36" s="213" t="s">
        <v>56</v>
      </c>
      <c r="C36" s="62" t="e">
        <v>#REF!</v>
      </c>
      <c r="D36" s="62" t="e">
        <v>#REF!</v>
      </c>
      <c r="E36" s="62" t="e">
        <v>#REF!</v>
      </c>
      <c r="F36" s="62" t="e">
        <v>#REF!</v>
      </c>
      <c r="G36" s="62">
        <v>0</v>
      </c>
      <c r="H36" s="62">
        <v>0</v>
      </c>
      <c r="I36" s="62">
        <v>0</v>
      </c>
      <c r="J36" s="62">
        <v>0</v>
      </c>
      <c r="K36" s="137">
        <v>29729</v>
      </c>
      <c r="L36" s="137">
        <v>21055</v>
      </c>
      <c r="M36" s="138" t="e">
        <v>#DIV/0!</v>
      </c>
      <c r="N36" s="257">
        <v>29658</v>
      </c>
      <c r="O36" s="137">
        <v>0</v>
      </c>
      <c r="P36" s="137">
        <v>30263</v>
      </c>
      <c r="Q36" s="137">
        <v>0</v>
      </c>
      <c r="R36" s="137">
        <v>0</v>
      </c>
      <c r="S36" s="137">
        <v>30263</v>
      </c>
      <c r="T36" s="137">
        <v>24191</v>
      </c>
      <c r="U36" s="137">
        <v>17487</v>
      </c>
      <c r="V36" s="137" t="e">
        <v>#DIV/0!</v>
      </c>
      <c r="W36" s="138">
        <v>24112</v>
      </c>
    </row>
    <row r="37" spans="1:23" s="20" customFormat="1" ht="21" customHeight="1">
      <c r="A37" s="212">
        <v>36</v>
      </c>
      <c r="B37" s="213" t="s">
        <v>57</v>
      </c>
      <c r="C37" s="62" t="e">
        <v>#REF!</v>
      </c>
      <c r="D37" s="62" t="e">
        <v>#REF!</v>
      </c>
      <c r="E37" s="62" t="e">
        <v>#REF!</v>
      </c>
      <c r="F37" s="62" t="e">
        <v>#REF!</v>
      </c>
      <c r="G37" s="62">
        <v>0</v>
      </c>
      <c r="H37" s="62">
        <v>0</v>
      </c>
      <c r="I37" s="62">
        <v>0</v>
      </c>
      <c r="J37" s="62">
        <v>0</v>
      </c>
      <c r="K37" s="137">
        <v>28166</v>
      </c>
      <c r="L37" s="137">
        <v>28358</v>
      </c>
      <c r="M37" s="138" t="e">
        <v>#DIV/0!</v>
      </c>
      <c r="N37" s="257">
        <v>28167</v>
      </c>
      <c r="O37" s="137">
        <v>0</v>
      </c>
      <c r="P37" s="137">
        <v>95784</v>
      </c>
      <c r="Q37" s="137">
        <v>0</v>
      </c>
      <c r="R37" s="137">
        <v>0</v>
      </c>
      <c r="S37" s="137">
        <v>95784</v>
      </c>
      <c r="T37" s="137">
        <v>19100</v>
      </c>
      <c r="U37" s="137">
        <v>22793</v>
      </c>
      <c r="V37" s="137" t="e">
        <v>#DIV/0!</v>
      </c>
      <c r="W37" s="138">
        <v>19159</v>
      </c>
    </row>
    <row r="38" spans="1:23" s="20" customFormat="1" ht="21" customHeight="1">
      <c r="A38" s="212">
        <v>44</v>
      </c>
      <c r="B38" s="213" t="s">
        <v>59</v>
      </c>
      <c r="C38" s="62" t="e">
        <v>#REF!</v>
      </c>
      <c r="D38" s="62" t="e">
        <v>#REF!</v>
      </c>
      <c r="E38" s="62" t="e">
        <v>#REF!</v>
      </c>
      <c r="F38" s="62" t="e">
        <v>#REF!</v>
      </c>
      <c r="G38" s="62">
        <v>0</v>
      </c>
      <c r="H38" s="62">
        <v>0</v>
      </c>
      <c r="I38" s="62">
        <v>0</v>
      </c>
      <c r="J38" s="62">
        <v>0</v>
      </c>
      <c r="K38" s="137">
        <v>26360</v>
      </c>
      <c r="L38" s="137">
        <v>6960</v>
      </c>
      <c r="M38" s="138" t="e">
        <v>#DIV/0!</v>
      </c>
      <c r="N38" s="257">
        <v>26218</v>
      </c>
      <c r="O38" s="137">
        <v>0</v>
      </c>
      <c r="P38" s="137">
        <v>26870</v>
      </c>
      <c r="Q38" s="137">
        <v>0</v>
      </c>
      <c r="R38" s="137">
        <v>0</v>
      </c>
      <c r="S38" s="137">
        <v>26870</v>
      </c>
      <c r="T38" s="137">
        <v>22313</v>
      </c>
      <c r="U38" s="137">
        <v>12435</v>
      </c>
      <c r="V38" s="137" t="e">
        <v>#DIV/0!</v>
      </c>
      <c r="W38" s="138">
        <v>22171</v>
      </c>
    </row>
    <row r="39" spans="1:23" s="20" customFormat="1" ht="21" customHeight="1">
      <c r="A39" s="198">
        <v>45</v>
      </c>
      <c r="B39" s="197" t="s">
        <v>108</v>
      </c>
      <c r="C39" s="59" t="e">
        <v>#REF!</v>
      </c>
      <c r="D39" s="59" t="e">
        <v>#REF!</v>
      </c>
      <c r="E39" s="59" t="e">
        <v>#REF!</v>
      </c>
      <c r="F39" s="59" t="e">
        <v>#REF!</v>
      </c>
      <c r="G39" s="59">
        <v>0</v>
      </c>
      <c r="H39" s="59">
        <v>0</v>
      </c>
      <c r="I39" s="59">
        <v>0</v>
      </c>
      <c r="J39" s="59">
        <v>0</v>
      </c>
      <c r="K39" s="133">
        <v>29788</v>
      </c>
      <c r="L39" s="133">
        <v>30599</v>
      </c>
      <c r="M39" s="134" t="e">
        <v>#DIV/0!</v>
      </c>
      <c r="N39" s="254">
        <v>29797</v>
      </c>
      <c r="O39" s="133">
        <v>0</v>
      </c>
      <c r="P39" s="133">
        <v>56115</v>
      </c>
      <c r="Q39" s="133">
        <v>52114</v>
      </c>
      <c r="R39" s="133">
        <v>0</v>
      </c>
      <c r="S39" s="133">
        <v>55072</v>
      </c>
      <c r="T39" s="133">
        <v>25185</v>
      </c>
      <c r="U39" s="133">
        <v>32479</v>
      </c>
      <c r="V39" s="133" t="e">
        <v>#DIV/0!</v>
      </c>
      <c r="W39" s="134">
        <v>25288</v>
      </c>
    </row>
    <row r="40" spans="1:23" s="20" customFormat="1" ht="21" customHeight="1">
      <c r="A40" s="215">
        <v>46</v>
      </c>
      <c r="B40" s="216" t="s">
        <v>116</v>
      </c>
      <c r="C40" s="73" t="e">
        <v>#REF!</v>
      </c>
      <c r="D40" s="73" t="e">
        <v>#REF!</v>
      </c>
      <c r="E40" s="73" t="e">
        <v>#REF!</v>
      </c>
      <c r="F40" s="73" t="e">
        <v>#REF!</v>
      </c>
      <c r="G40" s="73">
        <v>0</v>
      </c>
      <c r="H40" s="73">
        <v>0</v>
      </c>
      <c r="I40" s="73">
        <v>0</v>
      </c>
      <c r="J40" s="73">
        <v>0</v>
      </c>
      <c r="K40" s="154">
        <v>30176</v>
      </c>
      <c r="L40" s="154">
        <v>36558</v>
      </c>
      <c r="M40" s="152" t="e">
        <v>#DIV/0!</v>
      </c>
      <c r="N40" s="258">
        <v>30271</v>
      </c>
      <c r="O40" s="154">
        <v>0</v>
      </c>
      <c r="P40" s="154">
        <v>80737</v>
      </c>
      <c r="Q40" s="154">
        <v>0</v>
      </c>
      <c r="R40" s="154">
        <v>0</v>
      </c>
      <c r="S40" s="154">
        <v>80737</v>
      </c>
      <c r="T40" s="154">
        <v>21173</v>
      </c>
      <c r="U40" s="154">
        <v>22775</v>
      </c>
      <c r="V40" s="154" t="e">
        <v>#DIV/0!</v>
      </c>
      <c r="W40" s="152">
        <v>21194</v>
      </c>
    </row>
    <row r="41" spans="1:23" ht="21" customHeight="1">
      <c r="A41" s="214"/>
      <c r="B41" s="213" t="s">
        <v>61</v>
      </c>
      <c r="C41" s="62" t="e">
        <v>#REF!</v>
      </c>
      <c r="D41" s="62" t="e">
        <v>#REF!</v>
      </c>
      <c r="E41" s="62" t="e">
        <v>#REF!</v>
      </c>
      <c r="F41" s="62" t="e">
        <v>#REF!</v>
      </c>
      <c r="G41" s="62">
        <v>0</v>
      </c>
      <c r="H41" s="62">
        <v>0</v>
      </c>
      <c r="I41" s="62">
        <v>0</v>
      </c>
      <c r="J41" s="62">
        <v>0</v>
      </c>
      <c r="K41" s="137">
        <v>30364</v>
      </c>
      <c r="L41" s="137">
        <v>30403</v>
      </c>
      <c r="M41" s="138" t="e">
        <v>#DIV/0!</v>
      </c>
      <c r="N41" s="257">
        <v>30364</v>
      </c>
      <c r="O41" s="137">
        <v>0</v>
      </c>
      <c r="P41" s="137">
        <v>61184</v>
      </c>
      <c r="Q41" s="137">
        <v>52114</v>
      </c>
      <c r="R41" s="137">
        <v>0</v>
      </c>
      <c r="S41" s="137">
        <v>61073</v>
      </c>
      <c r="T41" s="137">
        <v>21600</v>
      </c>
      <c r="U41" s="137">
        <v>20541</v>
      </c>
      <c r="V41" s="137" t="e">
        <v>#DIV/0!</v>
      </c>
      <c r="W41" s="138">
        <v>21584</v>
      </c>
    </row>
    <row r="42" spans="1:23" ht="21" customHeight="1">
      <c r="A42" s="214"/>
      <c r="B42" s="213" t="s">
        <v>63</v>
      </c>
      <c r="C42" s="62" t="e">
        <v>#REF!</v>
      </c>
      <c r="D42" s="62" t="e">
        <v>#REF!</v>
      </c>
      <c r="E42" s="62" t="e">
        <v>#REF!</v>
      </c>
      <c r="F42" s="62" t="e">
        <v>#REF!</v>
      </c>
      <c r="G42" s="62">
        <v>0</v>
      </c>
      <c r="H42" s="62">
        <v>0</v>
      </c>
      <c r="I42" s="62">
        <v>0</v>
      </c>
      <c r="J42" s="62">
        <v>0</v>
      </c>
      <c r="K42" s="137">
        <v>30452</v>
      </c>
      <c r="L42" s="137">
        <v>25104</v>
      </c>
      <c r="M42" s="138" t="e">
        <v>#DIV/0!</v>
      </c>
      <c r="N42" s="257">
        <v>30403</v>
      </c>
      <c r="O42" s="137">
        <v>0</v>
      </c>
      <c r="P42" s="137">
        <v>65236</v>
      </c>
      <c r="Q42" s="137">
        <v>139928</v>
      </c>
      <c r="R42" s="137">
        <v>0</v>
      </c>
      <c r="S42" s="137">
        <v>65532</v>
      </c>
      <c r="T42" s="137">
        <v>20822</v>
      </c>
      <c r="U42" s="137">
        <v>19877</v>
      </c>
      <c r="V42" s="137" t="e">
        <v>#DIV/0!</v>
      </c>
      <c r="W42" s="138">
        <v>20810</v>
      </c>
    </row>
    <row r="43" spans="1:23" ht="21" customHeight="1">
      <c r="A43" s="214"/>
      <c r="B43" s="219"/>
      <c r="C43" s="163"/>
      <c r="D43" s="163"/>
      <c r="E43" s="163"/>
      <c r="F43" s="163"/>
      <c r="G43" s="163"/>
      <c r="H43" s="62"/>
      <c r="I43" s="62"/>
      <c r="J43" s="62"/>
      <c r="K43" s="169"/>
      <c r="L43" s="169"/>
      <c r="M43" s="234"/>
      <c r="N43" s="181"/>
      <c r="O43" s="95"/>
      <c r="P43" s="137"/>
      <c r="Q43" s="137"/>
      <c r="R43" s="137"/>
      <c r="S43" s="137"/>
      <c r="T43" s="95"/>
      <c r="U43" s="95"/>
      <c r="V43" s="95"/>
      <c r="W43" s="82"/>
    </row>
    <row r="44" spans="1:23" ht="21" customHeight="1">
      <c r="A44" s="212">
        <v>301</v>
      </c>
      <c r="B44" s="213" t="s">
        <v>65</v>
      </c>
      <c r="C44" s="62" t="e">
        <v>#REF!</v>
      </c>
      <c r="D44" s="62"/>
      <c r="E44" s="62" t="e">
        <v>#REF!</v>
      </c>
      <c r="F44" s="62" t="e">
        <v>#REF!</v>
      </c>
      <c r="G44" s="62">
        <v>0</v>
      </c>
      <c r="H44" s="62"/>
      <c r="I44" s="62">
        <v>0</v>
      </c>
      <c r="J44" s="62">
        <v>0</v>
      </c>
      <c r="K44" s="137">
        <v>14382</v>
      </c>
      <c r="L44" s="281" t="s">
        <v>140</v>
      </c>
      <c r="M44" s="138" t="e">
        <v>#DIV/0!</v>
      </c>
      <c r="N44" s="257">
        <v>14382</v>
      </c>
      <c r="O44" s="137">
        <v>0</v>
      </c>
      <c r="P44" s="137">
        <v>311936</v>
      </c>
      <c r="Q44" s="281" t="s">
        <v>140</v>
      </c>
      <c r="R44" s="137">
        <v>0</v>
      </c>
      <c r="S44" s="137">
        <v>311936</v>
      </c>
      <c r="T44" s="137">
        <v>17540</v>
      </c>
      <c r="U44" s="281" t="s">
        <v>140</v>
      </c>
      <c r="V44" s="137" t="e">
        <v>#DIV/0!</v>
      </c>
      <c r="W44" s="138">
        <v>17540</v>
      </c>
    </row>
    <row r="45" spans="1:23" ht="21" customHeight="1">
      <c r="A45" s="212">
        <v>302</v>
      </c>
      <c r="B45" s="213" t="s">
        <v>67</v>
      </c>
      <c r="C45" s="62" t="e">
        <v>#REF!</v>
      </c>
      <c r="D45" s="62"/>
      <c r="E45" s="62" t="e">
        <v>#REF!</v>
      </c>
      <c r="F45" s="62" t="e">
        <v>#REF!</v>
      </c>
      <c r="G45" s="62">
        <v>0</v>
      </c>
      <c r="H45" s="62"/>
      <c r="I45" s="62">
        <v>0</v>
      </c>
      <c r="J45" s="62">
        <v>0</v>
      </c>
      <c r="K45" s="137">
        <v>12693</v>
      </c>
      <c r="L45" s="281" t="s">
        <v>140</v>
      </c>
      <c r="M45" s="138" t="e">
        <v>#DIV/0!</v>
      </c>
      <c r="N45" s="257">
        <v>12693</v>
      </c>
      <c r="O45" s="137">
        <v>0</v>
      </c>
      <c r="P45" s="137">
        <v>68108</v>
      </c>
      <c r="Q45" s="281" t="s">
        <v>140</v>
      </c>
      <c r="R45" s="137">
        <v>0</v>
      </c>
      <c r="S45" s="137">
        <v>68108</v>
      </c>
      <c r="T45" s="137">
        <v>14845</v>
      </c>
      <c r="U45" s="281" t="s">
        <v>140</v>
      </c>
      <c r="V45" s="137" t="e">
        <v>#DIV/0!</v>
      </c>
      <c r="W45" s="138">
        <v>14845</v>
      </c>
    </row>
    <row r="46" spans="1:23" ht="21" customHeight="1">
      <c r="A46" s="212">
        <v>303</v>
      </c>
      <c r="B46" s="213" t="s">
        <v>68</v>
      </c>
      <c r="C46" s="62" t="e">
        <v>#REF!</v>
      </c>
      <c r="D46" s="62"/>
      <c r="E46" s="62" t="e">
        <v>#REF!</v>
      </c>
      <c r="F46" s="62" t="e">
        <v>#REF!</v>
      </c>
      <c r="G46" s="62">
        <v>0</v>
      </c>
      <c r="H46" s="62"/>
      <c r="I46" s="62">
        <v>0</v>
      </c>
      <c r="J46" s="62">
        <v>0</v>
      </c>
      <c r="K46" s="137">
        <v>18959</v>
      </c>
      <c r="L46" s="281" t="s">
        <v>140</v>
      </c>
      <c r="M46" s="138" t="e">
        <v>#DIV/0!</v>
      </c>
      <c r="N46" s="257">
        <v>18959</v>
      </c>
      <c r="O46" s="137">
        <v>0</v>
      </c>
      <c r="P46" s="137">
        <v>66190</v>
      </c>
      <c r="Q46" s="281" t="s">
        <v>140</v>
      </c>
      <c r="R46" s="137">
        <v>0</v>
      </c>
      <c r="S46" s="137">
        <v>66190</v>
      </c>
      <c r="T46" s="137">
        <v>16829</v>
      </c>
      <c r="U46" s="281" t="s">
        <v>140</v>
      </c>
      <c r="V46" s="137" t="e">
        <v>#DIV/0!</v>
      </c>
      <c r="W46" s="138">
        <v>16829</v>
      </c>
    </row>
    <row r="47" spans="1:23" ht="21" customHeight="1">
      <c r="A47" s="22"/>
      <c r="B47" s="213" t="s">
        <v>70</v>
      </c>
      <c r="C47" s="62" t="e">
        <v>#REF!</v>
      </c>
      <c r="D47" s="62"/>
      <c r="E47" s="62" t="e">
        <v>#REF!</v>
      </c>
      <c r="F47" s="62" t="e">
        <v>#REF!</v>
      </c>
      <c r="G47" s="62">
        <v>0</v>
      </c>
      <c r="H47" s="62"/>
      <c r="I47" s="62">
        <v>0</v>
      </c>
      <c r="J47" s="62">
        <v>0</v>
      </c>
      <c r="K47" s="137">
        <v>18105</v>
      </c>
      <c r="L47" s="281" t="s">
        <v>140</v>
      </c>
      <c r="M47" s="138" t="e">
        <v>#DIV/0!</v>
      </c>
      <c r="N47" s="257">
        <v>18105</v>
      </c>
      <c r="O47" s="137">
        <v>0</v>
      </c>
      <c r="P47" s="137">
        <v>89161</v>
      </c>
      <c r="Q47" s="281" t="s">
        <v>140</v>
      </c>
      <c r="R47" s="137">
        <v>0</v>
      </c>
      <c r="S47" s="137">
        <v>89161</v>
      </c>
      <c r="T47" s="137">
        <v>16670</v>
      </c>
      <c r="U47" s="281" t="s">
        <v>140</v>
      </c>
      <c r="V47" s="137" t="e">
        <v>#DIV/0!</v>
      </c>
      <c r="W47" s="138">
        <v>16670</v>
      </c>
    </row>
    <row r="48" spans="1:23" ht="21" customHeight="1">
      <c r="A48" s="22"/>
      <c r="B48" s="219"/>
      <c r="C48" s="163"/>
      <c r="D48" s="163"/>
      <c r="E48" s="163"/>
      <c r="F48" s="163"/>
      <c r="G48" s="163"/>
      <c r="H48" s="62"/>
      <c r="I48" s="62"/>
      <c r="J48" s="62"/>
      <c r="K48" s="169"/>
      <c r="L48" s="169"/>
      <c r="M48" s="234"/>
      <c r="N48" s="181"/>
      <c r="O48" s="187"/>
      <c r="P48" s="137"/>
      <c r="Q48" s="137"/>
      <c r="R48" s="137"/>
      <c r="S48" s="137"/>
      <c r="T48" s="95"/>
      <c r="U48" s="95"/>
      <c r="V48" s="95"/>
      <c r="W48" s="82"/>
    </row>
    <row r="49" spans="1:23" ht="21" customHeight="1">
      <c r="A49" s="217"/>
      <c r="B49" s="216" t="s">
        <v>72</v>
      </c>
      <c r="C49" s="73" t="e">
        <v>#REF!</v>
      </c>
      <c r="D49" s="73" t="e">
        <v>#REF!</v>
      </c>
      <c r="E49" s="73" t="e">
        <v>#REF!</v>
      </c>
      <c r="F49" s="73" t="e">
        <v>#REF!</v>
      </c>
      <c r="G49" s="73">
        <v>0</v>
      </c>
      <c r="H49" s="73">
        <v>0</v>
      </c>
      <c r="I49" s="73">
        <v>0</v>
      </c>
      <c r="J49" s="73">
        <v>0</v>
      </c>
      <c r="K49" s="154">
        <v>29899</v>
      </c>
      <c r="L49" s="154">
        <v>25104</v>
      </c>
      <c r="M49" s="152" t="e">
        <v>#DIV/0!</v>
      </c>
      <c r="N49" s="258">
        <v>29856</v>
      </c>
      <c r="O49" s="154">
        <v>0</v>
      </c>
      <c r="P49" s="154">
        <v>65789</v>
      </c>
      <c r="Q49" s="154">
        <v>139928</v>
      </c>
      <c r="R49" s="154">
        <v>0</v>
      </c>
      <c r="S49" s="154">
        <v>66076</v>
      </c>
      <c r="T49" s="154">
        <v>20546</v>
      </c>
      <c r="U49" s="154">
        <v>19877</v>
      </c>
      <c r="V49" s="154" t="e">
        <v>#DIV/0!</v>
      </c>
      <c r="W49" s="152">
        <v>20538</v>
      </c>
    </row>
    <row r="50" spans="3:23" ht="18" customHeight="1"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</row>
    <row r="58" spans="1:43" s="192" customFormat="1" ht="18" customHeight="1">
      <c r="A58" s="189"/>
      <c r="B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</row>
    <row r="59" spans="1:43" s="192" customFormat="1" ht="18" customHeight="1">
      <c r="A59" s="189"/>
      <c r="B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</row>
    <row r="60" spans="1:43" s="192" customFormat="1" ht="18" customHeight="1">
      <c r="A60" s="189"/>
      <c r="B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</row>
    <row r="61" spans="1:43" s="192" customFormat="1" ht="18" customHeight="1">
      <c r="A61" s="189"/>
      <c r="B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</row>
    <row r="62" spans="1:43" s="192" customFormat="1" ht="18" customHeight="1">
      <c r="A62" s="189"/>
      <c r="B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</row>
    <row r="63" spans="1:43" s="192" customFormat="1" ht="18" customHeight="1">
      <c r="A63" s="189"/>
      <c r="B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</row>
    <row r="64" spans="1:43" s="192" customFormat="1" ht="18" customHeight="1">
      <c r="A64" s="189"/>
      <c r="B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</row>
    <row r="65" spans="1:43" s="192" customFormat="1" ht="18" customHeight="1">
      <c r="A65" s="189"/>
      <c r="B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</row>
    <row r="66" spans="1:43" s="192" customFormat="1" ht="18" customHeight="1">
      <c r="A66" s="189"/>
      <c r="B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</row>
    <row r="67" spans="1:43" s="192" customFormat="1" ht="18" customHeight="1">
      <c r="A67" s="189"/>
      <c r="B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</row>
    <row r="68" spans="1:43" s="192" customFormat="1" ht="18" customHeight="1">
      <c r="A68" s="189"/>
      <c r="B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</row>
    <row r="69" spans="1:43" s="192" customFormat="1" ht="18" customHeight="1">
      <c r="A69" s="189"/>
      <c r="B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  <c r="AN69" s="189"/>
      <c r="AO69" s="189"/>
      <c r="AP69" s="189"/>
      <c r="AQ69" s="189"/>
    </row>
    <row r="70" spans="1:43" s="192" customFormat="1" ht="18" customHeight="1">
      <c r="A70" s="189"/>
      <c r="B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</row>
    <row r="71" spans="1:43" s="192" customFormat="1" ht="18" customHeight="1">
      <c r="A71" s="189"/>
      <c r="B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</row>
    <row r="72" spans="1:43" s="192" customFormat="1" ht="18" customHeight="1">
      <c r="A72" s="189"/>
      <c r="B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  <c r="AN72" s="189"/>
      <c r="AO72" s="189"/>
      <c r="AP72" s="189"/>
      <c r="AQ72" s="189"/>
    </row>
    <row r="73" spans="1:43" s="192" customFormat="1" ht="18" customHeight="1">
      <c r="A73" s="189"/>
      <c r="B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</row>
    <row r="74" spans="1:43" s="192" customFormat="1" ht="18" customHeight="1">
      <c r="A74" s="189"/>
      <c r="B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  <c r="AL74" s="189"/>
      <c r="AM74" s="189"/>
      <c r="AN74" s="189"/>
      <c r="AO74" s="189"/>
      <c r="AP74" s="189"/>
      <c r="AQ74" s="189"/>
    </row>
    <row r="75" spans="1:43" s="192" customFormat="1" ht="18" customHeight="1">
      <c r="A75" s="189"/>
      <c r="B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  <c r="AN75" s="189"/>
      <c r="AO75" s="189"/>
      <c r="AP75" s="189"/>
      <c r="AQ75" s="189"/>
    </row>
    <row r="76" spans="1:43" s="192" customFormat="1" ht="18" customHeight="1">
      <c r="A76" s="189"/>
      <c r="B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</row>
    <row r="77" spans="1:43" s="192" customFormat="1" ht="18" customHeight="1">
      <c r="A77" s="189"/>
      <c r="B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</row>
    <row r="78" spans="1:43" s="192" customFormat="1" ht="18" customHeight="1">
      <c r="A78" s="189"/>
      <c r="B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189"/>
      <c r="AQ78" s="189"/>
    </row>
    <row r="79" spans="1:43" s="192" customFormat="1" ht="18" customHeight="1">
      <c r="A79" s="189"/>
      <c r="B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</row>
    <row r="80" spans="1:43" s="192" customFormat="1" ht="18" customHeight="1">
      <c r="A80" s="189"/>
      <c r="B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</row>
    <row r="81" spans="1:43" s="192" customFormat="1" ht="18" customHeight="1">
      <c r="A81" s="189"/>
      <c r="B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</row>
    <row r="82" spans="1:43" s="192" customFormat="1" ht="18" customHeight="1">
      <c r="A82" s="189"/>
      <c r="B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</row>
    <row r="83" spans="1:43" s="192" customFormat="1" ht="18" customHeight="1">
      <c r="A83" s="189"/>
      <c r="B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</row>
    <row r="84" spans="1:43" s="192" customFormat="1" ht="18" customHeight="1">
      <c r="A84" s="189"/>
      <c r="B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</row>
    <row r="85" spans="1:43" s="192" customFormat="1" ht="18" customHeight="1">
      <c r="A85" s="189"/>
      <c r="B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</row>
    <row r="86" spans="1:43" s="192" customFormat="1" ht="18" customHeight="1">
      <c r="A86" s="189"/>
      <c r="B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</row>
    <row r="87" spans="1:43" s="192" customFormat="1" ht="18" customHeight="1">
      <c r="A87" s="189"/>
      <c r="B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</row>
    <row r="88" spans="1:43" s="192" customFormat="1" ht="18" customHeight="1">
      <c r="A88" s="189"/>
      <c r="B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89"/>
      <c r="AQ88" s="189"/>
    </row>
    <row r="89" spans="1:43" s="192" customFormat="1" ht="18" customHeight="1">
      <c r="A89" s="189"/>
      <c r="B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89"/>
      <c r="AI89" s="189"/>
      <c r="AJ89" s="189"/>
      <c r="AK89" s="189"/>
      <c r="AL89" s="189"/>
      <c r="AM89" s="189"/>
      <c r="AN89" s="189"/>
      <c r="AO89" s="189"/>
      <c r="AP89" s="189"/>
      <c r="AQ89" s="189"/>
    </row>
    <row r="90" spans="1:43" s="192" customFormat="1" ht="18" customHeight="1">
      <c r="A90" s="189"/>
      <c r="B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</row>
    <row r="91" spans="1:43" s="192" customFormat="1" ht="18" customHeight="1">
      <c r="A91" s="189"/>
      <c r="B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</row>
    <row r="92" spans="1:43" s="192" customFormat="1" ht="18" customHeight="1">
      <c r="A92" s="189"/>
      <c r="B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89"/>
      <c r="AO92" s="189"/>
      <c r="AP92" s="189"/>
      <c r="AQ92" s="189"/>
    </row>
    <row r="93" spans="1:43" s="192" customFormat="1" ht="18" customHeight="1">
      <c r="A93" s="189"/>
      <c r="B93" s="189"/>
      <c r="X93" s="189"/>
      <c r="Y93" s="189"/>
      <c r="Z93" s="189"/>
      <c r="AA93" s="189"/>
      <c r="AB93" s="189"/>
      <c r="AC93" s="189"/>
      <c r="AD93" s="189"/>
      <c r="AE93" s="189"/>
      <c r="AF93" s="189"/>
      <c r="AG93" s="189"/>
      <c r="AH93" s="189"/>
      <c r="AI93" s="189"/>
      <c r="AJ93" s="189"/>
      <c r="AK93" s="189"/>
      <c r="AL93" s="189"/>
      <c r="AM93" s="189"/>
      <c r="AN93" s="189"/>
      <c r="AO93" s="189"/>
      <c r="AP93" s="189"/>
      <c r="AQ93" s="189"/>
    </row>
    <row r="94" spans="1:43" s="192" customFormat="1" ht="18" customHeight="1">
      <c r="A94" s="189"/>
      <c r="B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</row>
    <row r="95" spans="1:43" s="192" customFormat="1" ht="18" customHeight="1">
      <c r="A95" s="189"/>
      <c r="B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89"/>
      <c r="AM95" s="189"/>
      <c r="AN95" s="189"/>
      <c r="AO95" s="189"/>
      <c r="AP95" s="189"/>
      <c r="AQ95" s="189"/>
    </row>
    <row r="96" spans="1:43" s="192" customFormat="1" ht="18" customHeight="1">
      <c r="A96" s="189"/>
      <c r="B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</row>
    <row r="97" spans="1:43" s="192" customFormat="1" ht="18" customHeight="1">
      <c r="A97" s="189"/>
      <c r="B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</row>
    <row r="98" spans="1:43" s="192" customFormat="1" ht="18" customHeight="1">
      <c r="A98" s="189"/>
      <c r="B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</row>
    <row r="99" spans="1:43" s="192" customFormat="1" ht="18" customHeight="1">
      <c r="A99" s="189"/>
      <c r="B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</row>
    <row r="100" spans="1:43" s="192" customFormat="1" ht="18" customHeight="1">
      <c r="A100" s="189"/>
      <c r="B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</row>
    <row r="101" spans="1:43" s="192" customFormat="1" ht="18" customHeight="1">
      <c r="A101" s="220"/>
      <c r="B101" s="221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</row>
    <row r="102" spans="1:43" s="192" customFormat="1" ht="18" customHeight="1">
      <c r="A102" s="220"/>
      <c r="B102" s="221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</row>
    <row r="103" spans="1:43" s="192" customFormat="1" ht="18" customHeight="1">
      <c r="A103" s="220"/>
      <c r="B103" s="221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</row>
    <row r="104" spans="1:43" s="192" customFormat="1" ht="18" customHeight="1">
      <c r="A104" s="189"/>
      <c r="B104" s="221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</row>
    <row r="105" spans="1:43" s="192" customFormat="1" ht="18" customHeight="1">
      <c r="A105" s="189"/>
      <c r="B105" s="221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</row>
    <row r="106" ht="18" customHeight="1">
      <c r="B106" s="221"/>
    </row>
  </sheetData>
  <sheetProtection/>
  <mergeCells count="7">
    <mergeCell ref="K4:N4"/>
    <mergeCell ref="D4:E4"/>
    <mergeCell ref="H4:I4"/>
    <mergeCell ref="K1:W1"/>
    <mergeCell ref="K3:N3"/>
    <mergeCell ref="P3:S3"/>
    <mergeCell ref="T3:W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笹原　綾太</cp:lastModifiedBy>
  <cp:lastPrinted>2016-09-09T04:20:07Z</cp:lastPrinted>
  <dcterms:created xsi:type="dcterms:W3CDTF">2000-01-05T11:15:05Z</dcterms:created>
  <dcterms:modified xsi:type="dcterms:W3CDTF">2020-10-28T23:56:47Z</dcterms:modified>
  <cp:category/>
  <cp:version/>
  <cp:contentType/>
  <cp:contentStatus/>
</cp:coreProperties>
</file>