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5015" windowHeight="5925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<sst xmlns="http://schemas.openxmlformats.org/spreadsheetml/2006/main" count="158" uniqueCount="138">
  <si>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</si>
  <si>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</si>
  <si>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</si>
  <si>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</si>
  <si>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</si>
  <si>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</si>
  <si>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</si>
  <si>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</si>
  <si>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</si>
  <si>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</si>
  <si>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</si>
  <si>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</si>
  <si>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</si>
  <si>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</si>
  <si>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</si>
  <si>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</si>
  <si>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</si>
  <si>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</si>
  <si>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</si>
  <si>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</si>
  <si>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</si>
  <si>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</si>
  <si>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</si>
  <si>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</si>
  <si>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１　水道普及率の推移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</si>
  <si>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</si>
  <si>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</si>
  <si>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</si>
  <si>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</si>
  <si>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</si>
  <si>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</si>
  <si>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</si>
  <si>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</si>
  <si>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</si>
  <si>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</si>
  <si>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</si>
  <si>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</si>
  <si>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</si>
  <si>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</si>
  <si>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</si>
  <si>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</si>
  <si>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</si>
  <si>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</si>
  <si>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</si>
  <si>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</si>
  <si>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</si>
  <si>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</si>
  <si>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</si>
  <si>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</si>
  <si>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</si>
  <si>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</si>
  <si>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</si>
  <si>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</si>
  <si>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</si>
  <si>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</si>
  <si>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</si>
  <si>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</si>
  <si>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</si>
  <si>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</si>
  <si>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</si>
  <si>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</si>
  <si>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</si>
  <si>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</si>
  <si>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</si>
  <si>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</si>
  <si>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</si>
  <si>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</si>
  <si>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</si>
  <si>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</si>
  <si>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</si>
  <si>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</si>
  <si>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</si>
  <si>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</si>
  <si>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</si>
  <si>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</si>
  <si>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</si>
  <si>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</si>
  <si>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</si>
  <si>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</si>
  <si>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</si>
  <si>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</si>
  <si>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</si>
  <si>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</si>
  <si>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</si>
  <si>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</si>
  <si>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</si>
  <si>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</si>
  <si>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</si>
  <si>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</si>
  <si>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</si>
  <si>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</si>
  <si>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</si>
  <si>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</si>
  <si>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</si>
  <si>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</si>
  <si>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</si>
  <si>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平成19年度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</si>
  <si>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</si>
  <si>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</si>
  <si>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</si>
  <si>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</si>
  <si>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</si>
  <si>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</si>
  <si>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</si>
  <si>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</si>
  <si>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</si>
  <si>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</si>
  <si>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</si>
  <si>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</si>
  <si>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</si>
  <si>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</si>
  <si>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</si>
  <si>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</si>
  <si>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</si>
  <si>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</si>
  <si>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</si>
  <si>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</si>
  <si>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</si>
  <si>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</si>
  <si>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</si>
  <si>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</si>
  <si>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</si>
  <si>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</si>
  <si>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</si>
  <si>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</si>
  <si>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</si>
  <si>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</si>
  <si>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</si>
  <si>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</si>
  <si>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</si>
  <si>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</si>
  <si>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</si>
  <si>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</si>
  <si>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</si>
  <si>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</si>
  <si>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</si>
  <si>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</si>
  <si>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（平成21年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</si>
</sst>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1">
    <xf numFmtId="180" fontId="0" fillId="0" borderId="0" xfId="0" applyAlignment="1">
      <alignment vertical="center"/>
    </xf>
    <xf numFmtId="180" fontId="4" fillId="0" borderId="0" xfId="22" applyFont="1" applyAlignment="1">
      <alignment vertical="center"/>
      <protection/>
    </xf>
    <xf numFmtId="180" fontId="5" fillId="0" borderId="0" xfId="22" applyFont="1" applyAlignment="1">
      <alignment vertical="center"/>
      <protection/>
    </xf>
    <xf numFmtId="180" fontId="5" fillId="0" borderId="0" xfId="22" applyFont="1" applyAlignment="1">
      <alignment horizontal="center" vertical="center"/>
      <protection/>
    </xf>
    <xf numFmtId="180" fontId="6" fillId="0" borderId="0" xfId="22" applyFont="1" applyAlignment="1">
      <alignment vertical="center"/>
      <protection/>
    </xf>
    <xf numFmtId="180" fontId="7" fillId="0" borderId="0" xfId="22" applyFont="1" applyBorder="1" applyAlignment="1">
      <alignment horizontal="center" vertical="center" shrinkToFit="1"/>
      <protection/>
    </xf>
    <xf numFmtId="3" fontId="7" fillId="0" borderId="0" xfId="19" applyNumberFormat="1" applyFont="1" applyBorder="1" applyAlignment="1">
      <alignment vertical="center" shrinkToFit="1"/>
    </xf>
    <xf numFmtId="3" fontId="7" fillId="0" borderId="0" xfId="19" applyNumberFormat="1" applyFont="1" applyFill="1" applyBorder="1" applyAlignment="1">
      <alignment vertical="center" shrinkToFit="1"/>
    </xf>
    <xf numFmtId="3" fontId="7" fillId="0" borderId="0" xfId="19" applyNumberFormat="1" applyFont="1" applyFill="1" applyBorder="1" applyAlignment="1">
      <alignment horizontal="right" vertical="center" shrinkToFit="1"/>
    </xf>
    <xf numFmtId="3" fontId="8" fillId="0" borderId="0" xfId="19" applyNumberFormat="1" applyFont="1" applyBorder="1" applyAlignment="1">
      <alignment vertical="center" shrinkToFit="1"/>
    </xf>
    <xf numFmtId="3" fontId="8" fillId="0" borderId="0" xfId="19" applyNumberFormat="1" applyFont="1" applyFill="1" applyBorder="1" applyAlignment="1">
      <alignment vertical="center" shrinkToFit="1"/>
    </xf>
    <xf numFmtId="3" fontId="8" fillId="0" borderId="0" xfId="19" applyNumberFormat="1" applyFont="1" applyFill="1" applyBorder="1" applyAlignment="1">
      <alignment horizontal="right" vertical="center" shrinkToFit="1"/>
    </xf>
    <xf numFmtId="180" fontId="8" fillId="0" borderId="0" xfId="22" applyFont="1" applyAlignment="1">
      <alignment vertical="center"/>
      <protection/>
    </xf>
    <xf numFmtId="180" fontId="9" fillId="0" borderId="0" xfId="0" applyFont="1" applyFill="1" applyAlignment="1">
      <alignment vertical="center"/>
    </xf>
    <xf numFmtId="180" fontId="9" fillId="0" borderId="1" xfId="0" applyFont="1" applyFill="1" applyBorder="1" applyAlignment="1">
      <alignment horizontal="center" vertical="center"/>
    </xf>
    <xf numFmtId="180" fontId="9" fillId="0" borderId="2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3" xfId="0" applyFont="1" applyFill="1" applyBorder="1" applyAlignment="1">
      <alignment horizontal="center" vertical="center"/>
    </xf>
    <xf numFmtId="180" fontId="9" fillId="0" borderId="4" xfId="0" applyFont="1" applyFill="1" applyBorder="1" applyAlignment="1">
      <alignment horizontal="center" vertical="center"/>
    </xf>
    <xf numFmtId="180" fontId="9" fillId="0" borderId="5" xfId="0" applyFont="1" applyFill="1" applyBorder="1" applyAlignment="1">
      <alignment horizontal="center" vertical="center"/>
    </xf>
    <xf numFmtId="180" fontId="9" fillId="0" borderId="6" xfId="0" applyFont="1" applyFill="1" applyBorder="1" applyAlignment="1">
      <alignment horizontal="center" vertical="center"/>
    </xf>
    <xf numFmtId="180" fontId="9" fillId="0" borderId="7" xfId="0" applyFont="1" applyFill="1" applyBorder="1" applyAlignment="1">
      <alignment horizontal="center" vertical="center"/>
    </xf>
    <xf numFmtId="185" fontId="9" fillId="0" borderId="8" xfId="17" applyFont="1" applyFill="1" applyBorder="1" applyAlignment="1">
      <alignment vertical="center"/>
    </xf>
    <xf numFmtId="178" fontId="9" fillId="0" borderId="9" xfId="17" applyNumberFormat="1" applyFont="1" applyFill="1" applyBorder="1" applyAlignment="1">
      <alignment vertical="center"/>
    </xf>
    <xf numFmtId="185" fontId="9" fillId="0" borderId="10" xfId="17" applyFont="1" applyFill="1" applyBorder="1" applyAlignment="1">
      <alignment vertical="center"/>
    </xf>
    <xf numFmtId="178" fontId="9" fillId="0" borderId="11" xfId="17" applyNumberFormat="1" applyFont="1" applyFill="1" applyBorder="1" applyAlignment="1">
      <alignment vertical="center"/>
    </xf>
    <xf numFmtId="185" fontId="9" fillId="0" borderId="12" xfId="17" applyFont="1" applyFill="1" applyBorder="1" applyAlignment="1">
      <alignment vertical="center"/>
    </xf>
    <xf numFmtId="178" fontId="9" fillId="0" borderId="13" xfId="17" applyNumberFormat="1" applyFont="1" applyFill="1" applyBorder="1" applyAlignment="1">
      <alignment vertical="center"/>
    </xf>
    <xf numFmtId="180" fontId="9" fillId="0" borderId="14" xfId="0" applyFont="1" applyFill="1" applyBorder="1" applyAlignment="1">
      <alignment vertical="center"/>
    </xf>
    <xf numFmtId="209" fontId="9" fillId="0" borderId="15" xfId="0" applyNumberFormat="1" applyFont="1" applyFill="1" applyBorder="1" applyAlignment="1">
      <alignment vertical="center"/>
    </xf>
    <xf numFmtId="180" fontId="9" fillId="0" borderId="0" xfId="0" applyFont="1" applyFill="1" applyAlignment="1">
      <alignment vertical="center"/>
    </xf>
    <xf numFmtId="180" fontId="9" fillId="0" borderId="0" xfId="0" applyFont="1" applyFill="1" applyAlignment="1">
      <alignment horizontal="right" vertical="center"/>
    </xf>
    <xf numFmtId="180" fontId="9" fillId="0" borderId="16" xfId="0" applyFont="1" applyFill="1" applyBorder="1" applyAlignment="1">
      <alignment horizontal="center" vertical="center"/>
    </xf>
    <xf numFmtId="185" fontId="9" fillId="0" borderId="17" xfId="17" applyFont="1" applyFill="1" applyBorder="1" applyAlignment="1">
      <alignment vertical="center"/>
    </xf>
    <xf numFmtId="185" fontId="9" fillId="0" borderId="18" xfId="17" applyFont="1" applyFill="1" applyBorder="1" applyAlignment="1">
      <alignment vertical="center"/>
    </xf>
    <xf numFmtId="185" fontId="9" fillId="0" borderId="19" xfId="17" applyFont="1" applyFill="1" applyBorder="1" applyAlignment="1">
      <alignment vertical="center"/>
    </xf>
    <xf numFmtId="190" fontId="6" fillId="0" borderId="0" xfId="22" applyNumberFormat="1" applyFont="1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19" applyNumberFormat="1" applyFont="1" applyFill="1" applyBorder="1" applyAlignment="1">
      <alignment vertical="center" shrinkToFit="1"/>
    </xf>
    <xf numFmtId="180" fontId="5" fillId="0" borderId="0" xfId="22" applyFont="1" applyBorder="1" applyAlignment="1">
      <alignment vertical="center"/>
      <protection/>
    </xf>
    <xf numFmtId="190" fontId="9" fillId="0" borderId="20" xfId="22" applyNumberFormat="1" applyFont="1" applyBorder="1" applyAlignment="1">
      <alignment vertical="center" shrinkToFit="1"/>
      <protection/>
    </xf>
    <xf numFmtId="190" fontId="9" fillId="0" borderId="21" xfId="19" applyNumberFormat="1" applyFont="1" applyBorder="1" applyAlignment="1">
      <alignment vertical="center" shrinkToFit="1"/>
    </xf>
    <xf numFmtId="190" fontId="9" fillId="0" borderId="21" xfId="19" applyNumberFormat="1" applyFont="1" applyFill="1" applyBorder="1" applyAlignment="1">
      <alignment vertical="center" shrinkToFit="1"/>
    </xf>
    <xf numFmtId="190" fontId="9" fillId="0" borderId="21" xfId="22" applyNumberFormat="1" applyFont="1" applyBorder="1" applyAlignment="1">
      <alignment vertical="center"/>
      <protection/>
    </xf>
    <xf numFmtId="190" fontId="9" fillId="0" borderId="22" xfId="19" applyNumberFormat="1" applyFont="1" applyFill="1" applyBorder="1" applyAlignment="1">
      <alignment vertical="center" shrinkToFit="1"/>
    </xf>
    <xf numFmtId="190" fontId="9" fillId="0" borderId="23" xfId="22" applyNumberFormat="1" applyFont="1" applyBorder="1" applyAlignment="1">
      <alignment vertical="center" shrinkToFit="1"/>
      <protection/>
    </xf>
    <xf numFmtId="190" fontId="9" fillId="0" borderId="8" xfId="19" applyNumberFormat="1" applyFont="1" applyBorder="1" applyAlignment="1">
      <alignment vertical="center" shrinkToFit="1"/>
    </xf>
    <xf numFmtId="190" fontId="9" fillId="0" borderId="8" xfId="19" applyNumberFormat="1" applyFont="1" applyFill="1" applyBorder="1" applyAlignment="1">
      <alignment vertical="center" shrinkToFit="1"/>
    </xf>
    <xf numFmtId="190" fontId="9" fillId="0" borderId="8" xfId="22" applyNumberFormat="1" applyFont="1" applyBorder="1" applyAlignment="1">
      <alignment vertical="center"/>
      <protection/>
    </xf>
    <xf numFmtId="190" fontId="9" fillId="0" borderId="9" xfId="19" applyNumberFormat="1" applyFont="1" applyFill="1" applyBorder="1" applyAlignment="1">
      <alignment vertical="center" shrinkToFit="1"/>
    </xf>
    <xf numFmtId="190" fontId="9" fillId="0" borderId="24" xfId="22" applyNumberFormat="1" applyFont="1" applyBorder="1" applyAlignment="1">
      <alignment vertical="center" shrinkToFit="1"/>
      <protection/>
    </xf>
    <xf numFmtId="190" fontId="9" fillId="0" borderId="10" xfId="19" applyNumberFormat="1" applyFont="1" applyBorder="1" applyAlignment="1">
      <alignment vertical="center" shrinkToFit="1"/>
    </xf>
    <xf numFmtId="190" fontId="9" fillId="0" borderId="10" xfId="19" applyNumberFormat="1" applyFont="1" applyFill="1" applyBorder="1" applyAlignment="1">
      <alignment vertical="center" shrinkToFit="1"/>
    </xf>
    <xf numFmtId="190" fontId="9" fillId="0" borderId="10" xfId="22" applyNumberFormat="1" applyFont="1" applyBorder="1" applyAlignment="1">
      <alignment vertical="center"/>
      <protection/>
    </xf>
    <xf numFmtId="190" fontId="9" fillId="0" borderId="11" xfId="19" applyNumberFormat="1" applyFont="1" applyFill="1" applyBorder="1" applyAlignment="1">
      <alignment vertical="center" shrinkToFit="1"/>
    </xf>
    <xf numFmtId="190" fontId="9" fillId="0" borderId="25" xfId="22" applyNumberFormat="1" applyFont="1" applyBorder="1" applyAlignment="1">
      <alignment vertical="center" shrinkToFit="1"/>
      <protection/>
    </xf>
    <xf numFmtId="190" fontId="9" fillId="0" borderId="14" xfId="19" applyNumberFormat="1" applyFont="1" applyBorder="1" applyAlignment="1">
      <alignment vertical="center" shrinkToFit="1"/>
    </xf>
    <xf numFmtId="190" fontId="9" fillId="0" borderId="14" xfId="19" applyNumberFormat="1" applyFont="1" applyFill="1" applyBorder="1" applyAlignment="1">
      <alignment vertical="center" shrinkToFit="1"/>
    </xf>
    <xf numFmtId="190" fontId="9" fillId="0" borderId="14" xfId="22" applyNumberFormat="1" applyFont="1" applyBorder="1" applyAlignment="1">
      <alignment vertical="center"/>
      <protection/>
    </xf>
    <xf numFmtId="190" fontId="9" fillId="0" borderId="15" xfId="19" applyNumberFormat="1" applyFont="1" applyFill="1" applyBorder="1" applyAlignment="1">
      <alignment vertical="center" shrinkToFit="1"/>
    </xf>
    <xf numFmtId="49" fontId="9" fillId="2" borderId="20" xfId="22" applyNumberFormat="1" applyFont="1" applyFill="1" applyBorder="1" applyAlignment="1">
      <alignment horizontal="center" vertical="center" shrinkToFit="1"/>
      <protection/>
    </xf>
    <xf numFmtId="49" fontId="9" fillId="2" borderId="21" xfId="22" applyNumberFormat="1" applyFont="1" applyFill="1" applyBorder="1" applyAlignment="1">
      <alignment horizontal="center" vertical="center" shrinkToFit="1"/>
      <protection/>
    </xf>
    <xf numFmtId="49" fontId="9" fillId="2" borderId="22" xfId="22" applyNumberFormat="1" applyFont="1" applyFill="1" applyBorder="1" applyAlignment="1">
      <alignment horizontal="center" vertical="center" shrinkToFit="1"/>
      <protection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85" fontId="9" fillId="0" borderId="27" xfId="17" applyFont="1" applyFill="1" applyBorder="1" applyAlignment="1">
      <alignment vertical="center"/>
    </xf>
    <xf numFmtId="185" fontId="9" fillId="0" borderId="28" xfId="17" applyFont="1" applyFill="1" applyBorder="1" applyAlignment="1">
      <alignment vertical="center"/>
    </xf>
    <xf numFmtId="185" fontId="9" fillId="3" borderId="29" xfId="17" applyFont="1" applyFill="1" applyBorder="1" applyAlignment="1">
      <alignment vertical="center"/>
    </xf>
    <xf numFmtId="185" fontId="9" fillId="0" borderId="30" xfId="17" applyFont="1" applyFill="1" applyBorder="1" applyAlignment="1">
      <alignment vertical="center"/>
    </xf>
    <xf numFmtId="180" fontId="9" fillId="0" borderId="0" xfId="0" applyFont="1" applyFill="1" applyBorder="1" applyAlignment="1">
      <alignment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7" xfId="0" applyFont="1" applyFill="1" applyBorder="1" applyAlignment="1">
      <alignment horizontal="distributed" vertical="center" indent="1"/>
    </xf>
    <xf numFmtId="205" fontId="9" fillId="0" borderId="32" xfId="17" applyNumberFormat="1" applyFont="1" applyFill="1" applyBorder="1" applyAlignment="1">
      <alignment vertical="center"/>
    </xf>
    <xf numFmtId="180" fontId="9" fillId="0" borderId="18" xfId="0" applyFont="1" applyFill="1" applyBorder="1" applyAlignment="1">
      <alignment horizontal="distributed" vertical="center" indent="1"/>
    </xf>
    <xf numFmtId="205" fontId="9" fillId="0" borderId="33" xfId="17" applyNumberFormat="1" applyFont="1" applyFill="1" applyBorder="1" applyAlignment="1">
      <alignment vertical="center"/>
    </xf>
    <xf numFmtId="180" fontId="9" fillId="0" borderId="28" xfId="0" applyFont="1" applyFill="1" applyBorder="1" applyAlignment="1">
      <alignment horizontal="distributed" vertical="center" indent="1"/>
    </xf>
    <xf numFmtId="205" fontId="9" fillId="0" borderId="34" xfId="17" applyNumberFormat="1" applyFont="1" applyFill="1" applyBorder="1" applyAlignment="1">
      <alignment vertical="center"/>
    </xf>
    <xf numFmtId="180" fontId="9" fillId="3" borderId="29" xfId="0" applyFont="1" applyFill="1" applyBorder="1" applyAlignment="1">
      <alignment horizontal="distributed" vertical="center" indent="1"/>
    </xf>
    <xf numFmtId="205" fontId="9" fillId="3" borderId="35" xfId="17" applyNumberFormat="1" applyFont="1" applyFill="1" applyBorder="1" applyAlignment="1">
      <alignment vertical="center"/>
    </xf>
    <xf numFmtId="180" fontId="9" fillId="0" borderId="30" xfId="0" applyFont="1" applyFill="1" applyBorder="1" applyAlignment="1">
      <alignment horizontal="distributed" vertical="center" indent="1"/>
    </xf>
    <xf numFmtId="205" fontId="9" fillId="0" borderId="36" xfId="17" applyNumberFormat="1" applyFont="1" applyFill="1" applyBorder="1" applyAlignment="1">
      <alignment vertical="center"/>
    </xf>
    <xf numFmtId="180" fontId="9" fillId="0" borderId="19" xfId="0" applyFont="1" applyFill="1" applyBorder="1" applyAlignment="1">
      <alignment horizontal="distributed" vertical="center" indent="1"/>
    </xf>
    <xf numFmtId="205" fontId="9" fillId="0" borderId="37" xfId="17" applyNumberFormat="1" applyFont="1" applyFill="1" applyBorder="1" applyAlignment="1">
      <alignment vertical="center"/>
    </xf>
    <xf numFmtId="180" fontId="9" fillId="0" borderId="27" xfId="0" applyFont="1" applyFill="1" applyBorder="1" applyAlignment="1">
      <alignment horizontal="center" vertical="center"/>
    </xf>
    <xf numFmtId="205" fontId="9" fillId="0" borderId="7" xfId="17" applyNumberFormat="1" applyFont="1" applyFill="1" applyBorder="1" applyAlignment="1">
      <alignment vertical="center"/>
    </xf>
    <xf numFmtId="180" fontId="9" fillId="0" borderId="25" xfId="0" applyFont="1" applyFill="1" applyBorder="1" applyAlignment="1">
      <alignment horizontal="center" vertical="center"/>
    </xf>
    <xf numFmtId="180" fontId="9" fillId="0" borderId="14" xfId="0" applyFont="1" applyFill="1" applyBorder="1" applyAlignment="1">
      <alignment horizontal="center" vertical="center"/>
    </xf>
    <xf numFmtId="180" fontId="9" fillId="0" borderId="15" xfId="0" applyFont="1" applyFill="1" applyBorder="1" applyAlignment="1">
      <alignment horizontal="center" vertical="center"/>
    </xf>
    <xf numFmtId="185" fontId="9" fillId="0" borderId="23" xfId="17" applyFont="1" applyFill="1" applyBorder="1" applyAlignment="1">
      <alignment horizontal="right" vertical="center"/>
    </xf>
    <xf numFmtId="185" fontId="9" fillId="0" borderId="9" xfId="17" applyFont="1" applyFill="1" applyBorder="1" applyAlignment="1">
      <alignment vertical="center"/>
    </xf>
    <xf numFmtId="185" fontId="9" fillId="0" borderId="24" xfId="17" applyFont="1" applyFill="1" applyBorder="1" applyAlignment="1">
      <alignment horizontal="right" vertical="center"/>
    </xf>
    <xf numFmtId="185" fontId="9" fillId="0" borderId="11" xfId="17" applyFont="1" applyFill="1" applyBorder="1" applyAlignment="1">
      <alignment vertical="center"/>
    </xf>
    <xf numFmtId="185" fontId="9" fillId="0" borderId="38" xfId="17" applyFont="1" applyFill="1" applyBorder="1" applyAlignment="1">
      <alignment horizontal="right" vertical="center"/>
    </xf>
    <xf numFmtId="185" fontId="9" fillId="0" borderId="39" xfId="17" applyFont="1" applyFill="1" applyBorder="1" applyAlignment="1">
      <alignment vertical="center"/>
    </xf>
    <xf numFmtId="185" fontId="9" fillId="0" borderId="40" xfId="17" applyFont="1" applyFill="1" applyBorder="1" applyAlignment="1">
      <alignment vertical="center"/>
    </xf>
    <xf numFmtId="185" fontId="9" fillId="3" borderId="41" xfId="17" applyFont="1" applyFill="1" applyBorder="1" applyAlignment="1">
      <alignment horizontal="right" vertical="center"/>
    </xf>
    <xf numFmtId="185" fontId="9" fillId="3" borderId="42" xfId="17" applyFont="1" applyFill="1" applyBorder="1" applyAlignment="1">
      <alignment vertical="center"/>
    </xf>
    <xf numFmtId="185" fontId="9" fillId="3" borderId="43" xfId="17" applyFont="1" applyFill="1" applyBorder="1" applyAlignment="1">
      <alignment vertical="center"/>
    </xf>
    <xf numFmtId="185" fontId="9" fillId="0" borderId="44" xfId="17" applyFont="1" applyFill="1" applyBorder="1" applyAlignment="1">
      <alignment horizontal="right" vertical="center"/>
    </xf>
    <xf numFmtId="185" fontId="9" fillId="0" borderId="45" xfId="17" applyFont="1" applyFill="1" applyBorder="1" applyAlignment="1">
      <alignment vertical="center"/>
    </xf>
    <xf numFmtId="185" fontId="9" fillId="0" borderId="46" xfId="17" applyFont="1" applyFill="1" applyBorder="1" applyAlignment="1">
      <alignment vertical="center"/>
    </xf>
    <xf numFmtId="185" fontId="9" fillId="0" borderId="47" xfId="17" applyFont="1" applyFill="1" applyBorder="1" applyAlignment="1">
      <alignment horizontal="right" vertical="center"/>
    </xf>
    <xf numFmtId="185" fontId="9" fillId="0" borderId="48" xfId="17" applyFont="1" applyFill="1" applyBorder="1" applyAlignment="1">
      <alignment vertical="center"/>
    </xf>
    <xf numFmtId="185" fontId="9" fillId="0" borderId="49" xfId="17" applyFont="1" applyFill="1" applyBorder="1" applyAlignment="1">
      <alignment vertical="center"/>
    </xf>
    <xf numFmtId="185" fontId="9" fillId="0" borderId="20" xfId="17" applyFont="1" applyFill="1" applyBorder="1" applyAlignment="1">
      <alignment horizontal="right" vertical="center"/>
    </xf>
    <xf numFmtId="185" fontId="9" fillId="0" borderId="4" xfId="17" applyFont="1" applyFill="1" applyBorder="1" applyAlignment="1">
      <alignment vertical="center"/>
    </xf>
    <xf numFmtId="185" fontId="9" fillId="0" borderId="50" xfId="17" applyFont="1" applyFill="1" applyBorder="1" applyAlignment="1">
      <alignment vertical="center"/>
    </xf>
    <xf numFmtId="180" fontId="9" fillId="3" borderId="51" xfId="0" applyFont="1" applyFill="1" applyBorder="1" applyAlignment="1">
      <alignment horizontal="distributed" vertical="center" indent="1"/>
    </xf>
    <xf numFmtId="185" fontId="9" fillId="3" borderId="51" xfId="17" applyFont="1" applyFill="1" applyBorder="1" applyAlignment="1">
      <alignment vertical="center"/>
    </xf>
    <xf numFmtId="185" fontId="9" fillId="3" borderId="52" xfId="17" applyFont="1" applyFill="1" applyBorder="1" applyAlignment="1">
      <alignment horizontal="right" vertical="center"/>
    </xf>
    <xf numFmtId="185" fontId="9" fillId="3" borderId="53" xfId="17" applyFont="1" applyFill="1" applyBorder="1" applyAlignment="1">
      <alignment vertical="center"/>
    </xf>
    <xf numFmtId="185" fontId="9" fillId="3" borderId="54" xfId="17" applyFont="1" applyFill="1" applyBorder="1" applyAlignment="1">
      <alignment vertical="center"/>
    </xf>
    <xf numFmtId="205" fontId="9" fillId="3" borderId="55" xfId="17" applyNumberFormat="1" applyFont="1" applyFill="1" applyBorder="1" applyAlignment="1">
      <alignment vertical="center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180" fontId="10" fillId="2" borderId="9" xfId="22" applyFont="1" applyFill="1" applyBorder="1" applyAlignment="1">
      <alignment horizontal="center" vertical="center"/>
      <protection/>
    </xf>
    <xf numFmtId="180" fontId="10" fillId="2" borderId="11" xfId="22" applyFont="1" applyFill="1" applyBorder="1" applyAlignment="1">
      <alignment horizontal="center" vertical="center"/>
      <protection/>
    </xf>
    <xf numFmtId="180" fontId="10" fillId="2" borderId="15" xfId="22" applyFont="1" applyFill="1" applyBorder="1" applyAlignment="1">
      <alignment horizontal="center" vertical="center"/>
      <protection/>
    </xf>
    <xf numFmtId="3" fontId="6" fillId="0" borderId="23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vertical="center"/>
    </xf>
    <xf numFmtId="3" fontId="6" fillId="0" borderId="8" xfId="19" applyNumberFormat="1" applyFont="1" applyFill="1" applyBorder="1" applyAlignment="1">
      <alignment vertical="center"/>
    </xf>
    <xf numFmtId="3" fontId="6" fillId="0" borderId="9" xfId="19" applyNumberFormat="1" applyFont="1" applyFill="1" applyBorder="1" applyAlignment="1">
      <alignment vertical="center"/>
    </xf>
    <xf numFmtId="3" fontId="6" fillId="0" borderId="24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horizontal="center" vertical="center"/>
    </xf>
    <xf numFmtId="3" fontId="6" fillId="0" borderId="10" xfId="19" applyNumberFormat="1" applyFont="1" applyFill="1" applyBorder="1" applyAlignment="1">
      <alignment vertical="center"/>
    </xf>
    <xf numFmtId="3" fontId="6" fillId="0" borderId="11" xfId="19" applyNumberFormat="1" applyFont="1" applyFill="1" applyBorder="1" applyAlignment="1">
      <alignment vertical="center"/>
    </xf>
    <xf numFmtId="3" fontId="6" fillId="0" borderId="25" xfId="19" applyNumberFormat="1" applyFont="1" applyBorder="1" applyAlignment="1">
      <alignment vertical="center"/>
    </xf>
    <xf numFmtId="3" fontId="6" fillId="0" borderId="14" xfId="19" applyNumberFormat="1" applyFont="1" applyBorder="1" applyAlignment="1">
      <alignment vertical="center"/>
    </xf>
    <xf numFmtId="3" fontId="6" fillId="0" borderId="14" xfId="19" applyNumberFormat="1" applyFont="1" applyFill="1" applyBorder="1" applyAlignment="1">
      <alignment vertical="center"/>
    </xf>
    <xf numFmtId="3" fontId="6" fillId="0" borderId="15" xfId="19" applyNumberFormat="1" applyFont="1" applyFill="1" applyBorder="1" applyAlignment="1">
      <alignment vertical="center"/>
    </xf>
    <xf numFmtId="3" fontId="6" fillId="0" borderId="20" xfId="19" applyNumberFormat="1" applyFont="1" applyBorder="1" applyAlignment="1">
      <alignment vertical="center"/>
    </xf>
    <xf numFmtId="3" fontId="6" fillId="0" borderId="21" xfId="19" applyNumberFormat="1" applyFont="1" applyBorder="1" applyAlignment="1">
      <alignment vertical="center"/>
    </xf>
    <xf numFmtId="3" fontId="6" fillId="0" borderId="21" xfId="19" applyNumberFormat="1" applyFont="1" applyFill="1" applyBorder="1" applyAlignment="1">
      <alignment vertical="center"/>
    </xf>
    <xf numFmtId="3" fontId="6" fillId="0" borderId="22" xfId="19" applyNumberFormat="1" applyFont="1" applyFill="1" applyBorder="1" applyAlignment="1">
      <alignment vertical="center"/>
    </xf>
    <xf numFmtId="3" fontId="6" fillId="0" borderId="21" xfId="19" applyNumberFormat="1" applyFont="1" applyFill="1" applyBorder="1" applyAlignment="1">
      <alignment horizontal="right" vertical="center"/>
    </xf>
    <xf numFmtId="180" fontId="6" fillId="0" borderId="0" xfId="22" applyFont="1" applyAlignment="1">
      <alignment horizontal="center" vertical="center"/>
      <protection/>
    </xf>
    <xf numFmtId="49" fontId="6" fillId="2" borderId="1" xfId="22" applyNumberFormat="1" applyFont="1" applyFill="1" applyBorder="1" applyAlignment="1">
      <alignment horizontal="center" vertical="center" shrinkToFit="1"/>
      <protection/>
    </xf>
    <xf numFmtId="180" fontId="6" fillId="2" borderId="56" xfId="22" applyFont="1" applyFill="1" applyBorder="1" applyAlignment="1">
      <alignment horizontal="center" vertical="center" shrinkToFit="1"/>
      <protection/>
    </xf>
    <xf numFmtId="180" fontId="6" fillId="2" borderId="9" xfId="22" applyFont="1" applyFill="1" applyBorder="1" applyAlignment="1">
      <alignment horizontal="center" vertical="center" shrinkToFit="1"/>
      <protection/>
    </xf>
    <xf numFmtId="3" fontId="6" fillId="0" borderId="23" xfId="19" applyNumberFormat="1" applyFont="1" applyBorder="1" applyAlignment="1">
      <alignment vertical="center" shrinkToFit="1"/>
    </xf>
    <xf numFmtId="3" fontId="6" fillId="0" borderId="8" xfId="19" applyNumberFormat="1" applyFont="1" applyBorder="1" applyAlignment="1">
      <alignment vertical="center" shrinkToFit="1"/>
    </xf>
    <xf numFmtId="3" fontId="6" fillId="0" borderId="8" xfId="19" applyNumberFormat="1" applyFont="1" applyFill="1" applyBorder="1" applyAlignment="1">
      <alignment vertical="center" shrinkToFit="1"/>
    </xf>
    <xf numFmtId="3" fontId="6" fillId="0" borderId="9" xfId="19" applyNumberFormat="1" applyFont="1" applyFill="1" applyBorder="1" applyAlignment="1">
      <alignment vertical="center" shrinkToFit="1"/>
    </xf>
    <xf numFmtId="180" fontId="6" fillId="2" borderId="57" xfId="22" applyFont="1" applyFill="1" applyBorder="1" applyAlignment="1">
      <alignment horizontal="center" vertical="center" shrinkToFit="1"/>
      <protection/>
    </xf>
    <xf numFmtId="180" fontId="6" fillId="2" borderId="11" xfId="22" applyFont="1" applyFill="1" applyBorder="1" applyAlignment="1">
      <alignment horizontal="center" vertical="center" shrinkToFit="1"/>
      <protection/>
    </xf>
    <xf numFmtId="3" fontId="6" fillId="0" borderId="24" xfId="19" applyNumberFormat="1" applyFont="1" applyBorder="1" applyAlignment="1">
      <alignment vertical="center" shrinkToFit="1"/>
    </xf>
    <xf numFmtId="3" fontId="6" fillId="0" borderId="10" xfId="19" applyNumberFormat="1" applyFont="1" applyBorder="1" applyAlignment="1">
      <alignment vertical="center" shrinkToFit="1"/>
    </xf>
    <xf numFmtId="3" fontId="6" fillId="0" borderId="10" xfId="19" applyNumberFormat="1" applyFont="1" applyFill="1" applyBorder="1" applyAlignment="1">
      <alignment vertical="center" shrinkToFit="1"/>
    </xf>
    <xf numFmtId="3" fontId="6" fillId="0" borderId="11" xfId="19" applyNumberFormat="1" applyFont="1" applyFill="1" applyBorder="1" applyAlignment="1">
      <alignment vertical="center" shrinkToFit="1"/>
    </xf>
    <xf numFmtId="180" fontId="6" fillId="2" borderId="27" xfId="22" applyFont="1" applyFill="1" applyBorder="1" applyAlignment="1">
      <alignment horizontal="center" vertical="center" shrinkToFit="1"/>
      <protection/>
    </xf>
    <xf numFmtId="180" fontId="6" fillId="2" borderId="15" xfId="22" applyFont="1" applyFill="1" applyBorder="1" applyAlignment="1">
      <alignment horizontal="center" vertical="center" shrinkToFit="1"/>
      <protection/>
    </xf>
    <xf numFmtId="3" fontId="6" fillId="0" borderId="25" xfId="19" applyNumberFormat="1" applyFont="1" applyBorder="1" applyAlignment="1">
      <alignment vertical="center" shrinkToFit="1"/>
    </xf>
    <xf numFmtId="3" fontId="6" fillId="0" borderId="14" xfId="19" applyNumberFormat="1" applyFont="1" applyBorder="1" applyAlignment="1">
      <alignment vertical="center" shrinkToFit="1"/>
    </xf>
    <xf numFmtId="3" fontId="6" fillId="0" borderId="14" xfId="19" applyNumberFormat="1" applyFont="1" applyFill="1" applyBorder="1" applyAlignment="1">
      <alignment vertical="center" shrinkToFit="1"/>
    </xf>
    <xf numFmtId="3" fontId="6" fillId="0" borderId="15" xfId="19" applyNumberFormat="1" applyFont="1" applyFill="1" applyBorder="1" applyAlignment="1">
      <alignment vertical="center" shrinkToFit="1"/>
    </xf>
    <xf numFmtId="3" fontId="6" fillId="0" borderId="8" xfId="19" applyNumberFormat="1" applyFont="1" applyFill="1" applyBorder="1" applyAlignment="1">
      <alignment horizontal="right" vertical="center" shrinkToFit="1"/>
    </xf>
    <xf numFmtId="3" fontId="6" fillId="0" borderId="14" xfId="19" applyNumberFormat="1" applyFont="1" applyFill="1" applyBorder="1" applyAlignment="1">
      <alignment horizontal="right" vertical="center" shrinkToFit="1"/>
    </xf>
    <xf numFmtId="180" fontId="4" fillId="0" borderId="0" xfId="22" applyFont="1" applyAlignment="1">
      <alignment vertical="center"/>
      <protection/>
    </xf>
    <xf numFmtId="180" fontId="9" fillId="2" borderId="58" xfId="22" applyFont="1" applyFill="1" applyBorder="1" applyAlignment="1">
      <alignment horizontal="center" vertical="center" shrinkToFit="1"/>
      <protection/>
    </xf>
    <xf numFmtId="180" fontId="9" fillId="2" borderId="59" xfId="22" applyFont="1" applyFill="1" applyBorder="1" applyAlignment="1">
      <alignment horizontal="center" vertical="center" shrinkToFit="1"/>
      <protection/>
    </xf>
    <xf numFmtId="180" fontId="9" fillId="2" borderId="60" xfId="22" applyFont="1" applyFill="1" applyBorder="1" applyAlignment="1">
      <alignment horizontal="center" vertical="center" shrinkToFit="1"/>
      <protection/>
    </xf>
    <xf numFmtId="180" fontId="9" fillId="2" borderId="61" xfId="22" applyFont="1" applyFill="1" applyBorder="1" applyAlignment="1">
      <alignment horizontal="center" vertical="center" shrinkToFit="1"/>
      <protection/>
    </xf>
    <xf numFmtId="180" fontId="9" fillId="0" borderId="62" xfId="22" applyFont="1" applyFill="1" applyBorder="1" applyAlignment="1">
      <alignment horizontal="right" vertical="center" wrapText="1" shrinkToFit="1"/>
      <protection/>
    </xf>
    <xf numFmtId="180" fontId="9" fillId="0" borderId="12" xfId="0" applyFont="1" applyFill="1" applyBorder="1" applyAlignment="1">
      <alignment horizontal="center" vertical="center" textRotation="255"/>
    </xf>
    <xf numFmtId="180" fontId="9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9" fillId="0" borderId="56" xfId="0" applyFont="1" applyFill="1" applyBorder="1" applyAlignment="1">
      <alignment horizontal="center" vertical="center" textRotation="255"/>
    </xf>
    <xf numFmtId="180" fontId="9" fillId="0" borderId="57" xfId="0" applyFont="1" applyFill="1" applyBorder="1" applyAlignment="1">
      <alignment horizontal="center" vertical="center" textRotation="255"/>
    </xf>
    <xf numFmtId="180" fontId="9" fillId="0" borderId="27" xfId="0" applyFont="1" applyFill="1" applyBorder="1" applyAlignment="1">
      <alignment horizontal="center" vertical="center" textRotation="255"/>
    </xf>
    <xf numFmtId="180" fontId="9" fillId="0" borderId="63" xfId="0" applyFont="1" applyFill="1" applyBorder="1" applyAlignment="1">
      <alignment horizontal="center" vertical="center"/>
    </xf>
    <xf numFmtId="180" fontId="9" fillId="0" borderId="64" xfId="0" applyFont="1" applyFill="1" applyBorder="1" applyAlignment="1">
      <alignment horizontal="center" vertical="center" textRotation="255"/>
    </xf>
    <xf numFmtId="180" fontId="9" fillId="0" borderId="65" xfId="0" applyFont="1" applyFill="1" applyBorder="1" applyAlignment="1">
      <alignment horizontal="center" vertical="center" textRotation="255"/>
    </xf>
    <xf numFmtId="180" fontId="9" fillId="0" borderId="66" xfId="0" applyFont="1" applyFill="1" applyBorder="1" applyAlignment="1">
      <alignment horizontal="center" vertical="center"/>
    </xf>
    <xf numFmtId="180" fontId="9" fillId="0" borderId="67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23" xfId="0" applyFont="1" applyFill="1" applyBorder="1" applyAlignment="1">
      <alignment horizontal="center" vertical="center"/>
    </xf>
    <xf numFmtId="180" fontId="9" fillId="0" borderId="8" xfId="0" applyFont="1" applyFill="1" applyBorder="1" applyAlignment="1">
      <alignment horizontal="center" vertical="center"/>
    </xf>
    <xf numFmtId="180" fontId="9" fillId="0" borderId="9" xfId="0" applyFont="1" applyFill="1" applyBorder="1" applyAlignment="1">
      <alignment horizontal="center"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6" xfId="0" applyFont="1" applyFill="1" applyBorder="1" applyAlignment="1">
      <alignment horizontal="center" vertical="center"/>
    </xf>
    <xf numFmtId="180" fontId="6" fillId="2" borderId="59" xfId="22" applyFont="1" applyFill="1" applyBorder="1" applyAlignment="1">
      <alignment horizontal="center" vertical="center" shrinkToFit="1"/>
      <protection/>
    </xf>
    <xf numFmtId="180" fontId="6" fillId="2" borderId="61" xfId="22" applyFont="1" applyFill="1" applyBorder="1" applyAlignment="1">
      <alignment horizontal="center" vertical="center" shrinkToFit="1"/>
      <protection/>
    </xf>
    <xf numFmtId="180" fontId="6" fillId="0" borderId="68" xfId="22" applyFont="1" applyBorder="1" applyAlignment="1">
      <alignment horizontal="right" vertical="center" wrapText="1" shrinkToFit="1"/>
      <protection/>
    </xf>
    <xf numFmtId="180" fontId="6" fillId="0" borderId="69" xfId="22" applyFont="1" applyBorder="1" applyAlignment="1">
      <alignment horizontal="right" vertical="center" shrinkToFit="1"/>
      <protection/>
    </xf>
    <xf numFmtId="180" fontId="10" fillId="2" borderId="58" xfId="22" applyFont="1" applyFill="1" applyBorder="1" applyAlignment="1">
      <alignment horizontal="distributed" vertical="center"/>
      <protection/>
    </xf>
    <xf numFmtId="180" fontId="10" fillId="2" borderId="70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5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'県普及率'!$C$39:$O$39</c:f>
              <c:numCache>
                <c:ptCount val="13"/>
                <c:pt idx="0">
                  <c:v>41</c:v>
                </c:pt>
                <c:pt idx="1">
                  <c:v>57.8</c:v>
                </c:pt>
                <c:pt idx="2">
                  <c:v>72.1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97.4</c:v>
                </c:pt>
                <c:pt idx="11">
                  <c:v>97.6</c:v>
                </c:pt>
                <c:pt idx="12">
                  <c:v>97.6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'県普及率'!$C$40:$O$40</c:f>
              <c:numCache>
                <c:ptCount val="13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99.4</c:v>
                </c:pt>
                <c:pt idx="12">
                  <c:v>99.3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'県普及率'!$C$41:$O$41</c:f>
              <c:numCache>
                <c:ptCount val="13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98.8</c:v>
                </c:pt>
                <c:pt idx="11">
                  <c:v>99</c:v>
                </c:pt>
                <c:pt idx="12">
                  <c:v>98.8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'県普及率'!$C$42:$O$42</c:f>
              <c:numCache>
                <c:ptCount val="13"/>
                <c:pt idx="0">
                  <c:v>9.2</c:v>
                </c:pt>
                <c:pt idx="1">
                  <c:v>18.1</c:v>
                </c:pt>
                <c:pt idx="2">
                  <c:v>38.4</c:v>
                </c:pt>
                <c:pt idx="3">
                  <c:v>65.6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94.3</c:v>
                </c:pt>
                <c:pt idx="11">
                  <c:v>94.4</c:v>
                </c:pt>
                <c:pt idx="12">
                  <c:v>94.9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'県普及率'!$C$43:$O$43</c:f>
              <c:numCache>
                <c:ptCount val="13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92.6</c:v>
                </c:pt>
                <c:pt idx="11">
                  <c:v>93</c:v>
                </c:pt>
                <c:pt idx="12">
                  <c:v>93.3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'県普及率'!$C$44:$O$44</c:f>
              <c:numCache>
                <c:ptCount val="13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97.3</c:v>
                </c:pt>
                <c:pt idx="11">
                  <c:v>97.4</c:v>
                </c:pt>
                <c:pt idx="12">
                  <c:v>97.5</c:v>
                </c:pt>
              </c:numCache>
            </c:numRef>
          </c:val>
          <c:smooth val="1"/>
        </c:ser>
        <c:marker val="1"/>
        <c:axId val="9745542"/>
        <c:axId val="20601015"/>
      </c:lineChart>
      <c:catAx>
        <c:axId val="97455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974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77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0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'給水量'!$C$37:$N$37</c:f>
              <c:numCache>
                <c:ptCount val="12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135892</c:v>
                </c:pt>
                <c:pt idx="10">
                  <c:v>135482</c:v>
                </c:pt>
                <c:pt idx="11">
                  <c:v>131827</c:v>
                </c:pt>
              </c:numCache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'給水量'!$C$38:$N$38</c:f>
              <c:numCache>
                <c:ptCount val="12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7188</c:v>
                </c:pt>
                <c:pt idx="10">
                  <c:v>7262</c:v>
                </c:pt>
                <c:pt idx="11">
                  <c:v>6963</c:v>
                </c:pt>
              </c:numCache>
            </c:numRef>
          </c:val>
        </c:ser>
        <c:overlap val="100"/>
        <c:axId val="51191408"/>
        <c:axId val="58069489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'給水量'!$C$40:$N$40</c:f>
              <c:numCache>
                <c:ptCount val="12"/>
                <c:pt idx="0">
                  <c:v>161000</c:v>
                </c:pt>
                <c:pt idx="1">
                  <c:v>245900</c:v>
                </c:pt>
                <c:pt idx="2">
                  <c:v>367338</c:v>
                </c:pt>
                <c:pt idx="3">
                  <c:v>402938</c:v>
                </c:pt>
                <c:pt idx="4">
                  <c:v>453487</c:v>
                </c:pt>
                <c:pt idx="5">
                  <c:v>481597</c:v>
                </c:pt>
                <c:pt idx="6">
                  <c:v>496546</c:v>
                </c:pt>
                <c:pt idx="7">
                  <c:v>507147</c:v>
                </c:pt>
                <c:pt idx="8">
                  <c:v>475025</c:v>
                </c:pt>
                <c:pt idx="9">
                  <c:v>463250</c:v>
                </c:pt>
                <c:pt idx="10">
                  <c:v>466256</c:v>
                </c:pt>
                <c:pt idx="11">
                  <c:v>445065</c:v>
                </c:pt>
              </c:numCache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'給水量'!$C$41:$N$41</c:f>
              <c:numCache>
                <c:ptCount val="12"/>
                <c:pt idx="0">
                  <c:v>30060</c:v>
                </c:pt>
                <c:pt idx="1">
                  <c:v>41960</c:v>
                </c:pt>
                <c:pt idx="2">
                  <c:v>45841</c:v>
                </c:pt>
                <c:pt idx="3">
                  <c:v>52648</c:v>
                </c:pt>
                <c:pt idx="4">
                  <c:v>48193</c:v>
                </c:pt>
                <c:pt idx="5">
                  <c:v>53652</c:v>
                </c:pt>
                <c:pt idx="6">
                  <c:v>48889</c:v>
                </c:pt>
                <c:pt idx="7">
                  <c:v>37988</c:v>
                </c:pt>
                <c:pt idx="8">
                  <c:v>34806</c:v>
                </c:pt>
                <c:pt idx="9">
                  <c:v>32380</c:v>
                </c:pt>
                <c:pt idx="10">
                  <c:v>30313</c:v>
                </c:pt>
                <c:pt idx="11">
                  <c:v>29113</c:v>
                </c:pt>
              </c:numCache>
            </c:numRef>
          </c:val>
        </c:ser>
        <c:axId val="52863354"/>
        <c:axId val="6008139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'給水量'!$C$44:$N$44</c:f>
              <c:numCache>
                <c:ptCount val="12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335</c:v>
                </c:pt>
                <c:pt idx="10">
                  <c:v>336</c:v>
                </c:pt>
                <c:pt idx="11">
                  <c:v>330</c:v>
                </c:pt>
              </c:numCache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'給水量'!$C$43:$N$43</c:f>
              <c:numCache>
                <c:ptCount val="12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424</c:v>
                </c:pt>
                <c:pt idx="10">
                  <c:v>427</c:v>
                </c:pt>
                <c:pt idx="11">
                  <c:v>411</c:v>
                </c:pt>
              </c:numCache>
            </c:numRef>
          </c:val>
          <c:smooth val="0"/>
        </c:ser>
        <c:axId val="52863354"/>
        <c:axId val="6008139"/>
      </c:lineChart>
      <c:catAx>
        <c:axId val="5119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069489"/>
        <c:crossesAt val="0"/>
        <c:auto val="0"/>
        <c:lblOffset val="100"/>
        <c:noMultiLvlLbl val="0"/>
      </c:catAx>
      <c:valAx>
        <c:axId val="58069489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191408"/>
        <c:crossesAt val="1"/>
        <c:crossBetween val="between"/>
        <c:dispUnits/>
        <c:majorUnit val="25000"/>
        <c:minorUnit val="12500"/>
      </c:valAx>
      <c:catAx>
        <c:axId val="52863354"/>
        <c:scaling>
          <c:orientation val="minMax"/>
        </c:scaling>
        <c:axPos val="b"/>
        <c:delete val="1"/>
        <c:majorTickMark val="in"/>
        <c:minorTickMark val="none"/>
        <c:tickLblPos val="nextTo"/>
        <c:crossAx val="6008139"/>
        <c:crosses val="autoZero"/>
        <c:auto val="1"/>
        <c:lblOffset val="100"/>
        <c:noMultiLvlLbl val="0"/>
      </c:catAx>
      <c:valAx>
        <c:axId val="6008139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863354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7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86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'取水量'!$C$37:$N$37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108012</c:v>
                </c:pt>
                <c:pt idx="10">
                  <c:v>112911</c:v>
                </c:pt>
                <c:pt idx="11">
                  <c:v>114761</c:v>
                </c:pt>
              </c:numCache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('取水量'!$C$39:$E$39,'取水量'!$F$38:$N$38)</c:f>
              <c:numCache>
                <c:ptCount val="12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29463</c:v>
                </c:pt>
                <c:pt idx="10">
                  <c:v>27850</c:v>
                </c:pt>
                <c:pt idx="11">
                  <c:v>25207</c:v>
                </c:pt>
              </c:numCache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'取水量'!$C$40:$N$40</c:f>
              <c:numCache>
                <c:ptCount val="12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2887</c:v>
                </c:pt>
                <c:pt idx="10">
                  <c:v>2191</c:v>
                </c:pt>
                <c:pt idx="11">
                  <c:v>1699</c:v>
                </c:pt>
              </c:numCache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'取水量'!$C$41:$N$41</c:f>
              <c:numCache>
                <c:ptCount val="12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8054</c:v>
                </c:pt>
                <c:pt idx="10">
                  <c:v>6694</c:v>
                </c:pt>
                <c:pt idx="11">
                  <c:v>9875</c:v>
                </c:pt>
              </c:numCache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'取水量'!$C$42:$N$42</c:f>
              <c:numCache>
                <c:ptCount val="12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15136</c:v>
                </c:pt>
                <c:pt idx="10">
                  <c:v>14288</c:v>
                </c:pt>
                <c:pt idx="11">
                  <c:v>9467</c:v>
                </c:pt>
              </c:numCache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'取水量'!$C$43:$N$43</c:f>
              <c:numCache>
                <c:ptCount val="12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2976</c:v>
                </c:pt>
                <c:pt idx="10">
                  <c:v>2874</c:v>
                </c:pt>
                <c:pt idx="11">
                  <c:v>2876</c:v>
                </c:pt>
              </c:numCache>
            </c:numRef>
          </c:val>
        </c:ser>
        <c:overlap val="100"/>
        <c:axId val="54073252"/>
        <c:axId val="16897221"/>
      </c:bar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897221"/>
        <c:crossesAt val="0"/>
        <c:auto val="0"/>
        <c:lblOffset val="100"/>
        <c:noMultiLvlLbl val="0"/>
      </c:catAx>
      <c:valAx>
        <c:axId val="16897221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073252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T21" sqref="T21"/>
    </sheetView>
  </sheetViews>
  <sheetFormatPr defaultColWidth="9.00390625" defaultRowHeight="18.75" customHeight="1"/>
  <cols>
    <col min="1" max="16384" width="6.00390625" style="2" customWidth="1"/>
  </cols>
  <sheetData>
    <row r="1" spans="1:18" ht="18.75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  <c r="Q1" s="1"/>
      <c r="R1" s="1"/>
    </row>
    <row r="2" spans="1:18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"/>
      <c r="Q2" s="1"/>
      <c r="R2" s="1"/>
    </row>
    <row r="3" spans="16:18" ht="18.75" customHeight="1">
      <c r="P3" s="3"/>
      <c r="Q3" s="3"/>
      <c r="R3" s="3"/>
    </row>
    <row r="4" ht="18.75" customHeight="1">
      <c r="A4" s="3"/>
    </row>
    <row r="38" spans="1:20" ht="18.75" customHeight="1">
      <c r="A38" s="167"/>
      <c r="B38" s="167"/>
      <c r="C38" s="60" t="s">
        <v>0</v>
      </c>
      <c r="D38" s="61" t="s">
        <v>1</v>
      </c>
      <c r="E38" s="61" t="s">
        <v>2</v>
      </c>
      <c r="F38" s="61" t="s">
        <v>3</v>
      </c>
      <c r="G38" s="61" t="s">
        <v>4</v>
      </c>
      <c r="H38" s="61" t="s">
        <v>5</v>
      </c>
      <c r="I38" s="61" t="s">
        <v>6</v>
      </c>
      <c r="J38" s="61" t="s">
        <v>7</v>
      </c>
      <c r="K38" s="61" t="s">
        <v>8</v>
      </c>
      <c r="L38" s="61" t="s">
        <v>9</v>
      </c>
      <c r="M38" s="61" t="s">
        <v>10</v>
      </c>
      <c r="N38" s="61" t="s">
        <v>11</v>
      </c>
      <c r="O38" s="62" t="s">
        <v>12</v>
      </c>
      <c r="P38" s="37"/>
      <c r="Q38" s="37"/>
      <c r="R38" s="37"/>
      <c r="S38" s="4"/>
      <c r="T38" s="4"/>
    </row>
    <row r="39" spans="1:18" ht="18.75" customHeight="1">
      <c r="A39" s="163" t="s">
        <v>16</v>
      </c>
      <c r="B39" s="163"/>
      <c r="C39" s="40">
        <v>41</v>
      </c>
      <c r="D39" s="41">
        <v>57.8</v>
      </c>
      <c r="E39" s="41">
        <v>72.1</v>
      </c>
      <c r="F39" s="41">
        <v>82.8</v>
      </c>
      <c r="G39" s="41">
        <v>89.4</v>
      </c>
      <c r="H39" s="41">
        <v>91.7</v>
      </c>
      <c r="I39" s="41">
        <v>93.8</v>
      </c>
      <c r="J39" s="41">
        <v>95.4</v>
      </c>
      <c r="K39" s="42">
        <v>96.8</v>
      </c>
      <c r="L39" s="42">
        <v>97.3</v>
      </c>
      <c r="M39" s="43">
        <v>97.4</v>
      </c>
      <c r="N39" s="42">
        <v>97.6</v>
      </c>
      <c r="O39" s="44">
        <v>97.6</v>
      </c>
      <c r="P39" s="38"/>
      <c r="Q39" s="36"/>
      <c r="R39" s="36"/>
    </row>
    <row r="40" spans="1:18" ht="18.75" customHeight="1">
      <c r="A40" s="164" t="s">
        <v>17</v>
      </c>
      <c r="B40" s="164"/>
      <c r="C40" s="45">
        <v>58.8</v>
      </c>
      <c r="D40" s="46">
        <v>76</v>
      </c>
      <c r="E40" s="46">
        <v>86.4</v>
      </c>
      <c r="F40" s="46">
        <v>91.4</v>
      </c>
      <c r="G40" s="46">
        <v>96.3</v>
      </c>
      <c r="H40" s="46">
        <v>97.4</v>
      </c>
      <c r="I40" s="46">
        <v>98.9</v>
      </c>
      <c r="J40" s="46">
        <v>99.1</v>
      </c>
      <c r="K40" s="47">
        <v>99.4</v>
      </c>
      <c r="L40" s="47">
        <v>99.2</v>
      </c>
      <c r="M40" s="48">
        <v>99.3</v>
      </c>
      <c r="N40" s="47">
        <v>99.4</v>
      </c>
      <c r="O40" s="49">
        <v>99.3</v>
      </c>
      <c r="P40" s="38"/>
      <c r="Q40" s="36"/>
      <c r="R40" s="36"/>
    </row>
    <row r="41" spans="1:18" ht="18.75" customHeight="1">
      <c r="A41" s="165" t="s">
        <v>18</v>
      </c>
      <c r="B41" s="165"/>
      <c r="C41" s="50">
        <v>47.7</v>
      </c>
      <c r="D41" s="51">
        <v>62.4</v>
      </c>
      <c r="E41" s="51">
        <v>74.8</v>
      </c>
      <c r="F41" s="51">
        <v>87.5</v>
      </c>
      <c r="G41" s="51">
        <v>93.7</v>
      </c>
      <c r="H41" s="51">
        <v>95.1</v>
      </c>
      <c r="I41" s="51">
        <v>96.7</v>
      </c>
      <c r="J41" s="51">
        <v>98.1</v>
      </c>
      <c r="K41" s="52">
        <v>98.7</v>
      </c>
      <c r="L41" s="52">
        <v>98.8</v>
      </c>
      <c r="M41" s="53">
        <v>98.8</v>
      </c>
      <c r="N41" s="52">
        <v>99</v>
      </c>
      <c r="O41" s="54">
        <v>98.8</v>
      </c>
      <c r="P41" s="38"/>
      <c r="Q41" s="36"/>
      <c r="R41" s="36"/>
    </row>
    <row r="42" spans="1:18" ht="18.75" customHeight="1">
      <c r="A42" s="165" t="s">
        <v>19</v>
      </c>
      <c r="B42" s="165"/>
      <c r="C42" s="50">
        <v>9.2</v>
      </c>
      <c r="D42" s="51">
        <v>18.1</v>
      </c>
      <c r="E42" s="51">
        <v>38.4</v>
      </c>
      <c r="F42" s="51">
        <v>65.6</v>
      </c>
      <c r="G42" s="51">
        <v>75.7</v>
      </c>
      <c r="H42" s="51">
        <v>81.3</v>
      </c>
      <c r="I42" s="51">
        <v>82.6</v>
      </c>
      <c r="J42" s="51">
        <v>85.5</v>
      </c>
      <c r="K42" s="52">
        <v>91.5</v>
      </c>
      <c r="L42" s="52">
        <v>93.9</v>
      </c>
      <c r="M42" s="53">
        <v>94.3</v>
      </c>
      <c r="N42" s="52">
        <v>94.4</v>
      </c>
      <c r="O42" s="54">
        <v>94.9</v>
      </c>
      <c r="P42" s="38"/>
      <c r="Q42" s="36"/>
      <c r="R42" s="36"/>
    </row>
    <row r="43" spans="1:18" ht="18.75" customHeight="1">
      <c r="A43" s="166" t="s">
        <v>20</v>
      </c>
      <c r="B43" s="166"/>
      <c r="C43" s="55">
        <v>26.6</v>
      </c>
      <c r="D43" s="56">
        <v>49.6</v>
      </c>
      <c r="E43" s="56">
        <v>62.7</v>
      </c>
      <c r="F43" s="56">
        <v>68.5</v>
      </c>
      <c r="G43" s="56">
        <v>76.4</v>
      </c>
      <c r="H43" s="56">
        <v>80.8</v>
      </c>
      <c r="I43" s="56">
        <v>85.2</v>
      </c>
      <c r="J43" s="56">
        <v>88.6</v>
      </c>
      <c r="K43" s="57">
        <v>91.1</v>
      </c>
      <c r="L43" s="57">
        <v>92.3</v>
      </c>
      <c r="M43" s="58">
        <v>92.6</v>
      </c>
      <c r="N43" s="57">
        <v>93</v>
      </c>
      <c r="O43" s="59">
        <v>93.3</v>
      </c>
      <c r="P43" s="38"/>
      <c r="Q43" s="36"/>
      <c r="R43" s="36"/>
    </row>
    <row r="44" spans="1:18" ht="18.75" customHeight="1">
      <c r="A44" s="163" t="s">
        <v>21</v>
      </c>
      <c r="B44" s="163"/>
      <c r="C44" s="40">
        <v>53.4</v>
      </c>
      <c r="D44" s="41">
        <v>69.5</v>
      </c>
      <c r="E44" s="41">
        <v>80.8</v>
      </c>
      <c r="F44" s="41">
        <v>87.6</v>
      </c>
      <c r="G44" s="41">
        <v>91.5</v>
      </c>
      <c r="H44" s="41">
        <v>93.3</v>
      </c>
      <c r="I44" s="41">
        <v>94.7</v>
      </c>
      <c r="J44" s="41">
        <v>95.8</v>
      </c>
      <c r="K44" s="42">
        <v>96.6</v>
      </c>
      <c r="L44" s="42">
        <v>97.2</v>
      </c>
      <c r="M44" s="43">
        <v>97.3</v>
      </c>
      <c r="N44" s="42">
        <v>97.4</v>
      </c>
      <c r="O44" s="44">
        <v>97.5</v>
      </c>
      <c r="P44" s="38"/>
      <c r="Q44" s="36"/>
      <c r="R44" s="36"/>
    </row>
    <row r="45" spans="1:17" ht="18.7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8"/>
      <c r="N45" s="8"/>
      <c r="O45" s="7"/>
      <c r="P45" s="39"/>
      <c r="Q45" s="39"/>
    </row>
    <row r="46" spans="1:18" ht="18.75" customHeight="1">
      <c r="A46" s="5"/>
      <c r="B46" s="5"/>
      <c r="C46" s="9"/>
      <c r="D46" s="9"/>
      <c r="E46" s="9"/>
      <c r="F46" s="9"/>
      <c r="G46" s="9"/>
      <c r="H46" s="9"/>
      <c r="I46" s="9"/>
      <c r="J46" s="9"/>
      <c r="K46" s="10"/>
      <c r="L46" s="10"/>
      <c r="M46" s="11"/>
      <c r="N46" s="11"/>
      <c r="O46" s="10"/>
      <c r="P46" s="12"/>
      <c r="Q46" s="12"/>
      <c r="R46" s="12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5905511811023623" right="0.5905511811023623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T21" sqref="T21"/>
    </sheetView>
  </sheetViews>
  <sheetFormatPr defaultColWidth="9.00390625" defaultRowHeight="16.5" customHeight="1"/>
  <cols>
    <col min="1" max="1" width="5.00390625" style="13" customWidth="1"/>
    <col min="2" max="2" width="12.00390625" style="13" customWidth="1"/>
    <col min="3" max="3" width="5.00390625" style="13" customWidth="1"/>
    <col min="4" max="4" width="12.00390625" style="13" customWidth="1"/>
    <col min="5" max="5" width="5.00390625" style="13" customWidth="1"/>
    <col min="6" max="6" width="12.00390625" style="13" customWidth="1"/>
    <col min="7" max="7" width="5.00390625" style="13" customWidth="1"/>
    <col min="8" max="8" width="12.00390625" style="13" customWidth="1"/>
    <col min="9" max="9" width="5.00390625" style="13" customWidth="1"/>
    <col min="10" max="10" width="12.00390625" style="13" customWidth="1"/>
    <col min="11" max="11" width="5.00390625" style="13" customWidth="1"/>
    <col min="12" max="16384" width="9.00390625" style="13" customWidth="1"/>
  </cols>
  <sheetData>
    <row r="1" spans="1:11" ht="18.75" customHeight="1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171" t="s">
        <v>26</v>
      </c>
      <c r="B3" s="14" t="s">
        <v>27</v>
      </c>
      <c r="C3" s="174" t="s">
        <v>28</v>
      </c>
      <c r="D3" s="174"/>
      <c r="E3" s="177" t="s">
        <v>29</v>
      </c>
      <c r="F3" s="178"/>
      <c r="G3" s="174" t="s">
        <v>30</v>
      </c>
      <c r="H3" s="174"/>
      <c r="I3" s="177" t="s">
        <v>31</v>
      </c>
      <c r="J3" s="178"/>
      <c r="K3" s="175" t="s">
        <v>32</v>
      </c>
    </row>
    <row r="4" spans="1:11" ht="18.75" customHeight="1">
      <c r="A4" s="172"/>
      <c r="B4" s="15" t="s">
        <v>33</v>
      </c>
      <c r="C4" s="168" t="s">
        <v>34</v>
      </c>
      <c r="D4" s="16" t="s">
        <v>35</v>
      </c>
      <c r="E4" s="168" t="s">
        <v>34</v>
      </c>
      <c r="F4" s="17" t="s">
        <v>35</v>
      </c>
      <c r="G4" s="168" t="s">
        <v>34</v>
      </c>
      <c r="H4" s="16" t="s">
        <v>35</v>
      </c>
      <c r="I4" s="168" t="s">
        <v>34</v>
      </c>
      <c r="J4" s="17" t="s">
        <v>35</v>
      </c>
      <c r="K4" s="176"/>
    </row>
    <row r="5" spans="1:11" ht="18.75" customHeight="1">
      <c r="A5" s="173"/>
      <c r="B5" s="18" t="s">
        <v>36</v>
      </c>
      <c r="C5" s="169"/>
      <c r="D5" s="19" t="s">
        <v>36</v>
      </c>
      <c r="E5" s="169"/>
      <c r="F5" s="20" t="s">
        <v>36</v>
      </c>
      <c r="G5" s="169"/>
      <c r="H5" s="19" t="s">
        <v>36</v>
      </c>
      <c r="I5" s="169"/>
      <c r="J5" s="20" t="s">
        <v>36</v>
      </c>
      <c r="K5" s="21" t="s">
        <v>37</v>
      </c>
    </row>
    <row r="6" spans="1:11" ht="16.5" customHeight="1">
      <c r="A6" s="63">
        <v>40</v>
      </c>
      <c r="B6" s="22">
        <v>1261959</v>
      </c>
      <c r="C6" s="22">
        <v>32</v>
      </c>
      <c r="D6" s="22">
        <v>560059</v>
      </c>
      <c r="E6" s="22">
        <v>211</v>
      </c>
      <c r="F6" s="22">
        <v>158388</v>
      </c>
      <c r="G6" s="22">
        <v>16</v>
      </c>
      <c r="H6" s="22">
        <v>10675</v>
      </c>
      <c r="I6" s="22">
        <f aca="true" t="shared" si="0" ref="I6:I39">C6+E6+G6</f>
        <v>259</v>
      </c>
      <c r="J6" s="22">
        <f aca="true" t="shared" si="1" ref="J6:J42">D6+F6+H6</f>
        <v>729122</v>
      </c>
      <c r="K6" s="23">
        <f aca="true" t="shared" si="2" ref="K6:K42">J6/B6*100</f>
        <v>57.77699592459026</v>
      </c>
    </row>
    <row r="7" spans="1:11" ht="16.5" customHeight="1">
      <c r="A7" s="64">
        <v>41</v>
      </c>
      <c r="B7" s="24">
        <v>1259260</v>
      </c>
      <c r="C7" s="24">
        <v>37</v>
      </c>
      <c r="D7" s="24">
        <v>596958</v>
      </c>
      <c r="E7" s="24">
        <v>209</v>
      </c>
      <c r="F7" s="24">
        <v>152778</v>
      </c>
      <c r="G7" s="24">
        <v>15</v>
      </c>
      <c r="H7" s="24">
        <v>8962</v>
      </c>
      <c r="I7" s="24">
        <f t="shared" si="0"/>
        <v>261</v>
      </c>
      <c r="J7" s="24">
        <f t="shared" si="1"/>
        <v>758698</v>
      </c>
      <c r="K7" s="25">
        <f t="shared" si="2"/>
        <v>60.24951161793434</v>
      </c>
    </row>
    <row r="8" spans="1:11" ht="16.5" customHeight="1">
      <c r="A8" s="64">
        <v>42</v>
      </c>
      <c r="B8" s="24">
        <v>1252721</v>
      </c>
      <c r="C8" s="24">
        <v>36</v>
      </c>
      <c r="D8" s="24">
        <v>634796</v>
      </c>
      <c r="E8" s="24">
        <v>202</v>
      </c>
      <c r="F8" s="24">
        <v>157350</v>
      </c>
      <c r="G8" s="24">
        <v>15</v>
      </c>
      <c r="H8" s="24">
        <v>8948</v>
      </c>
      <c r="I8" s="24">
        <f t="shared" si="0"/>
        <v>253</v>
      </c>
      <c r="J8" s="24">
        <f t="shared" si="1"/>
        <v>801094</v>
      </c>
      <c r="K8" s="25">
        <f t="shared" si="2"/>
        <v>63.94831730289506</v>
      </c>
    </row>
    <row r="9" spans="1:11" ht="16.5" customHeight="1">
      <c r="A9" s="64">
        <v>43</v>
      </c>
      <c r="B9" s="24">
        <v>1241023</v>
      </c>
      <c r="C9" s="24">
        <v>35</v>
      </c>
      <c r="D9" s="24">
        <v>675790</v>
      </c>
      <c r="E9" s="24">
        <v>197</v>
      </c>
      <c r="F9" s="24">
        <v>143267</v>
      </c>
      <c r="G9" s="24">
        <v>15</v>
      </c>
      <c r="H9" s="24">
        <v>9199</v>
      </c>
      <c r="I9" s="24">
        <f t="shared" si="0"/>
        <v>247</v>
      </c>
      <c r="J9" s="24">
        <f t="shared" si="1"/>
        <v>828256</v>
      </c>
      <c r="K9" s="25">
        <f t="shared" si="2"/>
        <v>66.7397783925036</v>
      </c>
    </row>
    <row r="10" spans="1:11" ht="16.5" customHeight="1">
      <c r="A10" s="64">
        <v>44</v>
      </c>
      <c r="B10" s="24">
        <v>1233483</v>
      </c>
      <c r="C10" s="24">
        <v>35</v>
      </c>
      <c r="D10" s="24">
        <v>702681</v>
      </c>
      <c r="E10" s="24">
        <v>201</v>
      </c>
      <c r="F10" s="24">
        <v>145566</v>
      </c>
      <c r="G10" s="24">
        <v>15</v>
      </c>
      <c r="H10" s="24">
        <v>9063</v>
      </c>
      <c r="I10" s="24">
        <f t="shared" si="0"/>
        <v>251</v>
      </c>
      <c r="J10" s="24">
        <f t="shared" si="1"/>
        <v>857310</v>
      </c>
      <c r="K10" s="25">
        <f t="shared" si="2"/>
        <v>69.50318731591761</v>
      </c>
    </row>
    <row r="11" spans="1:11" ht="16.5" customHeight="1">
      <c r="A11" s="64">
        <v>45</v>
      </c>
      <c r="B11" s="24">
        <v>1218018</v>
      </c>
      <c r="C11" s="24">
        <v>36</v>
      </c>
      <c r="D11" s="24">
        <v>720681</v>
      </c>
      <c r="E11" s="24">
        <v>208</v>
      </c>
      <c r="F11" s="24">
        <v>149053</v>
      </c>
      <c r="G11" s="24">
        <v>15</v>
      </c>
      <c r="H11" s="24">
        <v>8878</v>
      </c>
      <c r="I11" s="24">
        <f t="shared" si="0"/>
        <v>259</v>
      </c>
      <c r="J11" s="24">
        <f t="shared" si="1"/>
        <v>878612</v>
      </c>
      <c r="K11" s="25">
        <f t="shared" si="2"/>
        <v>72.13456615583678</v>
      </c>
    </row>
    <row r="12" spans="1:11" ht="16.5" customHeight="1">
      <c r="A12" s="64">
        <v>46</v>
      </c>
      <c r="B12" s="24">
        <v>1211424</v>
      </c>
      <c r="C12" s="24">
        <v>35</v>
      </c>
      <c r="D12" s="24">
        <v>731726</v>
      </c>
      <c r="E12" s="24">
        <v>195</v>
      </c>
      <c r="F12" s="24">
        <v>141300</v>
      </c>
      <c r="G12" s="24">
        <v>11</v>
      </c>
      <c r="H12" s="24">
        <v>8043</v>
      </c>
      <c r="I12" s="24">
        <f t="shared" si="0"/>
        <v>241</v>
      </c>
      <c r="J12" s="24">
        <f t="shared" si="1"/>
        <v>881069</v>
      </c>
      <c r="K12" s="25">
        <f t="shared" si="2"/>
        <v>72.73002681142194</v>
      </c>
    </row>
    <row r="13" spans="1:11" ht="16.5" customHeight="1">
      <c r="A13" s="64">
        <v>47</v>
      </c>
      <c r="B13" s="24">
        <v>1209703</v>
      </c>
      <c r="C13" s="24">
        <v>37</v>
      </c>
      <c r="D13" s="24">
        <v>768410</v>
      </c>
      <c r="E13" s="24">
        <v>195</v>
      </c>
      <c r="F13" s="24">
        <v>136956</v>
      </c>
      <c r="G13" s="24">
        <v>11</v>
      </c>
      <c r="H13" s="24">
        <v>7967</v>
      </c>
      <c r="I13" s="24">
        <f t="shared" si="0"/>
        <v>243</v>
      </c>
      <c r="J13" s="24">
        <f t="shared" si="1"/>
        <v>913333</v>
      </c>
      <c r="K13" s="25">
        <f t="shared" si="2"/>
        <v>75.50059808068592</v>
      </c>
    </row>
    <row r="14" spans="1:11" ht="16.5" customHeight="1">
      <c r="A14" s="64">
        <v>48</v>
      </c>
      <c r="B14" s="24">
        <v>1209643</v>
      </c>
      <c r="C14" s="24">
        <v>37</v>
      </c>
      <c r="D14" s="24">
        <v>802316</v>
      </c>
      <c r="E14" s="24">
        <v>186</v>
      </c>
      <c r="F14" s="24">
        <v>130590</v>
      </c>
      <c r="G14" s="24">
        <v>10</v>
      </c>
      <c r="H14" s="24">
        <v>7916</v>
      </c>
      <c r="I14" s="24">
        <f t="shared" si="0"/>
        <v>233</v>
      </c>
      <c r="J14" s="24">
        <f t="shared" si="1"/>
        <v>940822</v>
      </c>
      <c r="K14" s="25">
        <f t="shared" si="2"/>
        <v>77.77683167678397</v>
      </c>
    </row>
    <row r="15" spans="1:11" ht="16.5" customHeight="1">
      <c r="A15" s="64">
        <v>49</v>
      </c>
      <c r="B15" s="24">
        <v>1213205</v>
      </c>
      <c r="C15" s="24">
        <v>36</v>
      </c>
      <c r="D15" s="24">
        <v>835789</v>
      </c>
      <c r="E15" s="24">
        <v>187</v>
      </c>
      <c r="F15" s="24">
        <v>141648</v>
      </c>
      <c r="G15" s="24">
        <v>9</v>
      </c>
      <c r="H15" s="24">
        <v>7456</v>
      </c>
      <c r="I15" s="24">
        <f t="shared" si="0"/>
        <v>232</v>
      </c>
      <c r="J15" s="24">
        <f t="shared" si="1"/>
        <v>984893</v>
      </c>
      <c r="K15" s="25">
        <f t="shared" si="2"/>
        <v>81.18108646106799</v>
      </c>
    </row>
    <row r="16" spans="1:11" ht="16.5" customHeight="1">
      <c r="A16" s="64">
        <v>50</v>
      </c>
      <c r="B16" s="24">
        <v>1219741</v>
      </c>
      <c r="C16" s="24">
        <v>36</v>
      </c>
      <c r="D16" s="24">
        <v>862454</v>
      </c>
      <c r="E16" s="24">
        <v>184</v>
      </c>
      <c r="F16" s="24">
        <v>139810</v>
      </c>
      <c r="G16" s="24">
        <v>9</v>
      </c>
      <c r="H16" s="24">
        <v>7170</v>
      </c>
      <c r="I16" s="24">
        <f t="shared" si="0"/>
        <v>229</v>
      </c>
      <c r="J16" s="24">
        <f t="shared" si="1"/>
        <v>1009434</v>
      </c>
      <c r="K16" s="25">
        <f t="shared" si="2"/>
        <v>82.75806093260782</v>
      </c>
    </row>
    <row r="17" spans="1:11" ht="16.5" customHeight="1">
      <c r="A17" s="64">
        <v>51</v>
      </c>
      <c r="B17" s="24">
        <v>1225544</v>
      </c>
      <c r="C17" s="24">
        <v>35</v>
      </c>
      <c r="D17" s="24">
        <v>887022</v>
      </c>
      <c r="E17" s="24">
        <v>178</v>
      </c>
      <c r="F17" s="24">
        <v>143172</v>
      </c>
      <c r="G17" s="24">
        <v>8</v>
      </c>
      <c r="H17" s="24">
        <v>6461</v>
      </c>
      <c r="I17" s="24">
        <f t="shared" si="0"/>
        <v>221</v>
      </c>
      <c r="J17" s="24">
        <f t="shared" si="1"/>
        <v>1036655</v>
      </c>
      <c r="K17" s="25">
        <f t="shared" si="2"/>
        <v>84.58733427767588</v>
      </c>
    </row>
    <row r="18" spans="1:11" ht="16.5" customHeight="1">
      <c r="A18" s="64">
        <v>52</v>
      </c>
      <c r="B18" s="24">
        <v>1231569</v>
      </c>
      <c r="C18" s="24">
        <v>34</v>
      </c>
      <c r="D18" s="24">
        <v>909378</v>
      </c>
      <c r="E18" s="24">
        <v>173</v>
      </c>
      <c r="F18" s="24">
        <v>150147</v>
      </c>
      <c r="G18" s="24">
        <v>7</v>
      </c>
      <c r="H18" s="24">
        <v>4463</v>
      </c>
      <c r="I18" s="24">
        <f t="shared" si="0"/>
        <v>214</v>
      </c>
      <c r="J18" s="24">
        <f t="shared" si="1"/>
        <v>1063988</v>
      </c>
      <c r="K18" s="25">
        <f t="shared" si="2"/>
        <v>86.39288582288121</v>
      </c>
    </row>
    <row r="19" spans="1:11" ht="16.5" customHeight="1">
      <c r="A19" s="64">
        <v>53</v>
      </c>
      <c r="B19" s="24">
        <v>1237509</v>
      </c>
      <c r="C19" s="24">
        <v>34</v>
      </c>
      <c r="D19" s="24">
        <v>927340</v>
      </c>
      <c r="E19" s="24">
        <v>175</v>
      </c>
      <c r="F19" s="24">
        <v>153915</v>
      </c>
      <c r="G19" s="24">
        <v>7</v>
      </c>
      <c r="H19" s="24">
        <v>4677</v>
      </c>
      <c r="I19" s="24">
        <f t="shared" si="0"/>
        <v>216</v>
      </c>
      <c r="J19" s="24">
        <f t="shared" si="1"/>
        <v>1085932</v>
      </c>
      <c r="K19" s="25">
        <f t="shared" si="2"/>
        <v>87.75144261577088</v>
      </c>
    </row>
    <row r="20" spans="1:11" ht="16.5" customHeight="1">
      <c r="A20" s="64">
        <v>54</v>
      </c>
      <c r="B20" s="24">
        <v>1241703</v>
      </c>
      <c r="C20" s="24">
        <v>34</v>
      </c>
      <c r="D20" s="24">
        <v>942744</v>
      </c>
      <c r="E20" s="24">
        <v>178</v>
      </c>
      <c r="F20" s="24">
        <v>152859</v>
      </c>
      <c r="G20" s="24">
        <v>7</v>
      </c>
      <c r="H20" s="24">
        <v>4681</v>
      </c>
      <c r="I20" s="24">
        <f t="shared" si="0"/>
        <v>219</v>
      </c>
      <c r="J20" s="24">
        <f t="shared" si="1"/>
        <v>1100284</v>
      </c>
      <c r="K20" s="25">
        <f t="shared" si="2"/>
        <v>88.61088360098994</v>
      </c>
    </row>
    <row r="21" spans="1:11" ht="16.5" customHeight="1">
      <c r="A21" s="64">
        <v>55</v>
      </c>
      <c r="B21" s="24">
        <v>1249764</v>
      </c>
      <c r="C21" s="24">
        <v>34</v>
      </c>
      <c r="D21" s="24">
        <v>960323</v>
      </c>
      <c r="E21" s="24">
        <v>180</v>
      </c>
      <c r="F21" s="24">
        <v>151708</v>
      </c>
      <c r="G21" s="24">
        <v>8</v>
      </c>
      <c r="H21" s="24">
        <v>5101</v>
      </c>
      <c r="I21" s="24">
        <f t="shared" si="0"/>
        <v>222</v>
      </c>
      <c r="J21" s="24">
        <f t="shared" si="1"/>
        <v>1117132</v>
      </c>
      <c r="K21" s="25">
        <f t="shared" si="2"/>
        <v>89.3874363479825</v>
      </c>
    </row>
    <row r="22" spans="1:11" ht="16.5" customHeight="1">
      <c r="A22" s="64">
        <v>56</v>
      </c>
      <c r="B22" s="24">
        <v>1251745</v>
      </c>
      <c r="C22" s="24">
        <v>34</v>
      </c>
      <c r="D22" s="24">
        <v>971905</v>
      </c>
      <c r="E22" s="24">
        <v>178</v>
      </c>
      <c r="F22" s="24">
        <v>148757</v>
      </c>
      <c r="G22" s="24">
        <v>9</v>
      </c>
      <c r="H22" s="24">
        <v>4885</v>
      </c>
      <c r="I22" s="24">
        <f t="shared" si="0"/>
        <v>221</v>
      </c>
      <c r="J22" s="24">
        <f t="shared" si="1"/>
        <v>1125547</v>
      </c>
      <c r="K22" s="25">
        <f t="shared" si="2"/>
        <v>89.9182341451334</v>
      </c>
    </row>
    <row r="23" spans="1:11" ht="16.5" customHeight="1">
      <c r="A23" s="64">
        <v>57</v>
      </c>
      <c r="B23" s="24">
        <v>1252086</v>
      </c>
      <c r="C23" s="24">
        <v>34</v>
      </c>
      <c r="D23" s="24">
        <v>980072</v>
      </c>
      <c r="E23" s="24">
        <v>178</v>
      </c>
      <c r="F23" s="24">
        <v>147851</v>
      </c>
      <c r="G23" s="24">
        <v>9</v>
      </c>
      <c r="H23" s="24">
        <v>5321</v>
      </c>
      <c r="I23" s="24">
        <f t="shared" si="0"/>
        <v>221</v>
      </c>
      <c r="J23" s="24">
        <f t="shared" si="1"/>
        <v>1133244</v>
      </c>
      <c r="K23" s="25">
        <f t="shared" si="2"/>
        <v>90.50847944949469</v>
      </c>
    </row>
    <row r="24" spans="1:11" ht="16.5" customHeight="1">
      <c r="A24" s="64">
        <v>58</v>
      </c>
      <c r="B24" s="24">
        <v>1252367</v>
      </c>
      <c r="C24" s="24">
        <v>34</v>
      </c>
      <c r="D24" s="24">
        <v>996993</v>
      </c>
      <c r="E24" s="24">
        <v>177</v>
      </c>
      <c r="F24" s="24">
        <v>136300</v>
      </c>
      <c r="G24" s="24">
        <v>11</v>
      </c>
      <c r="H24" s="24">
        <v>5356</v>
      </c>
      <c r="I24" s="24">
        <f t="shared" si="0"/>
        <v>222</v>
      </c>
      <c r="J24" s="24">
        <f t="shared" si="1"/>
        <v>1138649</v>
      </c>
      <c r="K24" s="25">
        <f t="shared" si="2"/>
        <v>90.91975435315686</v>
      </c>
    </row>
    <row r="25" spans="1:11" ht="16.5" customHeight="1">
      <c r="A25" s="64">
        <v>59</v>
      </c>
      <c r="B25" s="24">
        <v>1253685</v>
      </c>
      <c r="C25" s="24">
        <v>34</v>
      </c>
      <c r="D25" s="24">
        <v>1004905</v>
      </c>
      <c r="E25" s="24">
        <v>175</v>
      </c>
      <c r="F25" s="24">
        <v>135042</v>
      </c>
      <c r="G25" s="24">
        <v>9</v>
      </c>
      <c r="H25" s="24">
        <v>5418</v>
      </c>
      <c r="I25" s="24">
        <f t="shared" si="0"/>
        <v>218</v>
      </c>
      <c r="J25" s="24">
        <f t="shared" si="1"/>
        <v>1145365</v>
      </c>
      <c r="K25" s="25">
        <f t="shared" si="2"/>
        <v>91.3598710999972</v>
      </c>
    </row>
    <row r="26" spans="1:11" ht="16.5" customHeight="1">
      <c r="A26" s="64">
        <v>60</v>
      </c>
      <c r="B26" s="24">
        <v>1258255</v>
      </c>
      <c r="C26" s="24">
        <v>34</v>
      </c>
      <c r="D26" s="24">
        <v>1013882</v>
      </c>
      <c r="E26" s="24">
        <v>172</v>
      </c>
      <c r="F26" s="24">
        <v>134285</v>
      </c>
      <c r="G26" s="24">
        <v>9</v>
      </c>
      <c r="H26" s="24">
        <v>5592</v>
      </c>
      <c r="I26" s="24">
        <f t="shared" si="0"/>
        <v>215</v>
      </c>
      <c r="J26" s="24">
        <f t="shared" si="1"/>
        <v>1153759</v>
      </c>
      <c r="K26" s="25">
        <f t="shared" si="2"/>
        <v>91.69516512948488</v>
      </c>
    </row>
    <row r="27" spans="1:11" ht="16.5" customHeight="1">
      <c r="A27" s="64">
        <v>61</v>
      </c>
      <c r="B27" s="24">
        <v>1258944</v>
      </c>
      <c r="C27" s="24">
        <v>34</v>
      </c>
      <c r="D27" s="24">
        <v>1026077</v>
      </c>
      <c r="E27" s="24">
        <v>167</v>
      </c>
      <c r="F27" s="24">
        <v>132033</v>
      </c>
      <c r="G27" s="24">
        <v>8</v>
      </c>
      <c r="H27" s="24">
        <v>5720</v>
      </c>
      <c r="I27" s="24">
        <f t="shared" si="0"/>
        <v>209</v>
      </c>
      <c r="J27" s="24">
        <f t="shared" si="1"/>
        <v>1163830</v>
      </c>
      <c r="K27" s="25">
        <f t="shared" si="2"/>
        <v>92.44493797976718</v>
      </c>
    </row>
    <row r="28" spans="1:11" ht="16.5" customHeight="1">
      <c r="A28" s="64">
        <v>62</v>
      </c>
      <c r="B28" s="24">
        <v>1258690</v>
      </c>
      <c r="C28" s="24">
        <v>34</v>
      </c>
      <c r="D28" s="24">
        <v>1029989</v>
      </c>
      <c r="E28" s="24">
        <v>164</v>
      </c>
      <c r="F28" s="24">
        <v>132064</v>
      </c>
      <c r="G28" s="24">
        <v>8</v>
      </c>
      <c r="H28" s="24">
        <v>4396</v>
      </c>
      <c r="I28" s="24">
        <f t="shared" si="0"/>
        <v>206</v>
      </c>
      <c r="J28" s="24">
        <f t="shared" si="1"/>
        <v>1166449</v>
      </c>
      <c r="K28" s="25">
        <f t="shared" si="2"/>
        <v>92.6716665739777</v>
      </c>
    </row>
    <row r="29" spans="1:11" ht="16.5" customHeight="1">
      <c r="A29" s="64">
        <v>63</v>
      </c>
      <c r="B29" s="24">
        <v>1258350</v>
      </c>
      <c r="C29" s="24">
        <v>34</v>
      </c>
      <c r="D29" s="24">
        <v>1036564</v>
      </c>
      <c r="E29" s="24">
        <v>162</v>
      </c>
      <c r="F29" s="24">
        <v>128395</v>
      </c>
      <c r="G29" s="24">
        <v>8</v>
      </c>
      <c r="H29" s="24">
        <v>4133</v>
      </c>
      <c r="I29" s="24">
        <f t="shared" si="0"/>
        <v>204</v>
      </c>
      <c r="J29" s="24">
        <f t="shared" si="1"/>
        <v>1169092</v>
      </c>
      <c r="K29" s="25">
        <f t="shared" si="2"/>
        <v>92.90674295704693</v>
      </c>
    </row>
    <row r="30" spans="1:11" ht="16.5" customHeight="1">
      <c r="A30" s="64" t="s">
        <v>38</v>
      </c>
      <c r="B30" s="24">
        <v>1255662</v>
      </c>
      <c r="C30" s="24">
        <v>34</v>
      </c>
      <c r="D30" s="24">
        <v>1047395</v>
      </c>
      <c r="E30" s="24">
        <v>155</v>
      </c>
      <c r="F30" s="24">
        <v>122669</v>
      </c>
      <c r="G30" s="24">
        <v>8</v>
      </c>
      <c r="H30" s="24">
        <v>3448</v>
      </c>
      <c r="I30" s="24">
        <f t="shared" si="0"/>
        <v>197</v>
      </c>
      <c r="J30" s="24">
        <f t="shared" si="1"/>
        <v>1173512</v>
      </c>
      <c r="K30" s="25">
        <f t="shared" si="2"/>
        <v>93.45763429967619</v>
      </c>
    </row>
    <row r="31" spans="1:11" ht="16.5" customHeight="1">
      <c r="A31" s="64">
        <v>2</v>
      </c>
      <c r="B31" s="24">
        <v>1254263</v>
      </c>
      <c r="C31" s="24">
        <v>35</v>
      </c>
      <c r="D31" s="24">
        <v>1055575</v>
      </c>
      <c r="E31" s="24">
        <v>155</v>
      </c>
      <c r="F31" s="24">
        <v>117446</v>
      </c>
      <c r="G31" s="24">
        <v>8</v>
      </c>
      <c r="H31" s="24">
        <v>3638</v>
      </c>
      <c r="I31" s="24">
        <f t="shared" si="0"/>
        <v>198</v>
      </c>
      <c r="J31" s="24">
        <f t="shared" si="1"/>
        <v>1176659</v>
      </c>
      <c r="K31" s="25">
        <f t="shared" si="2"/>
        <v>93.81278089204577</v>
      </c>
    </row>
    <row r="32" spans="1:11" ht="16.5" customHeight="1">
      <c r="A32" s="64">
        <v>3</v>
      </c>
      <c r="B32" s="24">
        <v>1253050</v>
      </c>
      <c r="C32" s="24">
        <v>35</v>
      </c>
      <c r="D32" s="24">
        <v>1057451</v>
      </c>
      <c r="E32" s="24">
        <v>155</v>
      </c>
      <c r="F32" s="24">
        <v>116496</v>
      </c>
      <c r="G32" s="24">
        <v>9</v>
      </c>
      <c r="H32" s="24">
        <v>5638</v>
      </c>
      <c r="I32" s="24">
        <f t="shared" si="0"/>
        <v>199</v>
      </c>
      <c r="J32" s="24">
        <f t="shared" si="1"/>
        <v>1179585</v>
      </c>
      <c r="K32" s="25">
        <f t="shared" si="2"/>
        <v>94.13710546267107</v>
      </c>
    </row>
    <row r="33" spans="1:11" ht="16.5" customHeight="1">
      <c r="A33" s="64">
        <v>4</v>
      </c>
      <c r="B33" s="24">
        <v>1251897</v>
      </c>
      <c r="C33" s="24">
        <v>34</v>
      </c>
      <c r="D33" s="24">
        <v>1059705</v>
      </c>
      <c r="E33" s="24">
        <v>154</v>
      </c>
      <c r="F33" s="24">
        <v>115739</v>
      </c>
      <c r="G33" s="24">
        <v>10</v>
      </c>
      <c r="H33" s="24">
        <v>6110</v>
      </c>
      <c r="I33" s="24">
        <f t="shared" si="0"/>
        <v>198</v>
      </c>
      <c r="J33" s="24">
        <f t="shared" si="1"/>
        <v>1181554</v>
      </c>
      <c r="K33" s="25">
        <f t="shared" si="2"/>
        <v>94.38108726197123</v>
      </c>
    </row>
    <row r="34" spans="1:11" ht="16.5" customHeight="1">
      <c r="A34" s="64">
        <v>5</v>
      </c>
      <c r="B34" s="24">
        <v>1252064</v>
      </c>
      <c r="C34" s="24">
        <v>34</v>
      </c>
      <c r="D34" s="24">
        <v>1072507</v>
      </c>
      <c r="E34" s="24">
        <v>147</v>
      </c>
      <c r="F34" s="24">
        <v>106478</v>
      </c>
      <c r="G34" s="24">
        <v>10</v>
      </c>
      <c r="H34" s="24">
        <v>6859</v>
      </c>
      <c r="I34" s="24">
        <f t="shared" si="0"/>
        <v>191</v>
      </c>
      <c r="J34" s="24">
        <f t="shared" si="1"/>
        <v>1185844</v>
      </c>
      <c r="K34" s="25">
        <f t="shared" si="2"/>
        <v>94.71113297722799</v>
      </c>
    </row>
    <row r="35" spans="1:11" ht="16.5" customHeight="1">
      <c r="A35" s="64">
        <v>6</v>
      </c>
      <c r="B35" s="24">
        <v>1252084</v>
      </c>
      <c r="C35" s="24">
        <v>34</v>
      </c>
      <c r="D35" s="24">
        <v>1078250</v>
      </c>
      <c r="E35" s="24">
        <v>140</v>
      </c>
      <c r="F35" s="24">
        <v>105077</v>
      </c>
      <c r="G35" s="24">
        <v>11</v>
      </c>
      <c r="H35" s="24">
        <v>7407</v>
      </c>
      <c r="I35" s="24">
        <f t="shared" si="0"/>
        <v>185</v>
      </c>
      <c r="J35" s="24">
        <f t="shared" si="1"/>
        <v>1190734</v>
      </c>
      <c r="K35" s="25">
        <f t="shared" si="2"/>
        <v>95.10016899824613</v>
      </c>
    </row>
    <row r="36" spans="1:11" ht="16.5" customHeight="1">
      <c r="A36" s="64">
        <v>7</v>
      </c>
      <c r="B36" s="24">
        <v>1253791</v>
      </c>
      <c r="C36" s="24">
        <v>34</v>
      </c>
      <c r="D36" s="24">
        <v>1089481</v>
      </c>
      <c r="E36" s="24">
        <v>137</v>
      </c>
      <c r="F36" s="24">
        <v>100078</v>
      </c>
      <c r="G36" s="24">
        <v>10</v>
      </c>
      <c r="H36" s="24">
        <v>7162</v>
      </c>
      <c r="I36" s="24">
        <f t="shared" si="0"/>
        <v>181</v>
      </c>
      <c r="J36" s="24">
        <f t="shared" si="1"/>
        <v>1196721</v>
      </c>
      <c r="K36" s="25">
        <f t="shared" si="2"/>
        <v>95.44820468483184</v>
      </c>
    </row>
    <row r="37" spans="1:11" ht="16.5" customHeight="1">
      <c r="A37" s="64">
        <v>8</v>
      </c>
      <c r="B37" s="24">
        <v>1253196</v>
      </c>
      <c r="C37" s="24">
        <v>35</v>
      </c>
      <c r="D37" s="24">
        <v>1106380</v>
      </c>
      <c r="E37" s="24">
        <v>129</v>
      </c>
      <c r="F37" s="24">
        <v>87789</v>
      </c>
      <c r="G37" s="24">
        <v>10</v>
      </c>
      <c r="H37" s="24">
        <v>7154</v>
      </c>
      <c r="I37" s="24">
        <f t="shared" si="0"/>
        <v>174</v>
      </c>
      <c r="J37" s="24">
        <f t="shared" si="1"/>
        <v>1201323</v>
      </c>
      <c r="K37" s="25">
        <f t="shared" si="2"/>
        <v>95.86074325165417</v>
      </c>
    </row>
    <row r="38" spans="1:11" ht="16.5" customHeight="1">
      <c r="A38" s="64">
        <v>9</v>
      </c>
      <c r="B38" s="24">
        <v>1252885</v>
      </c>
      <c r="C38" s="24">
        <v>35</v>
      </c>
      <c r="D38" s="24">
        <v>1109713</v>
      </c>
      <c r="E38" s="24">
        <v>127</v>
      </c>
      <c r="F38" s="24">
        <v>86845</v>
      </c>
      <c r="G38" s="24">
        <v>9</v>
      </c>
      <c r="H38" s="24">
        <v>6213</v>
      </c>
      <c r="I38" s="24">
        <f t="shared" si="0"/>
        <v>171</v>
      </c>
      <c r="J38" s="24">
        <f t="shared" si="1"/>
        <v>1202771</v>
      </c>
      <c r="K38" s="25">
        <f t="shared" si="2"/>
        <v>96.00011174209924</v>
      </c>
    </row>
    <row r="39" spans="1:11" ht="16.5" customHeight="1">
      <c r="A39" s="64">
        <v>10</v>
      </c>
      <c r="B39" s="24">
        <v>1248619</v>
      </c>
      <c r="C39" s="24">
        <v>36</v>
      </c>
      <c r="D39" s="24">
        <v>1120737</v>
      </c>
      <c r="E39" s="24">
        <v>124</v>
      </c>
      <c r="F39" s="24">
        <v>77399</v>
      </c>
      <c r="G39" s="24">
        <v>10</v>
      </c>
      <c r="H39" s="24">
        <v>5833</v>
      </c>
      <c r="I39" s="24">
        <f t="shared" si="0"/>
        <v>170</v>
      </c>
      <c r="J39" s="24">
        <f t="shared" si="1"/>
        <v>1203969</v>
      </c>
      <c r="K39" s="25">
        <f t="shared" si="2"/>
        <v>96.42404928965522</v>
      </c>
    </row>
    <row r="40" spans="1:11" ht="16.5" customHeight="1">
      <c r="A40" s="64">
        <v>11</v>
      </c>
      <c r="B40" s="24">
        <v>1245444</v>
      </c>
      <c r="C40" s="24">
        <v>36</v>
      </c>
      <c r="D40" s="24">
        <v>1121979</v>
      </c>
      <c r="E40" s="24">
        <v>125</v>
      </c>
      <c r="F40" s="24">
        <v>76729</v>
      </c>
      <c r="G40" s="24">
        <v>10</v>
      </c>
      <c r="H40" s="24">
        <v>2770</v>
      </c>
      <c r="I40" s="24">
        <v>171</v>
      </c>
      <c r="J40" s="24">
        <f t="shared" si="1"/>
        <v>1201478</v>
      </c>
      <c r="K40" s="25">
        <f t="shared" si="2"/>
        <v>96.46985332138578</v>
      </c>
    </row>
    <row r="41" spans="1:11" ht="16.5" customHeight="1">
      <c r="A41" s="64">
        <v>12</v>
      </c>
      <c r="B41" s="24">
        <v>1240044</v>
      </c>
      <c r="C41" s="24">
        <v>36</v>
      </c>
      <c r="D41" s="24">
        <v>1121992</v>
      </c>
      <c r="E41" s="24">
        <v>124</v>
      </c>
      <c r="F41" s="24">
        <v>75938</v>
      </c>
      <c r="G41" s="24">
        <v>10</v>
      </c>
      <c r="H41" s="24">
        <v>2482</v>
      </c>
      <c r="I41" s="24">
        <v>170</v>
      </c>
      <c r="J41" s="24">
        <f t="shared" si="1"/>
        <v>1200412</v>
      </c>
      <c r="K41" s="25">
        <f t="shared" si="2"/>
        <v>96.803984374748</v>
      </c>
    </row>
    <row r="42" spans="1:11" ht="16.5" customHeight="1">
      <c r="A42" s="64">
        <v>13</v>
      </c>
      <c r="B42" s="24">
        <v>1235493</v>
      </c>
      <c r="C42" s="24">
        <v>36</v>
      </c>
      <c r="D42" s="24">
        <v>1120294</v>
      </c>
      <c r="E42" s="24">
        <v>122</v>
      </c>
      <c r="F42" s="24">
        <v>74887</v>
      </c>
      <c r="G42" s="24">
        <v>10</v>
      </c>
      <c r="H42" s="24">
        <v>1398</v>
      </c>
      <c r="I42" s="24">
        <v>168</v>
      </c>
      <c r="J42" s="24">
        <f t="shared" si="1"/>
        <v>1196579</v>
      </c>
      <c r="K42" s="25">
        <f t="shared" si="2"/>
        <v>96.85032614510969</v>
      </c>
    </row>
    <row r="43" spans="1:11" ht="16.5" customHeight="1">
      <c r="A43" s="64">
        <v>14</v>
      </c>
      <c r="B43" s="24">
        <v>1230813</v>
      </c>
      <c r="C43" s="24">
        <v>36</v>
      </c>
      <c r="D43" s="24">
        <v>1117047</v>
      </c>
      <c r="E43" s="24">
        <v>120</v>
      </c>
      <c r="F43" s="24">
        <v>73725</v>
      </c>
      <c r="G43" s="24">
        <v>17</v>
      </c>
      <c r="H43" s="24">
        <v>1399</v>
      </c>
      <c r="I43" s="24">
        <f aca="true" t="shared" si="3" ref="I43:J47">C43+E43+G43</f>
        <v>173</v>
      </c>
      <c r="J43" s="24">
        <f t="shared" si="3"/>
        <v>1192171</v>
      </c>
      <c r="K43" s="25">
        <f aca="true" t="shared" si="4" ref="K43:K49">J43/B43*100</f>
        <v>96.86044915027709</v>
      </c>
    </row>
    <row r="44" spans="1:11" ht="16.5" customHeight="1">
      <c r="A44" s="64">
        <v>15</v>
      </c>
      <c r="B44" s="24">
        <v>1224899</v>
      </c>
      <c r="C44" s="24">
        <v>36</v>
      </c>
      <c r="D44" s="24">
        <v>1114107</v>
      </c>
      <c r="E44" s="24">
        <v>111</v>
      </c>
      <c r="F44" s="24">
        <v>72047</v>
      </c>
      <c r="G44" s="24">
        <v>18</v>
      </c>
      <c r="H44" s="24">
        <v>1568</v>
      </c>
      <c r="I44" s="24">
        <f t="shared" si="3"/>
        <v>165</v>
      </c>
      <c r="J44" s="24">
        <f t="shared" si="3"/>
        <v>1187722</v>
      </c>
      <c r="K44" s="25">
        <f t="shared" si="4"/>
        <v>96.96489261563606</v>
      </c>
    </row>
    <row r="45" spans="1:11" ht="16.5" customHeight="1">
      <c r="A45" s="64">
        <v>16</v>
      </c>
      <c r="B45" s="24">
        <v>1217667</v>
      </c>
      <c r="C45" s="24">
        <v>36</v>
      </c>
      <c r="D45" s="24">
        <v>1112310</v>
      </c>
      <c r="E45" s="24">
        <v>110</v>
      </c>
      <c r="F45" s="24">
        <v>69836</v>
      </c>
      <c r="G45" s="24">
        <v>23</v>
      </c>
      <c r="H45" s="24">
        <v>450</v>
      </c>
      <c r="I45" s="24">
        <f t="shared" si="3"/>
        <v>169</v>
      </c>
      <c r="J45" s="24">
        <f t="shared" si="3"/>
        <v>1182596</v>
      </c>
      <c r="K45" s="25">
        <f t="shared" si="4"/>
        <v>97.11982011502323</v>
      </c>
    </row>
    <row r="46" spans="1:11" ht="16.5" customHeight="1">
      <c r="A46" s="64">
        <v>17</v>
      </c>
      <c r="B46" s="24">
        <v>1208963</v>
      </c>
      <c r="C46" s="24">
        <v>36</v>
      </c>
      <c r="D46" s="24">
        <v>1107126</v>
      </c>
      <c r="E46" s="24">
        <v>110</v>
      </c>
      <c r="F46" s="24">
        <v>68600</v>
      </c>
      <c r="G46" s="24">
        <v>32</v>
      </c>
      <c r="H46" s="24">
        <v>444</v>
      </c>
      <c r="I46" s="24">
        <f t="shared" si="3"/>
        <v>178</v>
      </c>
      <c r="J46" s="24">
        <f t="shared" si="3"/>
        <v>1176170</v>
      </c>
      <c r="K46" s="25">
        <f t="shared" si="4"/>
        <v>97.28751003959592</v>
      </c>
    </row>
    <row r="47" spans="1:11" ht="16.5" customHeight="1">
      <c r="A47" s="64">
        <v>18</v>
      </c>
      <c r="B47" s="24">
        <v>1200635</v>
      </c>
      <c r="C47" s="24">
        <v>36</v>
      </c>
      <c r="D47" s="24">
        <v>1101766</v>
      </c>
      <c r="E47" s="24">
        <v>110</v>
      </c>
      <c r="F47" s="24">
        <v>67083</v>
      </c>
      <c r="G47" s="24">
        <v>34</v>
      </c>
      <c r="H47" s="24">
        <v>444</v>
      </c>
      <c r="I47" s="24">
        <f>C47+E47+G47</f>
        <v>180</v>
      </c>
      <c r="J47" s="24">
        <f t="shared" si="3"/>
        <v>1169293</v>
      </c>
      <c r="K47" s="25">
        <f t="shared" si="4"/>
        <v>97.38954803083368</v>
      </c>
    </row>
    <row r="48" spans="1:11" ht="16.5" customHeight="1">
      <c r="A48" s="65">
        <v>19</v>
      </c>
      <c r="B48" s="26">
        <v>1191364</v>
      </c>
      <c r="C48" s="26">
        <v>36</v>
      </c>
      <c r="D48" s="26">
        <v>1099725</v>
      </c>
      <c r="E48" s="26">
        <v>107</v>
      </c>
      <c r="F48" s="26">
        <v>62318</v>
      </c>
      <c r="G48" s="26">
        <v>35</v>
      </c>
      <c r="H48" s="26">
        <v>362</v>
      </c>
      <c r="I48" s="26">
        <f>C48+E48+G48</f>
        <v>178</v>
      </c>
      <c r="J48" s="26">
        <f>D48+F48+H48</f>
        <v>1162405</v>
      </c>
      <c r="K48" s="27">
        <f t="shared" si="4"/>
        <v>97.5692567510853</v>
      </c>
    </row>
    <row r="49" spans="1:11" ht="16.5" customHeight="1">
      <c r="A49" s="66">
        <v>20</v>
      </c>
      <c r="B49" s="28">
        <v>1182680</v>
      </c>
      <c r="C49" s="28">
        <v>36</v>
      </c>
      <c r="D49" s="28">
        <v>1094451</v>
      </c>
      <c r="E49" s="28">
        <v>103</v>
      </c>
      <c r="F49" s="28">
        <v>59375</v>
      </c>
      <c r="G49" s="28">
        <v>36</v>
      </c>
      <c r="H49" s="28">
        <v>322</v>
      </c>
      <c r="I49" s="28">
        <f>C49+E49+G49</f>
        <v>175</v>
      </c>
      <c r="J49" s="28">
        <f>D49+F49+H49</f>
        <v>1154148</v>
      </c>
      <c r="K49" s="29">
        <f t="shared" si="4"/>
        <v>97.58751310582744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T21" sqref="T21"/>
    </sheetView>
  </sheetViews>
  <sheetFormatPr defaultColWidth="9.00390625" defaultRowHeight="15" customHeight="1"/>
  <cols>
    <col min="1" max="1" width="13.75390625" style="30" customWidth="1"/>
    <col min="2" max="6" width="13.00390625" style="30" customWidth="1"/>
    <col min="7" max="7" width="11.25390625" style="30" customWidth="1"/>
    <col min="8" max="8" width="10.375" style="30" bestFit="1" customWidth="1"/>
    <col min="9" max="16384" width="9.00390625" style="30" customWidth="1"/>
  </cols>
  <sheetData>
    <row r="1" spans="1:7" ht="18.75" customHeight="1">
      <c r="A1" s="170" t="s">
        <v>39</v>
      </c>
      <c r="B1" s="170"/>
      <c r="C1" s="170"/>
      <c r="D1" s="170"/>
      <c r="E1" s="170"/>
      <c r="F1" s="170"/>
      <c r="G1" s="170"/>
    </row>
    <row r="2" spans="1:7" ht="18.75" customHeight="1">
      <c r="A2" s="170"/>
      <c r="B2" s="170"/>
      <c r="C2" s="170"/>
      <c r="D2" s="170"/>
      <c r="E2" s="170"/>
      <c r="F2" s="170"/>
      <c r="G2" s="170"/>
    </row>
    <row r="3" spans="1:7" ht="16.5" customHeight="1">
      <c r="A3" s="71"/>
      <c r="B3" s="179" t="s">
        <v>137</v>
      </c>
      <c r="C3" s="179"/>
      <c r="D3" s="179"/>
      <c r="E3" s="179"/>
      <c r="F3" s="179"/>
      <c r="G3" s="31" t="s">
        <v>40</v>
      </c>
    </row>
    <row r="4" spans="1:7" ht="15" customHeight="1">
      <c r="A4" s="183" t="s">
        <v>41</v>
      </c>
      <c r="B4" s="183" t="s">
        <v>42</v>
      </c>
      <c r="C4" s="180" t="s">
        <v>43</v>
      </c>
      <c r="D4" s="181"/>
      <c r="E4" s="181"/>
      <c r="F4" s="182"/>
      <c r="G4" s="72" t="s">
        <v>13</v>
      </c>
    </row>
    <row r="5" spans="1:7" ht="15" customHeight="1">
      <c r="A5" s="184"/>
      <c r="B5" s="184"/>
      <c r="C5" s="87" t="s">
        <v>44</v>
      </c>
      <c r="D5" s="88" t="s">
        <v>45</v>
      </c>
      <c r="E5" s="88" t="s">
        <v>46</v>
      </c>
      <c r="F5" s="89" t="s">
        <v>14</v>
      </c>
      <c r="G5" s="32" t="s">
        <v>47</v>
      </c>
    </row>
    <row r="6" spans="1:7" ht="15" customHeight="1">
      <c r="A6" s="73" t="s">
        <v>48</v>
      </c>
      <c r="B6" s="33">
        <v>5543556</v>
      </c>
      <c r="C6" s="90">
        <v>4997536</v>
      </c>
      <c r="D6" s="22">
        <v>387251</v>
      </c>
      <c r="E6" s="22">
        <v>24564</v>
      </c>
      <c r="F6" s="91">
        <f aca="true" t="shared" si="0" ref="F6:F52">C6+D6+E6</f>
        <v>5409351</v>
      </c>
      <c r="G6" s="74">
        <f aca="true" t="shared" si="1" ref="G6:G37">F6/B6*100</f>
        <v>97.57908100865221</v>
      </c>
    </row>
    <row r="7" spans="1:7" ht="15" customHeight="1">
      <c r="A7" s="75" t="s">
        <v>49</v>
      </c>
      <c r="B7" s="34">
        <v>1384053</v>
      </c>
      <c r="C7" s="92">
        <v>1273343</v>
      </c>
      <c r="D7" s="24">
        <v>73333</v>
      </c>
      <c r="E7" s="24">
        <v>2391</v>
      </c>
      <c r="F7" s="93">
        <f t="shared" si="0"/>
        <v>1349067</v>
      </c>
      <c r="G7" s="76">
        <f t="shared" si="1"/>
        <v>97.47220662792537</v>
      </c>
    </row>
    <row r="8" spans="1:7" ht="15" customHeight="1">
      <c r="A8" s="75" t="s">
        <v>50</v>
      </c>
      <c r="B8" s="34">
        <v>1344310</v>
      </c>
      <c r="C8" s="92">
        <v>1106094</v>
      </c>
      <c r="D8" s="24">
        <v>134681</v>
      </c>
      <c r="E8" s="24">
        <v>6814</v>
      </c>
      <c r="F8" s="93">
        <f t="shared" si="0"/>
        <v>1247589</v>
      </c>
      <c r="G8" s="76">
        <f t="shared" si="1"/>
        <v>92.80515654871272</v>
      </c>
    </row>
    <row r="9" spans="1:7" ht="15" customHeight="1">
      <c r="A9" s="75" t="s">
        <v>51</v>
      </c>
      <c r="B9" s="34">
        <v>2345241</v>
      </c>
      <c r="C9" s="92">
        <v>2263847</v>
      </c>
      <c r="D9" s="24">
        <v>46418</v>
      </c>
      <c r="E9" s="24">
        <v>2028</v>
      </c>
      <c r="F9" s="93">
        <f t="shared" si="0"/>
        <v>2312293</v>
      </c>
      <c r="G9" s="76">
        <f t="shared" si="1"/>
        <v>98.5951123999623</v>
      </c>
    </row>
    <row r="10" spans="1:7" ht="15" customHeight="1">
      <c r="A10" s="77" t="s">
        <v>52</v>
      </c>
      <c r="B10" s="68">
        <v>1099832</v>
      </c>
      <c r="C10" s="94">
        <v>832687</v>
      </c>
      <c r="D10" s="95">
        <v>149379</v>
      </c>
      <c r="E10" s="95">
        <v>6630</v>
      </c>
      <c r="F10" s="96">
        <f t="shared" si="0"/>
        <v>988696</v>
      </c>
      <c r="G10" s="78">
        <f t="shared" si="1"/>
        <v>89.89518399173691</v>
      </c>
    </row>
    <row r="11" spans="1:7" ht="15" customHeight="1">
      <c r="A11" s="79" t="s">
        <v>53</v>
      </c>
      <c r="B11" s="69">
        <v>1182680</v>
      </c>
      <c r="C11" s="97">
        <v>1094451</v>
      </c>
      <c r="D11" s="98">
        <v>59375</v>
      </c>
      <c r="E11" s="98">
        <v>322</v>
      </c>
      <c r="F11" s="99">
        <f t="shared" si="0"/>
        <v>1154148</v>
      </c>
      <c r="G11" s="80">
        <f t="shared" si="1"/>
        <v>97.58751310582744</v>
      </c>
    </row>
    <row r="12" spans="1:7" ht="15" customHeight="1">
      <c r="A12" s="81" t="s">
        <v>54</v>
      </c>
      <c r="B12" s="70">
        <v>2044914</v>
      </c>
      <c r="C12" s="100">
        <v>1735992</v>
      </c>
      <c r="D12" s="101">
        <v>144611</v>
      </c>
      <c r="E12" s="101">
        <v>4851</v>
      </c>
      <c r="F12" s="102">
        <f t="shared" si="0"/>
        <v>1885454</v>
      </c>
      <c r="G12" s="82">
        <f t="shared" si="1"/>
        <v>92.20211705724543</v>
      </c>
    </row>
    <row r="13" spans="1:7" ht="15" customHeight="1">
      <c r="A13" s="75" t="s">
        <v>55</v>
      </c>
      <c r="B13" s="34">
        <v>2963483</v>
      </c>
      <c r="C13" s="92">
        <v>2639235</v>
      </c>
      <c r="D13" s="24">
        <v>76071</v>
      </c>
      <c r="E13" s="24">
        <v>11170</v>
      </c>
      <c r="F13" s="93">
        <f t="shared" si="0"/>
        <v>2726476</v>
      </c>
      <c r="G13" s="76">
        <f t="shared" si="1"/>
        <v>92.00241742571157</v>
      </c>
    </row>
    <row r="14" spans="1:7" ht="15" customHeight="1">
      <c r="A14" s="75" t="s">
        <v>56</v>
      </c>
      <c r="B14" s="34">
        <v>2003954</v>
      </c>
      <c r="C14" s="92">
        <v>1818167</v>
      </c>
      <c r="D14" s="24">
        <v>81826</v>
      </c>
      <c r="E14" s="24">
        <v>20881</v>
      </c>
      <c r="F14" s="93">
        <f t="shared" si="0"/>
        <v>1920874</v>
      </c>
      <c r="G14" s="76">
        <f t="shared" si="1"/>
        <v>95.85419625400583</v>
      </c>
    </row>
    <row r="15" spans="1:7" ht="15" customHeight="1">
      <c r="A15" s="77" t="s">
        <v>57</v>
      </c>
      <c r="B15" s="68">
        <v>2008068</v>
      </c>
      <c r="C15" s="94">
        <v>1871654</v>
      </c>
      <c r="D15" s="95">
        <v>118516</v>
      </c>
      <c r="E15" s="95">
        <v>2765</v>
      </c>
      <c r="F15" s="96">
        <f t="shared" si="0"/>
        <v>1992935</v>
      </c>
      <c r="G15" s="78">
        <f t="shared" si="1"/>
        <v>99.24639006248792</v>
      </c>
    </row>
    <row r="16" spans="1:7" ht="15" customHeight="1">
      <c r="A16" s="81" t="s">
        <v>58</v>
      </c>
      <c r="B16" s="70">
        <v>7151054</v>
      </c>
      <c r="C16" s="100">
        <v>7102676</v>
      </c>
      <c r="D16" s="101">
        <v>24265</v>
      </c>
      <c r="E16" s="101">
        <v>5656</v>
      </c>
      <c r="F16" s="102">
        <f t="shared" si="0"/>
        <v>7132597</v>
      </c>
      <c r="G16" s="82">
        <f t="shared" si="1"/>
        <v>99.74189818731615</v>
      </c>
    </row>
    <row r="17" spans="1:7" ht="15" customHeight="1">
      <c r="A17" s="75" t="s">
        <v>59</v>
      </c>
      <c r="B17" s="34">
        <v>6162593</v>
      </c>
      <c r="C17" s="92">
        <v>5737410</v>
      </c>
      <c r="D17" s="24">
        <v>8055</v>
      </c>
      <c r="E17" s="24">
        <v>67819</v>
      </c>
      <c r="F17" s="93">
        <f t="shared" si="0"/>
        <v>5813284</v>
      </c>
      <c r="G17" s="76">
        <f t="shared" si="1"/>
        <v>94.33178533776285</v>
      </c>
    </row>
    <row r="18" spans="1:7" ht="15" customHeight="1">
      <c r="A18" s="75" t="s">
        <v>60</v>
      </c>
      <c r="B18" s="34">
        <v>12908755</v>
      </c>
      <c r="C18" s="92">
        <v>12861379</v>
      </c>
      <c r="D18" s="24">
        <v>18621</v>
      </c>
      <c r="E18" s="24">
        <v>28527</v>
      </c>
      <c r="F18" s="93">
        <f t="shared" si="0"/>
        <v>12908527</v>
      </c>
      <c r="G18" s="76">
        <f t="shared" si="1"/>
        <v>99.99823375685727</v>
      </c>
    </row>
    <row r="19" spans="1:7" ht="15" customHeight="1">
      <c r="A19" s="75" t="s">
        <v>61</v>
      </c>
      <c r="B19" s="34">
        <v>8974075</v>
      </c>
      <c r="C19" s="92">
        <v>8936702</v>
      </c>
      <c r="D19" s="24">
        <v>16936</v>
      </c>
      <c r="E19" s="24">
        <v>5943</v>
      </c>
      <c r="F19" s="93">
        <f t="shared" si="0"/>
        <v>8959581</v>
      </c>
      <c r="G19" s="76">
        <f t="shared" si="1"/>
        <v>99.83849031794362</v>
      </c>
    </row>
    <row r="20" spans="1:7" ht="15" customHeight="1">
      <c r="A20" s="77" t="s">
        <v>62</v>
      </c>
      <c r="B20" s="68">
        <v>2383329</v>
      </c>
      <c r="C20" s="94">
        <v>2176159</v>
      </c>
      <c r="D20" s="95">
        <v>178616</v>
      </c>
      <c r="E20" s="95">
        <v>3328</v>
      </c>
      <c r="F20" s="96">
        <f t="shared" si="0"/>
        <v>2358103</v>
      </c>
      <c r="G20" s="78">
        <f t="shared" si="1"/>
        <v>98.94156450913827</v>
      </c>
    </row>
    <row r="21" spans="1:7" ht="15" customHeight="1">
      <c r="A21" s="81" t="s">
        <v>63</v>
      </c>
      <c r="B21" s="70">
        <v>1096535</v>
      </c>
      <c r="C21" s="100">
        <v>973765</v>
      </c>
      <c r="D21" s="101">
        <v>44107</v>
      </c>
      <c r="E21" s="101">
        <v>3740</v>
      </c>
      <c r="F21" s="102">
        <f t="shared" si="0"/>
        <v>1021612</v>
      </c>
      <c r="G21" s="82">
        <f t="shared" si="1"/>
        <v>93.16729516157714</v>
      </c>
    </row>
    <row r="22" spans="1:7" ht="15" customHeight="1">
      <c r="A22" s="75" t="s">
        <v>64</v>
      </c>
      <c r="B22" s="34">
        <v>1166507</v>
      </c>
      <c r="C22" s="92">
        <v>1097926</v>
      </c>
      <c r="D22" s="24">
        <v>50508</v>
      </c>
      <c r="E22" s="24">
        <v>2027</v>
      </c>
      <c r="F22" s="93">
        <f t="shared" si="0"/>
        <v>1150461</v>
      </c>
      <c r="G22" s="76">
        <f t="shared" si="1"/>
        <v>98.62444031626042</v>
      </c>
    </row>
    <row r="23" spans="1:7" ht="15" customHeight="1">
      <c r="A23" s="75" t="s">
        <v>65</v>
      </c>
      <c r="B23" s="34">
        <v>812444</v>
      </c>
      <c r="C23" s="92">
        <v>698151</v>
      </c>
      <c r="D23" s="24">
        <v>81539</v>
      </c>
      <c r="E23" s="24">
        <v>1987</v>
      </c>
      <c r="F23" s="93">
        <f t="shared" si="0"/>
        <v>781677</v>
      </c>
      <c r="G23" s="76">
        <f t="shared" si="1"/>
        <v>96.21303129815718</v>
      </c>
    </row>
    <row r="24" spans="1:7" ht="15" customHeight="1">
      <c r="A24" s="75" t="s">
        <v>66</v>
      </c>
      <c r="B24" s="34">
        <v>883726</v>
      </c>
      <c r="C24" s="92">
        <v>665668</v>
      </c>
      <c r="D24" s="24">
        <v>197524</v>
      </c>
      <c r="E24" s="24">
        <v>2717</v>
      </c>
      <c r="F24" s="93">
        <f t="shared" si="0"/>
        <v>865909</v>
      </c>
      <c r="G24" s="76">
        <f t="shared" si="1"/>
        <v>97.98387735565096</v>
      </c>
    </row>
    <row r="25" spans="1:7" ht="15" customHeight="1">
      <c r="A25" s="77" t="s">
        <v>67</v>
      </c>
      <c r="B25" s="68">
        <v>2162260</v>
      </c>
      <c r="C25" s="94">
        <v>1923064</v>
      </c>
      <c r="D25" s="95">
        <v>208875</v>
      </c>
      <c r="E25" s="95">
        <v>4457</v>
      </c>
      <c r="F25" s="96">
        <f t="shared" si="0"/>
        <v>2136396</v>
      </c>
      <c r="G25" s="78">
        <f t="shared" si="1"/>
        <v>98.80384412605329</v>
      </c>
    </row>
    <row r="26" spans="1:7" ht="15" customHeight="1">
      <c r="A26" s="81" t="s">
        <v>68</v>
      </c>
      <c r="B26" s="70">
        <v>2090128</v>
      </c>
      <c r="C26" s="100">
        <v>1793195</v>
      </c>
      <c r="D26" s="101">
        <v>203079</v>
      </c>
      <c r="E26" s="101">
        <v>7161</v>
      </c>
      <c r="F26" s="102">
        <f t="shared" si="0"/>
        <v>2003435</v>
      </c>
      <c r="G26" s="82">
        <f t="shared" si="1"/>
        <v>95.85226359342586</v>
      </c>
    </row>
    <row r="27" spans="1:7" ht="15" customHeight="1">
      <c r="A27" s="75" t="s">
        <v>69</v>
      </c>
      <c r="B27" s="34">
        <v>3790350</v>
      </c>
      <c r="C27" s="92">
        <v>3596587</v>
      </c>
      <c r="D27" s="24">
        <v>121834</v>
      </c>
      <c r="E27" s="24">
        <v>31115</v>
      </c>
      <c r="F27" s="93">
        <f t="shared" si="0"/>
        <v>3749536</v>
      </c>
      <c r="G27" s="76">
        <f t="shared" si="1"/>
        <v>98.92321289590672</v>
      </c>
    </row>
    <row r="28" spans="1:7" ht="15" customHeight="1">
      <c r="A28" s="75" t="s">
        <v>70</v>
      </c>
      <c r="B28" s="34">
        <v>7398968</v>
      </c>
      <c r="C28" s="92">
        <v>7281217</v>
      </c>
      <c r="D28" s="24">
        <v>72397</v>
      </c>
      <c r="E28" s="24">
        <v>29497</v>
      </c>
      <c r="F28" s="93">
        <f t="shared" si="0"/>
        <v>7383111</v>
      </c>
      <c r="G28" s="76">
        <f t="shared" si="1"/>
        <v>99.78568632814738</v>
      </c>
    </row>
    <row r="29" spans="1:7" ht="15" customHeight="1">
      <c r="A29" s="75" t="s">
        <v>71</v>
      </c>
      <c r="B29" s="34">
        <v>1899863</v>
      </c>
      <c r="C29" s="92">
        <v>1776681</v>
      </c>
      <c r="D29" s="24">
        <v>98169</v>
      </c>
      <c r="E29" s="24">
        <v>12942</v>
      </c>
      <c r="F29" s="93">
        <f t="shared" si="0"/>
        <v>1887792</v>
      </c>
      <c r="G29" s="76">
        <f t="shared" si="1"/>
        <v>99.36463839761078</v>
      </c>
    </row>
    <row r="30" spans="1:7" ht="15" customHeight="1">
      <c r="A30" s="77" t="s">
        <v>72</v>
      </c>
      <c r="B30" s="68">
        <v>1412948</v>
      </c>
      <c r="C30" s="94">
        <v>1318009</v>
      </c>
      <c r="D30" s="95">
        <v>79775</v>
      </c>
      <c r="E30" s="95">
        <v>4120</v>
      </c>
      <c r="F30" s="96">
        <f t="shared" si="0"/>
        <v>1401904</v>
      </c>
      <c r="G30" s="78">
        <f t="shared" si="1"/>
        <v>99.21837180136849</v>
      </c>
    </row>
    <row r="31" spans="1:7" ht="15" customHeight="1">
      <c r="A31" s="81" t="s">
        <v>73</v>
      </c>
      <c r="B31" s="70">
        <v>2636507</v>
      </c>
      <c r="C31" s="100">
        <v>2455926</v>
      </c>
      <c r="D31" s="101">
        <v>161130</v>
      </c>
      <c r="E31" s="101">
        <v>3681</v>
      </c>
      <c r="F31" s="102">
        <f t="shared" si="0"/>
        <v>2620737</v>
      </c>
      <c r="G31" s="82">
        <f t="shared" si="1"/>
        <v>99.40186011264146</v>
      </c>
    </row>
    <row r="32" spans="1:7" ht="15" customHeight="1">
      <c r="A32" s="75" t="s">
        <v>74</v>
      </c>
      <c r="B32" s="34">
        <v>8828682</v>
      </c>
      <c r="C32" s="92">
        <v>8817876</v>
      </c>
      <c r="D32" s="24">
        <v>3994</v>
      </c>
      <c r="E32" s="24">
        <v>3641</v>
      </c>
      <c r="F32" s="93">
        <f t="shared" si="0"/>
        <v>8825511</v>
      </c>
      <c r="G32" s="76">
        <f t="shared" si="1"/>
        <v>99.96408297410643</v>
      </c>
    </row>
    <row r="33" spans="1:7" ht="15" customHeight="1">
      <c r="A33" s="75" t="s">
        <v>75</v>
      </c>
      <c r="B33" s="34">
        <v>5590843</v>
      </c>
      <c r="C33" s="92">
        <v>5429557</v>
      </c>
      <c r="D33" s="24">
        <v>146525</v>
      </c>
      <c r="E33" s="24">
        <v>3485</v>
      </c>
      <c r="F33" s="93">
        <f t="shared" si="0"/>
        <v>5579567</v>
      </c>
      <c r="G33" s="76">
        <f t="shared" si="1"/>
        <v>99.79831306298532</v>
      </c>
    </row>
    <row r="34" spans="1:7" ht="15" customHeight="1">
      <c r="A34" s="75" t="s">
        <v>76</v>
      </c>
      <c r="B34" s="34">
        <v>1402111</v>
      </c>
      <c r="C34" s="92">
        <v>1341349</v>
      </c>
      <c r="D34" s="24">
        <v>46504</v>
      </c>
      <c r="E34" s="24">
        <v>872</v>
      </c>
      <c r="F34" s="93">
        <f t="shared" si="0"/>
        <v>1388725</v>
      </c>
      <c r="G34" s="76">
        <f t="shared" si="1"/>
        <v>99.04529669904879</v>
      </c>
    </row>
    <row r="35" spans="1:7" ht="15" customHeight="1">
      <c r="A35" s="77" t="s">
        <v>77</v>
      </c>
      <c r="B35" s="68">
        <v>1029681</v>
      </c>
      <c r="C35" s="94">
        <v>903913</v>
      </c>
      <c r="D35" s="95">
        <v>94297</v>
      </c>
      <c r="E35" s="95">
        <v>739</v>
      </c>
      <c r="F35" s="96">
        <f t="shared" si="0"/>
        <v>998949</v>
      </c>
      <c r="G35" s="78">
        <f t="shared" si="1"/>
        <v>97.0153863186754</v>
      </c>
    </row>
    <row r="36" spans="1:7" ht="15" customHeight="1">
      <c r="A36" s="81" t="s">
        <v>78</v>
      </c>
      <c r="B36" s="70">
        <v>602081</v>
      </c>
      <c r="C36" s="100">
        <v>485303</v>
      </c>
      <c r="D36" s="101">
        <v>96315</v>
      </c>
      <c r="E36" s="101">
        <v>4105</v>
      </c>
      <c r="F36" s="102">
        <f t="shared" si="0"/>
        <v>585723</v>
      </c>
      <c r="G36" s="82">
        <f t="shared" si="1"/>
        <v>97.28308981681867</v>
      </c>
    </row>
    <row r="37" spans="1:7" ht="15" customHeight="1">
      <c r="A37" s="75" t="s">
        <v>79</v>
      </c>
      <c r="B37" s="34">
        <v>720290</v>
      </c>
      <c r="C37" s="92">
        <v>525854</v>
      </c>
      <c r="D37" s="24">
        <v>169805</v>
      </c>
      <c r="E37" s="24">
        <v>1791</v>
      </c>
      <c r="F37" s="93">
        <f t="shared" si="0"/>
        <v>697450</v>
      </c>
      <c r="G37" s="76">
        <f t="shared" si="1"/>
        <v>96.82905496397285</v>
      </c>
    </row>
    <row r="38" spans="1:7" ht="15" customHeight="1">
      <c r="A38" s="75" t="s">
        <v>80</v>
      </c>
      <c r="B38" s="34">
        <v>1943891</v>
      </c>
      <c r="C38" s="92">
        <v>1779691</v>
      </c>
      <c r="D38" s="24">
        <v>141342</v>
      </c>
      <c r="E38" s="24">
        <v>1056</v>
      </c>
      <c r="F38" s="93">
        <f t="shared" si="0"/>
        <v>1922089</v>
      </c>
      <c r="G38" s="76">
        <f aca="true" t="shared" si="2" ref="G38:G54">F38/B38*100</f>
        <v>98.87843505628659</v>
      </c>
    </row>
    <row r="39" spans="1:7" ht="15" customHeight="1">
      <c r="A39" s="75" t="s">
        <v>81</v>
      </c>
      <c r="B39" s="34">
        <v>2897044</v>
      </c>
      <c r="C39" s="92">
        <v>2598582</v>
      </c>
      <c r="D39" s="24">
        <v>93666</v>
      </c>
      <c r="E39" s="24">
        <v>14446</v>
      </c>
      <c r="F39" s="93">
        <f t="shared" si="0"/>
        <v>2706694</v>
      </c>
      <c r="G39" s="76">
        <f t="shared" si="2"/>
        <v>93.42950952764267</v>
      </c>
    </row>
    <row r="40" spans="1:7" ht="15" customHeight="1">
      <c r="A40" s="77" t="s">
        <v>82</v>
      </c>
      <c r="B40" s="68">
        <v>1457299</v>
      </c>
      <c r="C40" s="94">
        <v>1231632</v>
      </c>
      <c r="D40" s="95">
        <v>116196</v>
      </c>
      <c r="E40" s="95">
        <v>2553</v>
      </c>
      <c r="F40" s="96">
        <f t="shared" si="0"/>
        <v>1350381</v>
      </c>
      <c r="G40" s="78">
        <f t="shared" si="2"/>
        <v>92.66327637636476</v>
      </c>
    </row>
    <row r="41" spans="1:7" ht="15" customHeight="1">
      <c r="A41" s="81" t="s">
        <v>83</v>
      </c>
      <c r="B41" s="70">
        <v>789146</v>
      </c>
      <c r="C41" s="100">
        <v>675288</v>
      </c>
      <c r="D41" s="101">
        <v>63479</v>
      </c>
      <c r="E41" s="101">
        <v>14977</v>
      </c>
      <c r="F41" s="102">
        <f t="shared" si="0"/>
        <v>753744</v>
      </c>
      <c r="G41" s="82">
        <f t="shared" si="2"/>
        <v>95.51388462971364</v>
      </c>
    </row>
    <row r="42" spans="1:7" ht="15" customHeight="1">
      <c r="A42" s="75" t="s">
        <v>84</v>
      </c>
      <c r="B42" s="34">
        <v>999395</v>
      </c>
      <c r="C42" s="92">
        <v>972998</v>
      </c>
      <c r="D42" s="24">
        <v>17340</v>
      </c>
      <c r="E42" s="24">
        <v>899</v>
      </c>
      <c r="F42" s="93">
        <f t="shared" si="0"/>
        <v>991237</v>
      </c>
      <c r="G42" s="76">
        <f t="shared" si="2"/>
        <v>99.18370614221604</v>
      </c>
    </row>
    <row r="43" spans="1:7" ht="15" customHeight="1">
      <c r="A43" s="75" t="s">
        <v>85</v>
      </c>
      <c r="B43" s="34">
        <v>1470968</v>
      </c>
      <c r="C43" s="92">
        <v>1203273</v>
      </c>
      <c r="D43" s="24">
        <v>137180</v>
      </c>
      <c r="E43" s="24">
        <v>19622</v>
      </c>
      <c r="F43" s="93">
        <f t="shared" si="0"/>
        <v>1360075</v>
      </c>
      <c r="G43" s="76">
        <f t="shared" si="2"/>
        <v>92.46122281382056</v>
      </c>
    </row>
    <row r="44" spans="1:7" ht="15" customHeight="1">
      <c r="A44" s="75" t="s">
        <v>86</v>
      </c>
      <c r="B44" s="34">
        <v>777090</v>
      </c>
      <c r="C44" s="92">
        <v>571505</v>
      </c>
      <c r="D44" s="24">
        <v>139313</v>
      </c>
      <c r="E44" s="24">
        <v>3823</v>
      </c>
      <c r="F44" s="93">
        <f t="shared" si="0"/>
        <v>714641</v>
      </c>
      <c r="G44" s="76">
        <f t="shared" si="2"/>
        <v>91.96373650413723</v>
      </c>
    </row>
    <row r="45" spans="1:7" ht="15" customHeight="1">
      <c r="A45" s="77" t="s">
        <v>87</v>
      </c>
      <c r="B45" s="68">
        <v>5052510</v>
      </c>
      <c r="C45" s="94">
        <v>4610875</v>
      </c>
      <c r="D45" s="95">
        <v>32890</v>
      </c>
      <c r="E45" s="95">
        <v>47376</v>
      </c>
      <c r="F45" s="96">
        <f t="shared" si="0"/>
        <v>4691141</v>
      </c>
      <c r="G45" s="78">
        <f t="shared" si="2"/>
        <v>92.84773310691122</v>
      </c>
    </row>
    <row r="46" spans="1:7" ht="15" customHeight="1">
      <c r="A46" s="81" t="s">
        <v>88</v>
      </c>
      <c r="B46" s="70">
        <v>865240</v>
      </c>
      <c r="C46" s="100">
        <v>776069</v>
      </c>
      <c r="D46" s="101">
        <v>36599</v>
      </c>
      <c r="E46" s="101">
        <v>2192</v>
      </c>
      <c r="F46" s="102">
        <f t="shared" si="0"/>
        <v>814860</v>
      </c>
      <c r="G46" s="82">
        <f t="shared" si="2"/>
        <v>94.17733807960798</v>
      </c>
    </row>
    <row r="47" spans="1:7" ht="15" customHeight="1">
      <c r="A47" s="75" t="s">
        <v>89</v>
      </c>
      <c r="B47" s="34">
        <v>1430180</v>
      </c>
      <c r="C47" s="92">
        <v>1111905</v>
      </c>
      <c r="D47" s="24">
        <v>282867</v>
      </c>
      <c r="E47" s="24">
        <v>14465</v>
      </c>
      <c r="F47" s="93">
        <f t="shared" si="0"/>
        <v>1409237</v>
      </c>
      <c r="G47" s="76">
        <f t="shared" si="2"/>
        <v>98.53563887063167</v>
      </c>
    </row>
    <row r="48" spans="1:7" ht="15" customHeight="1">
      <c r="A48" s="75" t="s">
        <v>90</v>
      </c>
      <c r="B48" s="34">
        <v>1815224</v>
      </c>
      <c r="C48" s="92">
        <v>1322476</v>
      </c>
      <c r="D48" s="24">
        <v>214714</v>
      </c>
      <c r="E48" s="24">
        <v>21982</v>
      </c>
      <c r="F48" s="93">
        <f t="shared" si="0"/>
        <v>1559172</v>
      </c>
      <c r="G48" s="76">
        <f t="shared" si="2"/>
        <v>85.89419267263985</v>
      </c>
    </row>
    <row r="49" spans="1:7" ht="15" customHeight="1">
      <c r="A49" s="75" t="s">
        <v>91</v>
      </c>
      <c r="B49" s="34">
        <v>1196181</v>
      </c>
      <c r="C49" s="92">
        <v>933177</v>
      </c>
      <c r="D49" s="24">
        <v>129889</v>
      </c>
      <c r="E49" s="24">
        <v>16165</v>
      </c>
      <c r="F49" s="93">
        <f t="shared" si="0"/>
        <v>1079231</v>
      </c>
      <c r="G49" s="76">
        <f t="shared" si="2"/>
        <v>90.22305152815503</v>
      </c>
    </row>
    <row r="50" spans="1:7" ht="15" customHeight="1">
      <c r="A50" s="77" t="s">
        <v>92</v>
      </c>
      <c r="B50" s="68">
        <v>1135992</v>
      </c>
      <c r="C50" s="94">
        <v>997136</v>
      </c>
      <c r="D50" s="95">
        <v>100379</v>
      </c>
      <c r="E50" s="95">
        <v>2998</v>
      </c>
      <c r="F50" s="96">
        <f t="shared" si="0"/>
        <v>1100513</v>
      </c>
      <c r="G50" s="78">
        <f t="shared" si="2"/>
        <v>96.8768265973704</v>
      </c>
    </row>
    <row r="51" spans="1:7" ht="15" customHeight="1">
      <c r="A51" s="81" t="s">
        <v>93</v>
      </c>
      <c r="B51" s="70">
        <v>1733818</v>
      </c>
      <c r="C51" s="100">
        <v>1327512</v>
      </c>
      <c r="D51" s="101">
        <v>331470</v>
      </c>
      <c r="E51" s="101">
        <v>17560</v>
      </c>
      <c r="F51" s="102">
        <f t="shared" si="0"/>
        <v>1676542</v>
      </c>
      <c r="G51" s="82">
        <f t="shared" si="2"/>
        <v>96.69653908311022</v>
      </c>
    </row>
    <row r="52" spans="1:7" ht="15" customHeight="1" thickBot="1">
      <c r="A52" s="83" t="s">
        <v>94</v>
      </c>
      <c r="B52" s="35">
        <v>1376996</v>
      </c>
      <c r="C52" s="103">
        <v>1336116</v>
      </c>
      <c r="D52" s="104">
        <v>40382</v>
      </c>
      <c r="E52" s="104">
        <v>6</v>
      </c>
      <c r="F52" s="105">
        <f t="shared" si="0"/>
        <v>1376504</v>
      </c>
      <c r="G52" s="84">
        <f t="shared" si="2"/>
        <v>99.96427004871474</v>
      </c>
    </row>
    <row r="53" spans="1:7" ht="15" customHeight="1" thickTop="1">
      <c r="A53" s="109" t="s">
        <v>95</v>
      </c>
      <c r="B53" s="110">
        <f>SUM(B6:B52)</f>
        <v>127964795</v>
      </c>
      <c r="C53" s="111">
        <f>SUM(C6:C52)</f>
        <v>118979608</v>
      </c>
      <c r="D53" s="112">
        <f>SUM(D6:D52)</f>
        <v>5272037</v>
      </c>
      <c r="E53" s="112">
        <f>SUM(E6:E52)</f>
        <v>491886</v>
      </c>
      <c r="F53" s="113">
        <f>SUM(F6:F52)</f>
        <v>124743531</v>
      </c>
      <c r="G53" s="114">
        <f t="shared" si="2"/>
        <v>97.48269514283206</v>
      </c>
    </row>
    <row r="54" spans="1:7" ht="15" customHeight="1">
      <c r="A54" s="85" t="s">
        <v>96</v>
      </c>
      <c r="B54" s="67">
        <v>127895809</v>
      </c>
      <c r="C54" s="106">
        <v>118589376</v>
      </c>
      <c r="D54" s="107">
        <v>5460116</v>
      </c>
      <c r="E54" s="107">
        <v>527417</v>
      </c>
      <c r="F54" s="108">
        <f>C54+D54+E54</f>
        <v>124576909</v>
      </c>
      <c r="G54" s="86">
        <f t="shared" si="2"/>
        <v>97.40499706288264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123</v>
      </c>
      <c r="D36" s="116" t="s">
        <v>124</v>
      </c>
      <c r="E36" s="116" t="s">
        <v>125</v>
      </c>
      <c r="F36" s="116" t="s">
        <v>126</v>
      </c>
      <c r="G36" s="116" t="s">
        <v>127</v>
      </c>
      <c r="H36" s="116" t="s">
        <v>128</v>
      </c>
      <c r="I36" s="116" t="s">
        <v>129</v>
      </c>
      <c r="J36" s="141" t="s">
        <v>130</v>
      </c>
      <c r="K36" s="141" t="s">
        <v>131</v>
      </c>
      <c r="L36" s="141" t="s">
        <v>132</v>
      </c>
      <c r="M36" s="141" t="s">
        <v>133</v>
      </c>
      <c r="N36" s="117" t="s">
        <v>134</v>
      </c>
    </row>
    <row r="37" spans="1:14" ht="18.75" customHeight="1">
      <c r="A37" s="142" t="s">
        <v>98</v>
      </c>
      <c r="B37" s="143" t="s">
        <v>99</v>
      </c>
      <c r="C37" s="144">
        <v>43467</v>
      </c>
      <c r="D37" s="145">
        <v>68379</v>
      </c>
      <c r="E37" s="145">
        <v>99583</v>
      </c>
      <c r="F37" s="145">
        <v>111317</v>
      </c>
      <c r="G37" s="145">
        <v>123560</v>
      </c>
      <c r="H37" s="145">
        <v>133805</v>
      </c>
      <c r="I37" s="145">
        <v>142848</v>
      </c>
      <c r="J37" s="145">
        <v>146358</v>
      </c>
      <c r="K37" s="146">
        <v>140212</v>
      </c>
      <c r="L37" s="146">
        <v>135892</v>
      </c>
      <c r="M37" s="146">
        <v>135482</v>
      </c>
      <c r="N37" s="147">
        <v>131827</v>
      </c>
    </row>
    <row r="38" spans="1:14" ht="18.75" customHeight="1">
      <c r="A38" s="148" t="s">
        <v>100</v>
      </c>
      <c r="B38" s="149" t="s">
        <v>45</v>
      </c>
      <c r="C38" s="150">
        <v>7016</v>
      </c>
      <c r="D38" s="151">
        <v>9700</v>
      </c>
      <c r="E38" s="151">
        <v>10702</v>
      </c>
      <c r="F38" s="151">
        <v>12260</v>
      </c>
      <c r="G38" s="151">
        <v>12415</v>
      </c>
      <c r="H38" s="151">
        <v>12072</v>
      </c>
      <c r="I38" s="151">
        <v>11444</v>
      </c>
      <c r="J38" s="151">
        <v>8814</v>
      </c>
      <c r="K38" s="152">
        <v>7852</v>
      </c>
      <c r="L38" s="152">
        <v>7188</v>
      </c>
      <c r="M38" s="152">
        <v>7262</v>
      </c>
      <c r="N38" s="153">
        <v>6963</v>
      </c>
    </row>
    <row r="39" spans="1:14" ht="18.75" customHeight="1">
      <c r="A39" s="154" t="s">
        <v>135</v>
      </c>
      <c r="B39" s="155" t="s">
        <v>31</v>
      </c>
      <c r="C39" s="156">
        <f aca="true" t="shared" si="0" ref="C39:J39">C37+C38</f>
        <v>50483</v>
      </c>
      <c r="D39" s="157">
        <f t="shared" si="0"/>
        <v>78079</v>
      </c>
      <c r="E39" s="157">
        <f t="shared" si="0"/>
        <v>110285</v>
      </c>
      <c r="F39" s="157">
        <f t="shared" si="0"/>
        <v>123577</v>
      </c>
      <c r="G39" s="157">
        <f t="shared" si="0"/>
        <v>135975</v>
      </c>
      <c r="H39" s="157">
        <f t="shared" si="0"/>
        <v>145877</v>
      </c>
      <c r="I39" s="157">
        <f t="shared" si="0"/>
        <v>154292</v>
      </c>
      <c r="J39" s="157">
        <f t="shared" si="0"/>
        <v>155172</v>
      </c>
      <c r="K39" s="158">
        <f>K37+K38</f>
        <v>148064</v>
      </c>
      <c r="L39" s="158">
        <f>L37+L38</f>
        <v>143080</v>
      </c>
      <c r="M39" s="158">
        <f>M37+M38</f>
        <v>142744</v>
      </c>
      <c r="N39" s="159">
        <f>N37+N38</f>
        <v>138790</v>
      </c>
    </row>
    <row r="40" spans="1:14" ht="18.75" customHeight="1">
      <c r="A40" s="142" t="s">
        <v>101</v>
      </c>
      <c r="B40" s="143" t="s">
        <v>99</v>
      </c>
      <c r="C40" s="144">
        <v>161000</v>
      </c>
      <c r="D40" s="145">
        <v>245900</v>
      </c>
      <c r="E40" s="145">
        <v>367338</v>
      </c>
      <c r="F40" s="145">
        <v>402938</v>
      </c>
      <c r="G40" s="145">
        <v>453487</v>
      </c>
      <c r="H40" s="145">
        <v>481597</v>
      </c>
      <c r="I40" s="145">
        <v>496546</v>
      </c>
      <c r="J40" s="145">
        <v>507147</v>
      </c>
      <c r="K40" s="146">
        <v>475025</v>
      </c>
      <c r="L40" s="146">
        <v>463250</v>
      </c>
      <c r="M40" s="146">
        <v>466256</v>
      </c>
      <c r="N40" s="147">
        <v>445065</v>
      </c>
    </row>
    <row r="41" spans="1:14" ht="18.75" customHeight="1">
      <c r="A41" s="148" t="s">
        <v>100</v>
      </c>
      <c r="B41" s="149" t="s">
        <v>45</v>
      </c>
      <c r="C41" s="150">
        <v>30060</v>
      </c>
      <c r="D41" s="151">
        <v>41960</v>
      </c>
      <c r="E41" s="151">
        <v>45841</v>
      </c>
      <c r="F41" s="151">
        <v>52648</v>
      </c>
      <c r="G41" s="151">
        <v>48193</v>
      </c>
      <c r="H41" s="151">
        <v>53652</v>
      </c>
      <c r="I41" s="151">
        <v>48889</v>
      </c>
      <c r="J41" s="151">
        <v>37988</v>
      </c>
      <c r="K41" s="152">
        <v>34806</v>
      </c>
      <c r="L41" s="152">
        <v>32380</v>
      </c>
      <c r="M41" s="152">
        <v>30313</v>
      </c>
      <c r="N41" s="153">
        <v>29113</v>
      </c>
    </row>
    <row r="42" spans="1:14" ht="18.75" customHeight="1">
      <c r="A42" s="148" t="s">
        <v>136</v>
      </c>
      <c r="B42" s="155" t="s">
        <v>31</v>
      </c>
      <c r="C42" s="156">
        <f aca="true" t="shared" si="1" ref="C42:J42">C40+C41</f>
        <v>191060</v>
      </c>
      <c r="D42" s="157">
        <f t="shared" si="1"/>
        <v>287860</v>
      </c>
      <c r="E42" s="157">
        <f t="shared" si="1"/>
        <v>413179</v>
      </c>
      <c r="F42" s="157">
        <f t="shared" si="1"/>
        <v>455586</v>
      </c>
      <c r="G42" s="157">
        <f t="shared" si="1"/>
        <v>501680</v>
      </c>
      <c r="H42" s="157">
        <f t="shared" si="1"/>
        <v>535249</v>
      </c>
      <c r="I42" s="157">
        <f t="shared" si="1"/>
        <v>545435</v>
      </c>
      <c r="J42" s="157">
        <f t="shared" si="1"/>
        <v>545135</v>
      </c>
      <c r="K42" s="158">
        <f>K40+K41</f>
        <v>509831</v>
      </c>
      <c r="L42" s="158">
        <f>L40+L41</f>
        <v>495630</v>
      </c>
      <c r="M42" s="158">
        <v>496569</v>
      </c>
      <c r="N42" s="159">
        <f>N40+N41</f>
        <v>474178</v>
      </c>
    </row>
    <row r="43" spans="1:14" ht="18.75" customHeight="1">
      <c r="A43" s="185" t="s">
        <v>102</v>
      </c>
      <c r="B43" s="185"/>
      <c r="C43" s="144">
        <v>266</v>
      </c>
      <c r="D43" s="145">
        <v>331</v>
      </c>
      <c r="E43" s="145">
        <v>412</v>
      </c>
      <c r="F43" s="145">
        <v>410</v>
      </c>
      <c r="G43" s="145">
        <v>437</v>
      </c>
      <c r="H43" s="145">
        <v>456</v>
      </c>
      <c r="I43" s="145">
        <v>459</v>
      </c>
      <c r="J43" s="145">
        <v>455</v>
      </c>
      <c r="K43" s="160">
        <v>434</v>
      </c>
      <c r="L43" s="160">
        <v>424</v>
      </c>
      <c r="M43" s="146">
        <v>427</v>
      </c>
      <c r="N43" s="147">
        <v>411</v>
      </c>
    </row>
    <row r="44" spans="1:14" ht="18.75" customHeight="1">
      <c r="A44" s="186" t="s">
        <v>103</v>
      </c>
      <c r="B44" s="186"/>
      <c r="C44" s="156">
        <v>193</v>
      </c>
      <c r="D44" s="157">
        <v>246</v>
      </c>
      <c r="E44" s="157">
        <v>301</v>
      </c>
      <c r="F44" s="157">
        <v>304</v>
      </c>
      <c r="G44" s="157">
        <v>324</v>
      </c>
      <c r="H44" s="157">
        <v>341</v>
      </c>
      <c r="I44" s="157">
        <v>355</v>
      </c>
      <c r="J44" s="157">
        <v>355</v>
      </c>
      <c r="K44" s="161">
        <v>345</v>
      </c>
      <c r="L44" s="161">
        <v>335</v>
      </c>
      <c r="M44" s="158">
        <v>336</v>
      </c>
      <c r="N44" s="159">
        <v>330</v>
      </c>
    </row>
  </sheetData>
  <mergeCells count="4">
    <mergeCell ref="A1:N2"/>
    <mergeCell ref="A43:B43"/>
    <mergeCell ref="A44:B44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110</v>
      </c>
      <c r="D36" s="116" t="s">
        <v>111</v>
      </c>
      <c r="E36" s="116" t="s">
        <v>112</v>
      </c>
      <c r="F36" s="116" t="s">
        <v>113</v>
      </c>
      <c r="G36" s="116" t="s">
        <v>114</v>
      </c>
      <c r="H36" s="116" t="s">
        <v>115</v>
      </c>
      <c r="I36" s="116" t="s">
        <v>116</v>
      </c>
      <c r="J36" s="116" t="s">
        <v>117</v>
      </c>
      <c r="K36" s="116" t="s">
        <v>118</v>
      </c>
      <c r="L36" s="116" t="s">
        <v>119</v>
      </c>
      <c r="M36" s="116" t="s">
        <v>120</v>
      </c>
      <c r="N36" s="117" t="s">
        <v>121</v>
      </c>
    </row>
    <row r="37" spans="1:14" ht="18.75" customHeight="1">
      <c r="A37" s="190" t="s">
        <v>104</v>
      </c>
      <c r="B37" s="118" t="s">
        <v>15</v>
      </c>
      <c r="C37" s="121" t="s">
        <v>22</v>
      </c>
      <c r="D37" s="122" t="s">
        <v>22</v>
      </c>
      <c r="E37" s="122" t="s">
        <v>23</v>
      </c>
      <c r="F37" s="123">
        <v>14059</v>
      </c>
      <c r="G37" s="123">
        <v>30144</v>
      </c>
      <c r="H37" s="123">
        <v>32979</v>
      </c>
      <c r="I37" s="123">
        <v>65542</v>
      </c>
      <c r="J37" s="123">
        <v>69067</v>
      </c>
      <c r="K37" s="124">
        <v>106230</v>
      </c>
      <c r="L37" s="124">
        <v>108012</v>
      </c>
      <c r="M37" s="124">
        <v>112911</v>
      </c>
      <c r="N37" s="125">
        <v>114761</v>
      </c>
    </row>
    <row r="38" spans="1:14" ht="18.75" customHeight="1">
      <c r="A38" s="190"/>
      <c r="B38" s="119" t="s">
        <v>105</v>
      </c>
      <c r="C38" s="126">
        <v>14347</v>
      </c>
      <c r="D38" s="127">
        <v>28886</v>
      </c>
      <c r="E38" s="128" t="s">
        <v>23</v>
      </c>
      <c r="F38" s="127">
        <v>42355</v>
      </c>
      <c r="G38" s="127">
        <v>40214</v>
      </c>
      <c r="H38" s="127">
        <v>43928</v>
      </c>
      <c r="I38" s="127">
        <v>38158</v>
      </c>
      <c r="J38" s="127">
        <v>39181</v>
      </c>
      <c r="K38" s="129">
        <v>32118</v>
      </c>
      <c r="L38" s="129">
        <v>29463</v>
      </c>
      <c r="M38" s="129">
        <v>27850</v>
      </c>
      <c r="N38" s="130">
        <v>25207</v>
      </c>
    </row>
    <row r="39" spans="1:14" ht="18.75" customHeight="1">
      <c r="A39" s="190"/>
      <c r="B39" s="120" t="s">
        <v>31</v>
      </c>
      <c r="C39" s="131">
        <v>14347</v>
      </c>
      <c r="D39" s="132">
        <v>28886</v>
      </c>
      <c r="E39" s="132">
        <v>52139</v>
      </c>
      <c r="F39" s="132">
        <v>56414</v>
      </c>
      <c r="G39" s="132">
        <v>70358</v>
      </c>
      <c r="H39" s="132">
        <v>76907</v>
      </c>
      <c r="I39" s="132">
        <v>103700</v>
      </c>
      <c r="J39" s="132">
        <v>108248</v>
      </c>
      <c r="K39" s="133">
        <v>138348</v>
      </c>
      <c r="L39" s="133">
        <v>137475</v>
      </c>
      <c r="M39" s="133">
        <v>140761</v>
      </c>
      <c r="N39" s="134">
        <f>N37+N38</f>
        <v>139968</v>
      </c>
    </row>
    <row r="40" spans="1:14" ht="18.75" customHeight="1">
      <c r="A40" s="189" t="s">
        <v>106</v>
      </c>
      <c r="B40" s="189"/>
      <c r="C40" s="135">
        <v>4662</v>
      </c>
      <c r="D40" s="136">
        <v>6388</v>
      </c>
      <c r="E40" s="136">
        <v>8194</v>
      </c>
      <c r="F40" s="136">
        <v>6377</v>
      </c>
      <c r="G40" s="136">
        <v>5151</v>
      </c>
      <c r="H40" s="136">
        <v>5981</v>
      </c>
      <c r="I40" s="136">
        <v>6373</v>
      </c>
      <c r="J40" s="136">
        <v>5900</v>
      </c>
      <c r="K40" s="137">
        <v>3769</v>
      </c>
      <c r="L40" s="137">
        <v>2887</v>
      </c>
      <c r="M40" s="137">
        <v>2191</v>
      </c>
      <c r="N40" s="138">
        <v>1699</v>
      </c>
    </row>
    <row r="41" spans="1:14" ht="18.75" customHeight="1">
      <c r="A41" s="189" t="s">
        <v>107</v>
      </c>
      <c r="B41" s="189"/>
      <c r="C41" s="135">
        <v>17147</v>
      </c>
      <c r="D41" s="136">
        <v>25426</v>
      </c>
      <c r="E41" s="136">
        <v>30398</v>
      </c>
      <c r="F41" s="136">
        <v>26593</v>
      </c>
      <c r="G41" s="136">
        <v>23691</v>
      </c>
      <c r="H41" s="136">
        <v>25473</v>
      </c>
      <c r="I41" s="136">
        <v>17409</v>
      </c>
      <c r="J41" s="136">
        <v>16674</v>
      </c>
      <c r="K41" s="137">
        <v>8817</v>
      </c>
      <c r="L41" s="137">
        <v>8054</v>
      </c>
      <c r="M41" s="137">
        <v>6694</v>
      </c>
      <c r="N41" s="138">
        <v>9875</v>
      </c>
    </row>
    <row r="42" spans="1:14" ht="18.75" customHeight="1">
      <c r="A42" s="189" t="s">
        <v>108</v>
      </c>
      <c r="B42" s="189"/>
      <c r="C42" s="135">
        <v>8698</v>
      </c>
      <c r="D42" s="136">
        <v>7876</v>
      </c>
      <c r="E42" s="136">
        <v>10503</v>
      </c>
      <c r="F42" s="136">
        <v>25272</v>
      </c>
      <c r="G42" s="136">
        <v>28943</v>
      </c>
      <c r="H42" s="136">
        <v>27695</v>
      </c>
      <c r="I42" s="136">
        <v>28533</v>
      </c>
      <c r="J42" s="136">
        <v>29127</v>
      </c>
      <c r="K42" s="137">
        <v>15764</v>
      </c>
      <c r="L42" s="137">
        <v>15136</v>
      </c>
      <c r="M42" s="137">
        <v>14288</v>
      </c>
      <c r="N42" s="138">
        <v>9467</v>
      </c>
    </row>
    <row r="43" spans="1:14" ht="18.75" customHeight="1">
      <c r="A43" s="189" t="s">
        <v>109</v>
      </c>
      <c r="B43" s="189"/>
      <c r="C43" s="135">
        <v>493</v>
      </c>
      <c r="D43" s="136">
        <v>1094</v>
      </c>
      <c r="E43" s="136">
        <v>1368</v>
      </c>
      <c r="F43" s="136">
        <v>1734</v>
      </c>
      <c r="G43" s="136">
        <v>2149</v>
      </c>
      <c r="H43" s="136">
        <v>3169</v>
      </c>
      <c r="I43" s="136">
        <v>3900</v>
      </c>
      <c r="J43" s="136">
        <v>3759</v>
      </c>
      <c r="K43" s="139">
        <v>2930</v>
      </c>
      <c r="L43" s="139">
        <v>2976</v>
      </c>
      <c r="M43" s="137">
        <v>2874</v>
      </c>
      <c r="N43" s="138">
        <v>2876</v>
      </c>
    </row>
    <row r="44" spans="1:14" ht="18.75" customHeight="1">
      <c r="A44" s="189" t="s">
        <v>95</v>
      </c>
      <c r="B44" s="189"/>
      <c r="C44" s="135">
        <v>45347</v>
      </c>
      <c r="D44" s="136">
        <v>69670</v>
      </c>
      <c r="E44" s="136">
        <v>102602</v>
      </c>
      <c r="F44" s="136">
        <v>116390</v>
      </c>
      <c r="G44" s="136">
        <v>130292</v>
      </c>
      <c r="H44" s="136">
        <v>139225</v>
      </c>
      <c r="I44" s="136">
        <v>159915</v>
      </c>
      <c r="J44" s="136">
        <v>163708</v>
      </c>
      <c r="K44" s="139">
        <v>169628</v>
      </c>
      <c r="L44" s="139">
        <v>166528</v>
      </c>
      <c r="M44" s="137">
        <v>166808</v>
      </c>
      <c r="N44" s="138">
        <f>SUM(N39:N43)</f>
        <v>163885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2010-10-28T09:28:24Z</cp:lastPrinted>
  <dcterms:created xsi:type="dcterms:W3CDTF">2010-09-02T06:42:42Z</dcterms:created>
  <dcterms:modified xsi:type="dcterms:W3CDTF">2010-10-28T09:29:42Z</dcterms:modified>
  <cp:category/>
  <cp:version/>
  <cp:contentType/>
  <cp:contentStatus/>
</cp:coreProperties>
</file>