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90" yWindow="210" windowWidth="11910" windowHeight="8145"/>
  </bookViews>
  <sheets>
    <sheet name="簡水" sheetId="1" r:id="rId1"/>
  </sheets>
  <definedNames>
    <definedName name="_xlnm._FilterDatabase" localSheetId="0" hidden="1">簡水!$A$7:$AA$149</definedName>
    <definedName name="Excel_BuiltIn__FilterDatabase_1">簡水!$A$1:$AA$149</definedName>
    <definedName name="OLE_LINK1_1">簡水!#REF!</definedName>
    <definedName name="_xlnm.Print_Titles" localSheetId="0">簡水!$3:$7</definedName>
  </definedNames>
  <calcPr calcId="145621"/>
</workbook>
</file>

<file path=xl/calcChain.xml><?xml version="1.0" encoding="utf-8"?>
<calcChain xmlns="http://schemas.openxmlformats.org/spreadsheetml/2006/main">
  <c r="Y149" i="1" l="1"/>
  <c r="X149" i="1"/>
  <c r="W149" i="1"/>
  <c r="V149" i="1"/>
  <c r="U149" i="1"/>
  <c r="T149" i="1"/>
  <c r="S149" i="1"/>
  <c r="Q149" i="1"/>
  <c r="P149" i="1"/>
  <c r="O149" i="1"/>
  <c r="N149" i="1"/>
  <c r="M149" i="1"/>
  <c r="I149" i="1"/>
  <c r="H149" i="1"/>
  <c r="G149" i="1"/>
  <c r="G148" i="1"/>
  <c r="G143" i="1"/>
  <c r="G124" i="1"/>
  <c r="G116" i="1"/>
  <c r="G108" i="1"/>
  <c r="G93" i="1"/>
  <c r="G88" i="1"/>
  <c r="G83" i="1"/>
  <c r="G80" i="1"/>
  <c r="G77" i="1"/>
  <c r="G72" i="1"/>
  <c r="G61" i="1"/>
  <c r="G53" i="1"/>
  <c r="G42" i="1"/>
  <c r="G37" i="1"/>
  <c r="G30" i="1"/>
  <c r="G21" i="1"/>
  <c r="G18" i="1"/>
  <c r="M108" i="1" l="1"/>
  <c r="N108" i="1"/>
  <c r="O108" i="1"/>
  <c r="P108" i="1"/>
  <c r="Q108" i="1"/>
  <c r="R108" i="1"/>
  <c r="S108" i="1"/>
  <c r="T108" i="1"/>
  <c r="U108" i="1"/>
  <c r="V108" i="1"/>
  <c r="T111" i="1"/>
  <c r="Y108" i="1"/>
  <c r="W108" i="1"/>
  <c r="X108" i="1"/>
  <c r="N148" i="1" l="1"/>
  <c r="O148" i="1"/>
  <c r="P148" i="1"/>
  <c r="Q148" i="1"/>
  <c r="R148" i="1"/>
  <c r="S148" i="1"/>
  <c r="T148" i="1"/>
  <c r="U148" i="1"/>
  <c r="V148" i="1"/>
  <c r="W148" i="1"/>
  <c r="X148" i="1"/>
  <c r="Y148" i="1"/>
  <c r="M148" i="1"/>
  <c r="H148" i="1"/>
  <c r="I148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M143" i="1"/>
  <c r="H143" i="1"/>
  <c r="I143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H124" i="1"/>
  <c r="I124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M116" i="1"/>
  <c r="H116" i="1"/>
  <c r="I116" i="1"/>
  <c r="H108" i="1"/>
  <c r="I108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I93" i="1"/>
  <c r="H93" i="1"/>
  <c r="N88" i="1"/>
  <c r="O88" i="1"/>
  <c r="P88" i="1"/>
  <c r="Q88" i="1"/>
  <c r="R88" i="1"/>
  <c r="S88" i="1"/>
  <c r="T88" i="1"/>
  <c r="U88" i="1"/>
  <c r="V88" i="1"/>
  <c r="W88" i="1"/>
  <c r="X88" i="1"/>
  <c r="Y88" i="1"/>
  <c r="M88" i="1"/>
  <c r="H88" i="1"/>
  <c r="I88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I119" i="1"/>
  <c r="H119" i="1"/>
  <c r="G119" i="1"/>
  <c r="Y111" i="1"/>
  <c r="X111" i="1"/>
  <c r="W111" i="1"/>
  <c r="V111" i="1"/>
  <c r="U111" i="1"/>
  <c r="S111" i="1"/>
  <c r="R111" i="1"/>
  <c r="Q111" i="1"/>
  <c r="P111" i="1"/>
  <c r="O111" i="1"/>
  <c r="N111" i="1"/>
  <c r="M111" i="1"/>
  <c r="I111" i="1"/>
  <c r="H111" i="1"/>
  <c r="G111" i="1"/>
  <c r="N83" i="1"/>
  <c r="O83" i="1"/>
  <c r="P83" i="1"/>
  <c r="Q83" i="1"/>
  <c r="R83" i="1"/>
  <c r="S83" i="1"/>
  <c r="T83" i="1"/>
  <c r="U83" i="1"/>
  <c r="V83" i="1"/>
  <c r="W83" i="1"/>
  <c r="X83" i="1"/>
  <c r="Y83" i="1"/>
  <c r="M83" i="1"/>
  <c r="H83" i="1"/>
  <c r="I83" i="1"/>
  <c r="N80" i="1"/>
  <c r="O80" i="1"/>
  <c r="P80" i="1"/>
  <c r="Q80" i="1"/>
  <c r="R80" i="1"/>
  <c r="R149" i="1" s="1"/>
  <c r="S80" i="1"/>
  <c r="T80" i="1"/>
  <c r="U80" i="1"/>
  <c r="V80" i="1"/>
  <c r="W80" i="1"/>
  <c r="X80" i="1"/>
  <c r="Y80" i="1"/>
  <c r="M80" i="1"/>
  <c r="H80" i="1"/>
  <c r="I80" i="1"/>
  <c r="N77" i="1"/>
  <c r="O77" i="1"/>
  <c r="P77" i="1"/>
  <c r="Q77" i="1"/>
  <c r="R77" i="1"/>
  <c r="S77" i="1"/>
  <c r="T77" i="1"/>
  <c r="U77" i="1"/>
  <c r="V77" i="1"/>
  <c r="W77" i="1"/>
  <c r="X77" i="1"/>
  <c r="Y77" i="1"/>
  <c r="M77" i="1"/>
  <c r="H77" i="1"/>
  <c r="I77" i="1"/>
  <c r="N72" i="1"/>
  <c r="O72" i="1"/>
  <c r="P72" i="1"/>
  <c r="Q72" i="1"/>
  <c r="R72" i="1"/>
  <c r="S72" i="1"/>
  <c r="T72" i="1"/>
  <c r="U72" i="1"/>
  <c r="V72" i="1"/>
  <c r="W72" i="1"/>
  <c r="X72" i="1"/>
  <c r="Y72" i="1"/>
  <c r="M72" i="1"/>
  <c r="H72" i="1"/>
  <c r="I72" i="1"/>
  <c r="N61" i="1"/>
  <c r="O61" i="1"/>
  <c r="P61" i="1"/>
  <c r="Q61" i="1"/>
  <c r="R61" i="1"/>
  <c r="S61" i="1"/>
  <c r="T61" i="1"/>
  <c r="U61" i="1"/>
  <c r="V61" i="1"/>
  <c r="W61" i="1"/>
  <c r="X61" i="1"/>
  <c r="Y61" i="1"/>
  <c r="M61" i="1"/>
  <c r="H61" i="1"/>
  <c r="I61" i="1"/>
  <c r="N56" i="1"/>
  <c r="O56" i="1"/>
  <c r="P56" i="1"/>
  <c r="Q56" i="1"/>
  <c r="R56" i="1"/>
  <c r="S56" i="1"/>
  <c r="T56" i="1"/>
  <c r="U56" i="1"/>
  <c r="V56" i="1"/>
  <c r="W56" i="1"/>
  <c r="X56" i="1"/>
  <c r="Y56" i="1"/>
  <c r="M56" i="1"/>
  <c r="H56" i="1"/>
  <c r="I56" i="1"/>
  <c r="G56" i="1"/>
  <c r="N53" i="1"/>
  <c r="O53" i="1"/>
  <c r="P53" i="1"/>
  <c r="Q53" i="1"/>
  <c r="R53" i="1"/>
  <c r="S53" i="1"/>
  <c r="T53" i="1"/>
  <c r="U53" i="1"/>
  <c r="V53" i="1"/>
  <c r="W53" i="1"/>
  <c r="X53" i="1"/>
  <c r="Y53" i="1"/>
  <c r="M53" i="1"/>
  <c r="H53" i="1"/>
  <c r="I53" i="1"/>
  <c r="N42" i="1"/>
  <c r="O42" i="1"/>
  <c r="P42" i="1"/>
  <c r="Q42" i="1"/>
  <c r="R42" i="1"/>
  <c r="S42" i="1"/>
  <c r="T42" i="1"/>
  <c r="U42" i="1"/>
  <c r="V42" i="1"/>
  <c r="W42" i="1"/>
  <c r="X42" i="1"/>
  <c r="Y42" i="1"/>
  <c r="M42" i="1"/>
  <c r="H42" i="1"/>
  <c r="I42" i="1"/>
  <c r="N37" i="1"/>
  <c r="O37" i="1"/>
  <c r="P37" i="1"/>
  <c r="Q37" i="1"/>
  <c r="R37" i="1"/>
  <c r="S37" i="1"/>
  <c r="T37" i="1"/>
  <c r="U37" i="1"/>
  <c r="V37" i="1"/>
  <c r="W37" i="1"/>
  <c r="X37" i="1"/>
  <c r="Y37" i="1"/>
  <c r="M37" i="1"/>
  <c r="H37" i="1"/>
  <c r="I37" i="1"/>
  <c r="N30" i="1"/>
  <c r="O30" i="1"/>
  <c r="P30" i="1"/>
  <c r="Q30" i="1"/>
  <c r="R30" i="1"/>
  <c r="S30" i="1"/>
  <c r="T30" i="1"/>
  <c r="U30" i="1"/>
  <c r="V30" i="1"/>
  <c r="W30" i="1"/>
  <c r="X30" i="1"/>
  <c r="Y30" i="1"/>
  <c r="M30" i="1"/>
  <c r="H30" i="1"/>
  <c r="I30" i="1"/>
  <c r="N21" i="1"/>
  <c r="O21" i="1"/>
  <c r="P21" i="1"/>
  <c r="Q21" i="1"/>
  <c r="R21" i="1"/>
  <c r="S21" i="1"/>
  <c r="T21" i="1"/>
  <c r="U21" i="1"/>
  <c r="V21" i="1"/>
  <c r="W21" i="1"/>
  <c r="X21" i="1"/>
  <c r="Y21" i="1"/>
  <c r="M21" i="1"/>
  <c r="H21" i="1"/>
  <c r="I21" i="1"/>
  <c r="N18" i="1"/>
  <c r="O18" i="1"/>
  <c r="P18" i="1"/>
  <c r="Q18" i="1"/>
  <c r="R18" i="1"/>
  <c r="S18" i="1"/>
  <c r="T18" i="1"/>
  <c r="U18" i="1"/>
  <c r="V18" i="1"/>
  <c r="W18" i="1"/>
  <c r="X18" i="1"/>
  <c r="Y18" i="1"/>
  <c r="M18" i="1"/>
  <c r="H18" i="1"/>
  <c r="I18" i="1"/>
</calcChain>
</file>

<file path=xl/sharedStrings.xml><?xml version="1.0" encoding="utf-8"?>
<sst xmlns="http://schemas.openxmlformats.org/spreadsheetml/2006/main" count="613" uniqueCount="246">
  <si>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</si>
  <si>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</si>
  <si>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</si>
  <si>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</si>
  <si>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</si>
  <si>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</si>
  <si>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</si>
  <si>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</si>
  <si>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</si>
  <si>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</si>
  <si>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</si>
  <si>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</si>
  <si>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</si>
  <si>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</si>
  <si>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H 7. 3</t>
  </si>
  <si>
    <t>S59. 3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</si>
  <si>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</si>
  <si>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</si>
  <si>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</si>
  <si>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</si>
  <si>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</si>
  <si>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</si>
  <si>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</si>
  <si>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</si>
  <si>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</si>
  <si>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</si>
  <si>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</si>
  <si>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</si>
  <si>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</si>
  <si>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</si>
  <si>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</si>
  <si>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S51. 6</t>
  </si>
  <si>
    <t>S52. 6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</si>
  <si>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</si>
  <si>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</si>
  <si>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</si>
  <si>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</si>
  <si>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</si>
  <si>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</si>
  <si>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</si>
  <si>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</si>
  <si>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</si>
  <si>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</si>
  <si>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</si>
  <si>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</si>
  <si>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</si>
  <si>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</si>
  <si>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</si>
  <si>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</si>
  <si>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</si>
  <si>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</si>
  <si>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</si>
  <si>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</si>
  <si>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</si>
  <si>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</si>
  <si>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</si>
  <si>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</si>
  <si>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</si>
  <si>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西川町</t>
  </si>
  <si>
    <t>本道寺</t>
  </si>
  <si>
    <t>S45. 9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</si>
  <si>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</si>
  <si>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</si>
  <si>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</si>
  <si>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</si>
  <si>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</si>
  <si>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</si>
  <si>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</si>
  <si>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</si>
  <si>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S49. 7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</si>
  <si>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</si>
  <si>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</si>
  <si>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</si>
  <si>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</si>
  <si>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</si>
  <si>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</si>
  <si>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</si>
  <si>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</si>
  <si>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</si>
  <si>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</si>
  <si>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</si>
  <si>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</si>
  <si>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</si>
  <si>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満沢</t>
  </si>
  <si>
    <t>前森</t>
  </si>
  <si>
    <t>舟形町</t>
  </si>
  <si>
    <t>第１舟形</t>
  </si>
  <si>
    <t>S44. 7</t>
  </si>
  <si>
    <t>H 9. 3</t>
  </si>
  <si>
    <t>第２舟形</t>
  </si>
  <si>
    <t>S47. 8</t>
  </si>
  <si>
    <t>H 5. 3</t>
  </si>
  <si>
    <t>S46. 8</t>
  </si>
  <si>
    <t>大蔵村</t>
  </si>
  <si>
    <t>H10. 4</t>
  </si>
  <si>
    <t>鮭川村</t>
  </si>
  <si>
    <t>鮭川</t>
  </si>
  <si>
    <t>戸沢村</t>
  </si>
  <si>
    <t>角川・古口</t>
  </si>
  <si>
    <t>戸沢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</si>
  <si>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</si>
  <si>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</si>
  <si>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</si>
  <si>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</si>
  <si>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</si>
  <si>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</si>
  <si>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</si>
  <si>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</si>
  <si>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</si>
  <si>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</si>
  <si>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</si>
  <si>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</si>
  <si>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</si>
  <si>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</si>
  <si>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</si>
  <si>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</si>
  <si>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</si>
  <si>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</si>
  <si>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</si>
  <si>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</si>
  <si>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</si>
  <si>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</si>
  <si>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</si>
  <si>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</si>
  <si>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</si>
  <si>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</si>
  <si>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</si>
  <si>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</si>
  <si>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</si>
  <si>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</si>
  <si>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庄内町</t>
  </si>
  <si>
    <t>木ノ沢</t>
  </si>
  <si>
    <t>S33. 4</t>
  </si>
  <si>
    <t>大中島</t>
  </si>
  <si>
    <t>S34. 3</t>
  </si>
  <si>
    <t>H 8.11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</si>
  <si>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</si>
  <si>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</si>
  <si>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</si>
  <si>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</si>
  <si>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</si>
  <si>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</si>
  <si>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</si>
  <si>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</si>
  <si>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</si>
  <si>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</si>
  <si>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</si>
  <si>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</si>
  <si>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</si>
  <si>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</si>
  <si>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</si>
  <si>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</si>
  <si>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</si>
  <si>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白井新田</t>
  </si>
  <si>
    <t>S34. 8</t>
  </si>
  <si>
    <t>八幡</t>
  </si>
  <si>
    <t>S50. 8</t>
  </si>
  <si>
    <t>合　計</t>
  </si>
  <si>
    <t>寒河江市</t>
    <rPh sb="0" eb="3">
      <t>サガエ</t>
    </rPh>
    <phoneticPr fontId="21"/>
  </si>
  <si>
    <t>田代</t>
    <rPh sb="0" eb="2">
      <t>タシロ</t>
    </rPh>
    <phoneticPr fontId="21"/>
  </si>
  <si>
    <t/>
  </si>
  <si>
    <t>深</t>
  </si>
  <si>
    <t>湧</t>
  </si>
  <si>
    <t>湖</t>
  </si>
  <si>
    <t>浅</t>
    <rPh sb="0" eb="1">
      <t>アサ</t>
    </rPh>
    <phoneticPr fontId="21"/>
  </si>
  <si>
    <t>自</t>
  </si>
  <si>
    <t>伏</t>
  </si>
  <si>
    <t>浅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</si>
  <si>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</si>
  <si>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</si>
  <si>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</si>
  <si>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</si>
  <si>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</si>
  <si>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</si>
  <si>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</si>
  <si>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</si>
  <si>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</si>
  <si>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</si>
  <si>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</si>
  <si>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</si>
  <si>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</si>
  <si>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</si>
  <si>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</si>
  <si>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</si>
  <si>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H21.10</t>
    <phoneticPr fontId="21"/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</si>
  <si>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</si>
  <si>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</si>
  <si>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</si>
  <si>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</si>
  <si>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緩</t>
    <rPh sb="0" eb="1">
      <t>ユル</t>
    </rPh>
    <phoneticPr fontId="21"/>
  </si>
  <si>
    <t>酒田市</t>
    <phoneticPr fontId="21"/>
  </si>
  <si>
    <t>自・湧</t>
    <phoneticPr fontId="21"/>
  </si>
  <si>
    <t>欠測</t>
    <phoneticPr fontId="21"/>
  </si>
  <si>
    <t>欠測</t>
    <phoneticPr fontId="21"/>
  </si>
  <si>
    <t>H26. 6</t>
    <phoneticPr fontId="21"/>
  </si>
  <si>
    <t>消</t>
    <phoneticPr fontId="21"/>
  </si>
  <si>
    <t>H28. 3</t>
    <phoneticPr fontId="21"/>
  </si>
  <si>
    <t>H25. 5</t>
    <phoneticPr fontId="21"/>
  </si>
  <si>
    <t>H26. 3</t>
    <phoneticPr fontId="21"/>
  </si>
  <si>
    <t>浅</t>
    <phoneticPr fontId="21"/>
  </si>
  <si>
    <t>H26. 3</t>
    <phoneticPr fontId="21"/>
  </si>
  <si>
    <t>H14. 8</t>
    <phoneticPr fontId="21"/>
  </si>
  <si>
    <t>H16. 3</t>
    <phoneticPr fontId="21"/>
  </si>
  <si>
    <t>S55. 7</t>
    <phoneticPr fontId="21"/>
  </si>
  <si>
    <t>S44. 6</t>
    <phoneticPr fontId="21"/>
  </si>
  <si>
    <t>S39. 6</t>
    <phoneticPr fontId="21"/>
  </si>
  <si>
    <t>伏</t>
    <phoneticPr fontId="21"/>
  </si>
  <si>
    <t>※　「水質検査実施機関」欄は削除</t>
    <rPh sb="3" eb="5">
      <t>スイシツ</t>
    </rPh>
    <rPh sb="5" eb="7">
      <t>ケンサ</t>
    </rPh>
    <rPh sb="7" eb="9">
      <t>ジッシ</t>
    </rPh>
    <rPh sb="9" eb="11">
      <t>キカン</t>
    </rPh>
    <rPh sb="12" eb="13">
      <t>ラン</t>
    </rPh>
    <rPh sb="14" eb="16">
      <t>サクジョ</t>
    </rPh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</si>
  <si>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</si>
  <si>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</si>
  <si>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</si>
  <si>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</si>
  <si>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</si>
  <si>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</si>
  <si>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</si>
  <si>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</si>
  <si>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</si>
  <si>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</si>
  <si>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</si>
  <si>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</si>
  <si>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</si>
  <si>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</si>
  <si>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</si>
  <si>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</si>
  <si>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</si>
  <si>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</si>
  <si>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</si>
  <si>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</si>
  <si>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</si>
  <si>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</si>
  <si>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</si>
  <si>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</si>
  <si>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</si>
  <si>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</si>
  <si>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</si>
  <si>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</si>
  <si>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</si>
  <si>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湧・浅</t>
    <phoneticPr fontId="21"/>
  </si>
  <si>
    <t>湧・浅・深</t>
    <phoneticPr fontId="21"/>
  </si>
  <si>
    <t>消・急・膜</t>
    <rPh sb="2" eb="3">
      <t>キュウ</t>
    </rPh>
    <rPh sb="4" eb="5">
      <t>マク</t>
    </rPh>
    <phoneticPr fontId="21"/>
  </si>
  <si>
    <t>H27. 4</t>
    <phoneticPr fontId="21"/>
  </si>
  <si>
    <t>湧・浅・深</t>
    <rPh sb="0" eb="1">
      <t>ユウ</t>
    </rPh>
    <rPh sb="2" eb="3">
      <t>アサ</t>
    </rPh>
    <phoneticPr fontId="21"/>
  </si>
  <si>
    <t>消・紫</t>
    <rPh sb="2" eb="3">
      <t>ムラサキ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</si>
  <si>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</si>
  <si>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</si>
  <si>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H29.03.31現在</t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</si>
</sst>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 ;[Red]\-#,##0\ "/>
  </numFmts>
  <fonts count="25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69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3" fontId="20" fillId="0" borderId="17" xfId="42" applyNumberFormat="1" applyFont="1" applyFill="1" applyBorder="1">
      <alignment vertical="center"/>
    </xf>
    <xf numFmtId="176" fontId="20" fillId="0" borderId="18" xfId="42" applyFont="1" applyFill="1" applyBorder="1">
      <alignment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0" xfId="42" applyFont="1" applyFill="1" applyBorder="1" applyAlignment="1">
      <alignment horizontal="center" vertical="center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176" fontId="20" fillId="0" borderId="15" xfId="42" applyFont="1" applyFill="1" applyBorder="1" applyAlignment="1">
      <alignment horizontal="center" vertical="center"/>
    </xf>
    <xf numFmtId="176" fontId="20" fillId="0" borderId="12" xfId="42" applyFont="1" applyFill="1" applyBorder="1" applyAlignment="1">
      <alignment horizontal="center" vertical="center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  <xf numFmtId="176" fontId="20" fillId="24" borderId="14" xfId="42" applyFont="1" applyFill="1" applyBorder="1" applyAlignment="1">
      <alignment horizontal="center" vertical="center" wrapText="1"/>
    </xf>
    <xf numFmtId="3" fontId="20" fillId="0" borderId="11" xfId="42" applyNumberFormat="1" applyFont="1" applyFill="1" applyBorder="1" applyAlignment="1">
      <alignment vertical="center"/>
    </xf>
    <xf numFmtId="3" fontId="20" fillId="0" borderId="14" xfId="42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11" xfId="33" applyNumberFormat="1" applyFont="1" applyFill="1" applyBorder="1" applyAlignment="1">
      <alignment vertical="center"/>
    </xf>
    <xf numFmtId="176" fontId="20" fillId="0" borderId="10" xfId="42" applyFont="1" applyFill="1" applyBorder="1" applyAlignment="1">
      <alignment horizontal="center" vertical="center" shrinkToFit="1"/>
    </xf>
    <xf numFmtId="176" fontId="20" fillId="0" borderId="13" xfId="42" applyFont="1" applyFill="1" applyBorder="1" applyAlignment="1">
      <alignment horizontal="center" vertical="center" shrinkToFit="1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1" xfId="42" applyFont="1" applyFill="1" applyBorder="1" applyAlignment="1">
      <alignment horizontal="center" vertical="center"/>
    </xf>
    <xf numFmtId="176" fontId="20" fillId="24" borderId="12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6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4" xfId="42" applyFont="1" applyFill="1" applyBorder="1" applyAlignment="1">
      <alignment horizontal="center" vertical="center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3" fillId="0" borderId="0" xfId="42" applyFont="1" applyFill="1" applyBorder="1">
      <alignment vertical="center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 wrapText="1" shrinkToFit="1"/>
    </xf>
    <xf numFmtId="176" fontId="20" fillId="0" borderId="14" xfId="42" applyFont="1" applyFill="1" applyBorder="1" applyAlignment="1">
      <alignment horizontal="center" vertical="center" wrapText="1" shrinkToFit="1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29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14" xfId="42" applyFont="1" applyFill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51"/>
  <sheetViews>
    <sheetView tabSelected="1" zoomScaleNormal="100" zoomScaleSheetLayoutView="80" workbookViewId="0">
      <selection activeCell="G8" sqref="G8:G9"/>
    </sheetView>
  </sheetViews>
  <sheetFormatPr defaultColWidth="9.85546875" defaultRowHeight="15" customHeight="1" x14ac:dyDescent="0.15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 x14ac:dyDescent="0.15">
      <c r="A1" s="58" t="s">
        <v>243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23" customFormat="1" ht="1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4" t="s">
        <v>245</v>
      </c>
    </row>
    <row r="4" spans="1:27" ht="15" customHeight="1" x14ac:dyDescent="0.15">
      <c r="A4" s="53" t="s">
        <v>0</v>
      </c>
      <c r="B4" s="46" t="s">
        <v>1</v>
      </c>
      <c r="C4" s="46"/>
      <c r="D4" s="46"/>
      <c r="E4" s="46" t="s">
        <v>2</v>
      </c>
      <c r="F4" s="46"/>
      <c r="G4" s="27" t="s">
        <v>209</v>
      </c>
      <c r="H4" s="27" t="s">
        <v>210</v>
      </c>
      <c r="I4" s="27" t="s">
        <v>211</v>
      </c>
      <c r="J4" s="42" t="s">
        <v>212</v>
      </c>
      <c r="K4" s="42" t="s">
        <v>213</v>
      </c>
      <c r="L4" s="42" t="s">
        <v>3</v>
      </c>
      <c r="M4" s="27" t="s">
        <v>215</v>
      </c>
      <c r="N4" s="30" t="s">
        <v>219</v>
      </c>
      <c r="O4" s="31"/>
      <c r="P4" s="32"/>
      <c r="Q4" s="33" t="s">
        <v>220</v>
      </c>
      <c r="R4" s="34"/>
      <c r="S4" s="33" t="s">
        <v>224</v>
      </c>
      <c r="T4" s="34"/>
      <c r="U4" s="27" t="s">
        <v>227</v>
      </c>
      <c r="V4" s="46" t="s">
        <v>4</v>
      </c>
      <c r="W4" s="46"/>
      <c r="X4" s="46"/>
      <c r="Y4" s="46"/>
      <c r="Z4" s="46" t="s">
        <v>5</v>
      </c>
      <c r="AA4" s="47"/>
    </row>
    <row r="5" spans="1:27" ht="15" customHeight="1" x14ac:dyDescent="0.15">
      <c r="A5" s="54"/>
      <c r="B5" s="48" t="s">
        <v>6</v>
      </c>
      <c r="C5" s="48" t="s">
        <v>7</v>
      </c>
      <c r="D5" s="35" t="s">
        <v>186</v>
      </c>
      <c r="E5" s="48" t="s">
        <v>8</v>
      </c>
      <c r="F5" s="35" t="s">
        <v>9</v>
      </c>
      <c r="G5" s="28"/>
      <c r="H5" s="28"/>
      <c r="I5" s="28"/>
      <c r="J5" s="35"/>
      <c r="K5" s="35"/>
      <c r="L5" s="35"/>
      <c r="M5" s="28"/>
      <c r="N5" s="29" t="s">
        <v>218</v>
      </c>
      <c r="O5" s="29" t="s">
        <v>217</v>
      </c>
      <c r="P5" s="29" t="s">
        <v>216</v>
      </c>
      <c r="Q5" s="29" t="s">
        <v>221</v>
      </c>
      <c r="R5" s="29" t="s">
        <v>223</v>
      </c>
      <c r="S5" s="35" t="s">
        <v>221</v>
      </c>
      <c r="T5" s="35" t="s">
        <v>225</v>
      </c>
      <c r="U5" s="28"/>
      <c r="V5" s="48" t="s">
        <v>10</v>
      </c>
      <c r="W5" s="48"/>
      <c r="X5" s="29" t="s">
        <v>231</v>
      </c>
      <c r="Y5" s="29" t="s">
        <v>230</v>
      </c>
      <c r="Z5" s="20" t="s">
        <v>234</v>
      </c>
      <c r="AA5" s="44" t="s">
        <v>11</v>
      </c>
    </row>
    <row r="6" spans="1:27" ht="15" customHeight="1" x14ac:dyDescent="0.15">
      <c r="A6" s="54"/>
      <c r="B6" s="48"/>
      <c r="C6" s="48"/>
      <c r="D6" s="56"/>
      <c r="E6" s="48"/>
      <c r="F6" s="35"/>
      <c r="G6" s="28"/>
      <c r="H6" s="28"/>
      <c r="I6" s="28"/>
      <c r="J6" s="35"/>
      <c r="K6" s="35"/>
      <c r="L6" s="35"/>
      <c r="M6" s="28"/>
      <c r="N6" s="28"/>
      <c r="O6" s="28"/>
      <c r="P6" s="28"/>
      <c r="Q6" s="28"/>
      <c r="R6" s="28"/>
      <c r="S6" s="29"/>
      <c r="T6" s="29"/>
      <c r="U6" s="28"/>
      <c r="V6" s="20" t="s">
        <v>228</v>
      </c>
      <c r="W6" s="20" t="s">
        <v>229</v>
      </c>
      <c r="X6" s="28"/>
      <c r="Y6" s="28"/>
      <c r="Z6" s="19" t="s">
        <v>233</v>
      </c>
      <c r="AA6" s="44"/>
    </row>
    <row r="7" spans="1:27" ht="15" customHeight="1" x14ac:dyDescent="0.15">
      <c r="A7" s="55"/>
      <c r="B7" s="50"/>
      <c r="C7" s="50"/>
      <c r="D7" s="57"/>
      <c r="E7" s="50"/>
      <c r="F7" s="43"/>
      <c r="G7" s="18" t="s">
        <v>208</v>
      </c>
      <c r="H7" s="18" t="s">
        <v>208</v>
      </c>
      <c r="I7" s="18" t="s">
        <v>208</v>
      </c>
      <c r="J7" s="43"/>
      <c r="K7" s="43"/>
      <c r="L7" s="43"/>
      <c r="M7" s="18" t="s">
        <v>214</v>
      </c>
      <c r="N7" s="18" t="s">
        <v>214</v>
      </c>
      <c r="O7" s="18" t="s">
        <v>214</v>
      </c>
      <c r="P7" s="18" t="s">
        <v>214</v>
      </c>
      <c r="Q7" s="18" t="s">
        <v>222</v>
      </c>
      <c r="R7" s="18" t="s">
        <v>222</v>
      </c>
      <c r="S7" s="18" t="s">
        <v>222</v>
      </c>
      <c r="T7" s="18" t="s">
        <v>222</v>
      </c>
      <c r="U7" s="18" t="s">
        <v>226</v>
      </c>
      <c r="V7" s="18" t="s">
        <v>226</v>
      </c>
      <c r="W7" s="18" t="s">
        <v>226</v>
      </c>
      <c r="X7" s="18" t="s">
        <v>226</v>
      </c>
      <c r="Y7" s="18" t="s">
        <v>226</v>
      </c>
      <c r="Z7" s="18" t="s">
        <v>232</v>
      </c>
      <c r="AA7" s="45"/>
    </row>
    <row r="8" spans="1:27" ht="15" customHeight="1" x14ac:dyDescent="0.15">
      <c r="A8" s="40">
        <v>1</v>
      </c>
      <c r="B8" s="51" t="s">
        <v>12</v>
      </c>
      <c r="C8" s="51" t="s">
        <v>16</v>
      </c>
      <c r="D8" s="51" t="s">
        <v>17</v>
      </c>
      <c r="E8" s="51" t="s">
        <v>18</v>
      </c>
      <c r="F8" s="51"/>
      <c r="G8" s="36">
        <v>200</v>
      </c>
      <c r="H8" s="36">
        <v>83</v>
      </c>
      <c r="I8" s="36">
        <v>83</v>
      </c>
      <c r="J8" s="51" t="s">
        <v>161</v>
      </c>
      <c r="K8" s="51" t="s">
        <v>170</v>
      </c>
      <c r="L8" s="51" t="s">
        <v>178</v>
      </c>
      <c r="M8" s="36">
        <v>2285</v>
      </c>
      <c r="N8" s="36">
        <v>470</v>
      </c>
      <c r="O8" s="36">
        <v>0</v>
      </c>
      <c r="P8" s="36">
        <v>1815</v>
      </c>
      <c r="Q8" s="36">
        <v>60</v>
      </c>
      <c r="R8" s="36">
        <v>40</v>
      </c>
      <c r="S8" s="36">
        <v>24</v>
      </c>
      <c r="T8" s="36">
        <v>22</v>
      </c>
      <c r="U8" s="36">
        <v>8030</v>
      </c>
      <c r="V8" s="36">
        <v>8030</v>
      </c>
      <c r="W8" s="36">
        <v>0</v>
      </c>
      <c r="X8" s="36">
        <v>0</v>
      </c>
      <c r="Y8" s="36">
        <v>0</v>
      </c>
      <c r="Z8" s="36">
        <v>2000</v>
      </c>
      <c r="AA8" s="26" t="s">
        <v>181</v>
      </c>
    </row>
    <row r="9" spans="1:27" ht="15" customHeight="1" x14ac:dyDescent="0.15">
      <c r="A9" s="41"/>
      <c r="B9" s="52"/>
      <c r="C9" s="52"/>
      <c r="D9" s="52"/>
      <c r="E9" s="52"/>
      <c r="F9" s="52"/>
      <c r="G9" s="37"/>
      <c r="H9" s="37"/>
      <c r="I9" s="37"/>
      <c r="J9" s="52"/>
      <c r="K9" s="52"/>
      <c r="L9" s="52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25"/>
    </row>
    <row r="10" spans="1:27" ht="15" customHeight="1" x14ac:dyDescent="0.15">
      <c r="A10" s="41">
        <v>2</v>
      </c>
      <c r="B10" s="52" t="s">
        <v>12</v>
      </c>
      <c r="C10" s="52" t="s">
        <v>19</v>
      </c>
      <c r="D10" s="52" t="s">
        <v>17</v>
      </c>
      <c r="E10" s="52" t="s">
        <v>20</v>
      </c>
      <c r="F10" s="52" t="s">
        <v>21</v>
      </c>
      <c r="G10" s="37">
        <v>130</v>
      </c>
      <c r="H10" s="37">
        <v>80</v>
      </c>
      <c r="I10" s="37">
        <v>70</v>
      </c>
      <c r="J10" s="52" t="s">
        <v>191</v>
      </c>
      <c r="K10" s="52" t="s">
        <v>170</v>
      </c>
      <c r="L10" s="52" t="s">
        <v>178</v>
      </c>
      <c r="M10" s="37">
        <v>1708</v>
      </c>
      <c r="N10" s="37">
        <v>0</v>
      </c>
      <c r="O10" s="37">
        <v>508</v>
      </c>
      <c r="P10" s="37">
        <v>1200</v>
      </c>
      <c r="Q10" s="37">
        <v>1090</v>
      </c>
      <c r="R10" s="37">
        <v>710</v>
      </c>
      <c r="S10" s="37">
        <v>415</v>
      </c>
      <c r="T10" s="37">
        <v>275</v>
      </c>
      <c r="U10" s="37">
        <v>100375</v>
      </c>
      <c r="V10" s="37">
        <v>100375</v>
      </c>
      <c r="W10" s="37">
        <v>0</v>
      </c>
      <c r="X10" s="37">
        <v>0</v>
      </c>
      <c r="Y10" s="37">
        <v>0</v>
      </c>
      <c r="Z10" s="37">
        <v>2500</v>
      </c>
      <c r="AA10" s="25" t="s">
        <v>182</v>
      </c>
    </row>
    <row r="11" spans="1:27" ht="15" customHeight="1" x14ac:dyDescent="0.15">
      <c r="A11" s="41"/>
      <c r="B11" s="52"/>
      <c r="C11" s="52"/>
      <c r="D11" s="52"/>
      <c r="E11" s="52"/>
      <c r="F11" s="52"/>
      <c r="G11" s="37"/>
      <c r="H11" s="37"/>
      <c r="I11" s="37"/>
      <c r="J11" s="52"/>
      <c r="K11" s="52"/>
      <c r="L11" s="5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25"/>
    </row>
    <row r="12" spans="1:27" ht="15" customHeight="1" x14ac:dyDescent="0.15">
      <c r="A12" s="41">
        <v>3</v>
      </c>
      <c r="B12" s="52" t="s">
        <v>12</v>
      </c>
      <c r="C12" s="52" t="s">
        <v>22</v>
      </c>
      <c r="D12" s="52" t="s">
        <v>17</v>
      </c>
      <c r="E12" s="52" t="s">
        <v>23</v>
      </c>
      <c r="F12" s="52" t="s">
        <v>24</v>
      </c>
      <c r="G12" s="37">
        <v>280</v>
      </c>
      <c r="H12" s="37">
        <v>190</v>
      </c>
      <c r="I12" s="37">
        <v>190</v>
      </c>
      <c r="J12" s="52" t="s">
        <v>161</v>
      </c>
      <c r="K12" s="52" t="s">
        <v>170</v>
      </c>
      <c r="L12" s="52" t="s">
        <v>178</v>
      </c>
      <c r="M12" s="37">
        <v>1966</v>
      </c>
      <c r="N12" s="37">
        <v>0</v>
      </c>
      <c r="O12" s="37">
        <v>170</v>
      </c>
      <c r="P12" s="37">
        <v>1796</v>
      </c>
      <c r="Q12" s="37">
        <v>70</v>
      </c>
      <c r="R12" s="37">
        <v>56</v>
      </c>
      <c r="S12" s="37">
        <v>50</v>
      </c>
      <c r="T12" s="37">
        <v>41</v>
      </c>
      <c r="U12" s="37">
        <v>15000</v>
      </c>
      <c r="V12" s="37">
        <v>15000</v>
      </c>
      <c r="W12" s="37">
        <v>0</v>
      </c>
      <c r="X12" s="37">
        <v>0</v>
      </c>
      <c r="Y12" s="37">
        <v>0</v>
      </c>
      <c r="Z12" s="37">
        <v>1700</v>
      </c>
      <c r="AA12" s="25" t="s">
        <v>181</v>
      </c>
    </row>
    <row r="13" spans="1:27" ht="15" customHeight="1" x14ac:dyDescent="0.15">
      <c r="A13" s="41"/>
      <c r="B13" s="52"/>
      <c r="C13" s="52"/>
      <c r="D13" s="52"/>
      <c r="E13" s="52"/>
      <c r="F13" s="52"/>
      <c r="G13" s="37"/>
      <c r="H13" s="37"/>
      <c r="I13" s="37"/>
      <c r="J13" s="52"/>
      <c r="K13" s="52"/>
      <c r="L13" s="5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5"/>
    </row>
    <row r="14" spans="1:27" ht="15" customHeight="1" x14ac:dyDescent="0.15">
      <c r="A14" s="41">
        <v>4</v>
      </c>
      <c r="B14" s="52" t="s">
        <v>12</v>
      </c>
      <c r="C14" s="52" t="s">
        <v>25</v>
      </c>
      <c r="D14" s="52" t="s">
        <v>17</v>
      </c>
      <c r="E14" s="52" t="s">
        <v>26</v>
      </c>
      <c r="F14" s="52"/>
      <c r="G14" s="37">
        <v>220</v>
      </c>
      <c r="H14" s="37">
        <v>88</v>
      </c>
      <c r="I14" s="37">
        <v>87</v>
      </c>
      <c r="J14" s="52" t="s">
        <v>163</v>
      </c>
      <c r="K14" s="52" t="s">
        <v>171</v>
      </c>
      <c r="L14" s="52" t="s">
        <v>178</v>
      </c>
      <c r="M14" s="37">
        <v>4192</v>
      </c>
      <c r="N14" s="37">
        <v>1010</v>
      </c>
      <c r="O14" s="37">
        <v>1352</v>
      </c>
      <c r="P14" s="37">
        <v>1830</v>
      </c>
      <c r="Q14" s="37">
        <v>115</v>
      </c>
      <c r="R14" s="37">
        <v>84</v>
      </c>
      <c r="S14" s="37">
        <v>59</v>
      </c>
      <c r="T14" s="37">
        <v>35</v>
      </c>
      <c r="U14" s="37">
        <v>12907</v>
      </c>
      <c r="V14" s="37">
        <v>12907</v>
      </c>
      <c r="W14" s="37">
        <v>0</v>
      </c>
      <c r="X14" s="37">
        <v>0</v>
      </c>
      <c r="Y14" s="37">
        <v>0</v>
      </c>
      <c r="Z14" s="37">
        <v>2500</v>
      </c>
      <c r="AA14" s="25" t="s">
        <v>181</v>
      </c>
    </row>
    <row r="15" spans="1:27" ht="15" customHeight="1" x14ac:dyDescent="0.15">
      <c r="A15" s="41"/>
      <c r="B15" s="52"/>
      <c r="C15" s="52"/>
      <c r="D15" s="52"/>
      <c r="E15" s="52"/>
      <c r="F15" s="52"/>
      <c r="G15" s="37"/>
      <c r="H15" s="37"/>
      <c r="I15" s="37"/>
      <c r="J15" s="52"/>
      <c r="K15" s="52"/>
      <c r="L15" s="52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25"/>
    </row>
    <row r="16" spans="1:27" ht="15" customHeight="1" x14ac:dyDescent="0.15">
      <c r="A16" s="41">
        <v>5</v>
      </c>
      <c r="B16" s="52" t="s">
        <v>12</v>
      </c>
      <c r="C16" s="52" t="s">
        <v>27</v>
      </c>
      <c r="D16" s="52" t="s">
        <v>17</v>
      </c>
      <c r="E16" s="52" t="s">
        <v>28</v>
      </c>
      <c r="F16" s="52" t="s">
        <v>29</v>
      </c>
      <c r="G16" s="37">
        <v>205</v>
      </c>
      <c r="H16" s="37">
        <v>187</v>
      </c>
      <c r="I16" s="37">
        <v>187</v>
      </c>
      <c r="J16" s="52" t="s">
        <v>161</v>
      </c>
      <c r="K16" s="52" t="s">
        <v>172</v>
      </c>
      <c r="L16" s="52" t="s">
        <v>178</v>
      </c>
      <c r="M16" s="37">
        <v>4755</v>
      </c>
      <c r="N16" s="37">
        <v>37</v>
      </c>
      <c r="O16" s="37">
        <v>0</v>
      </c>
      <c r="P16" s="37">
        <v>4718</v>
      </c>
      <c r="Q16" s="37">
        <v>153</v>
      </c>
      <c r="R16" s="37">
        <v>110</v>
      </c>
      <c r="S16" s="37">
        <v>120</v>
      </c>
      <c r="T16" s="37">
        <v>47</v>
      </c>
      <c r="U16" s="37">
        <v>17336</v>
      </c>
      <c r="V16" s="37">
        <v>17336</v>
      </c>
      <c r="W16" s="37">
        <v>0</v>
      </c>
      <c r="X16" s="37">
        <v>0</v>
      </c>
      <c r="Y16" s="37">
        <v>0</v>
      </c>
      <c r="Z16" s="37">
        <v>2000</v>
      </c>
      <c r="AA16" s="25" t="s">
        <v>181</v>
      </c>
    </row>
    <row r="17" spans="1:27" ht="15" customHeight="1" x14ac:dyDescent="0.15">
      <c r="A17" s="41"/>
      <c r="B17" s="52"/>
      <c r="C17" s="52"/>
      <c r="D17" s="52"/>
      <c r="E17" s="52"/>
      <c r="F17" s="52"/>
      <c r="G17" s="37"/>
      <c r="H17" s="37"/>
      <c r="I17" s="37"/>
      <c r="J17" s="52"/>
      <c r="K17" s="52"/>
      <c r="L17" s="52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25"/>
    </row>
    <row r="18" spans="1:27" ht="15" customHeight="1" x14ac:dyDescent="0.15">
      <c r="A18" s="49" t="s">
        <v>30</v>
      </c>
      <c r="B18" s="50"/>
      <c r="C18" s="50"/>
      <c r="D18" s="3"/>
      <c r="E18" s="4"/>
      <c r="F18" s="4"/>
      <c r="G18" s="16">
        <f>SUM(G8:G16)</f>
        <v>1035</v>
      </c>
      <c r="H18" s="16">
        <f>SUM(H8:H16)</f>
        <v>628</v>
      </c>
      <c r="I18" s="16">
        <f>SUM(I8:I16)</f>
        <v>617</v>
      </c>
      <c r="J18" s="3"/>
      <c r="K18" s="3"/>
      <c r="L18" s="4"/>
      <c r="M18" s="16">
        <f t="shared" ref="M18:V18" si="0">SUM(M8:M16)</f>
        <v>14906</v>
      </c>
      <c r="N18" s="16">
        <f t="shared" si="0"/>
        <v>1517</v>
      </c>
      <c r="O18" s="16">
        <f t="shared" si="0"/>
        <v>2030</v>
      </c>
      <c r="P18" s="16">
        <f t="shared" si="0"/>
        <v>11359</v>
      </c>
      <c r="Q18" s="16">
        <f t="shared" si="0"/>
        <v>1488</v>
      </c>
      <c r="R18" s="16">
        <f t="shared" si="0"/>
        <v>1000</v>
      </c>
      <c r="S18" s="16">
        <f t="shared" si="0"/>
        <v>668</v>
      </c>
      <c r="T18" s="16">
        <f t="shared" si="0"/>
        <v>420</v>
      </c>
      <c r="U18" s="16">
        <f t="shared" si="0"/>
        <v>153648</v>
      </c>
      <c r="V18" s="16">
        <f t="shared" si="0"/>
        <v>153648</v>
      </c>
      <c r="W18" s="16">
        <f t="shared" ref="W18:Y18" si="1">SUM(W8:W17)</f>
        <v>0</v>
      </c>
      <c r="X18" s="16">
        <f t="shared" si="1"/>
        <v>0</v>
      </c>
      <c r="Y18" s="16">
        <f t="shared" si="1"/>
        <v>0</v>
      </c>
      <c r="Z18" s="16" t="s">
        <v>160</v>
      </c>
      <c r="AA18" s="6"/>
    </row>
    <row r="19" spans="1:27" ht="15" customHeight="1" x14ac:dyDescent="0.15">
      <c r="A19" s="40">
        <v>6</v>
      </c>
      <c r="B19" s="51" t="s">
        <v>158</v>
      </c>
      <c r="C19" s="51" t="s">
        <v>159</v>
      </c>
      <c r="D19" s="51" t="s">
        <v>13</v>
      </c>
      <c r="E19" s="51" t="s">
        <v>184</v>
      </c>
      <c r="F19" s="51"/>
      <c r="G19" s="36">
        <v>240</v>
      </c>
      <c r="H19" s="36">
        <v>215</v>
      </c>
      <c r="I19" s="36">
        <v>34</v>
      </c>
      <c r="J19" s="51" t="s">
        <v>164</v>
      </c>
      <c r="K19" s="51" t="s">
        <v>172</v>
      </c>
      <c r="L19" s="51" t="s">
        <v>178</v>
      </c>
      <c r="M19" s="36">
        <v>4539</v>
      </c>
      <c r="N19" s="36">
        <v>932</v>
      </c>
      <c r="O19" s="36">
        <v>22</v>
      </c>
      <c r="P19" s="36">
        <v>3585</v>
      </c>
      <c r="Q19" s="36">
        <v>97</v>
      </c>
      <c r="R19" s="36">
        <v>72</v>
      </c>
      <c r="S19" s="36">
        <v>79</v>
      </c>
      <c r="T19" s="36">
        <v>7</v>
      </c>
      <c r="U19" s="39">
        <v>2485</v>
      </c>
      <c r="V19" s="36">
        <v>2485</v>
      </c>
      <c r="W19" s="36">
        <v>0</v>
      </c>
      <c r="X19" s="36">
        <v>0</v>
      </c>
      <c r="Y19" s="36">
        <v>0</v>
      </c>
      <c r="Z19" s="36">
        <v>2278</v>
      </c>
      <c r="AA19" s="26" t="s">
        <v>182</v>
      </c>
    </row>
    <row r="20" spans="1:27" ht="15" customHeight="1" x14ac:dyDescent="0.15">
      <c r="A20" s="41"/>
      <c r="B20" s="52"/>
      <c r="C20" s="52"/>
      <c r="D20" s="52"/>
      <c r="E20" s="52"/>
      <c r="F20" s="52"/>
      <c r="G20" s="37"/>
      <c r="H20" s="37"/>
      <c r="I20" s="37"/>
      <c r="J20" s="52"/>
      <c r="K20" s="52"/>
      <c r="L20" s="52"/>
      <c r="M20" s="37"/>
      <c r="N20" s="37"/>
      <c r="O20" s="37"/>
      <c r="P20" s="37"/>
      <c r="Q20" s="37"/>
      <c r="R20" s="37"/>
      <c r="S20" s="37"/>
      <c r="T20" s="37"/>
      <c r="U20" s="38"/>
      <c r="V20" s="37"/>
      <c r="W20" s="37"/>
      <c r="X20" s="37"/>
      <c r="Y20" s="37"/>
      <c r="Z20" s="37"/>
      <c r="AA20" s="25"/>
    </row>
    <row r="21" spans="1:27" ht="15" customHeight="1" x14ac:dyDescent="0.15">
      <c r="A21" s="49" t="s">
        <v>30</v>
      </c>
      <c r="B21" s="50"/>
      <c r="C21" s="50"/>
      <c r="D21" s="3"/>
      <c r="E21" s="4"/>
      <c r="F21" s="4"/>
      <c r="G21" s="16">
        <f>SUM(G19)</f>
        <v>240</v>
      </c>
      <c r="H21" s="16">
        <f t="shared" ref="H21:I21" si="2">SUM(H19)</f>
        <v>215</v>
      </c>
      <c r="I21" s="16">
        <f t="shared" si="2"/>
        <v>34</v>
      </c>
      <c r="J21" s="5"/>
      <c r="K21" s="5"/>
      <c r="L21" s="5"/>
      <c r="M21" s="16">
        <f>SUM(M19)</f>
        <v>4539</v>
      </c>
      <c r="N21" s="16">
        <f t="shared" ref="N21:Y21" si="3">SUM(N19)</f>
        <v>932</v>
      </c>
      <c r="O21" s="16">
        <f t="shared" si="3"/>
        <v>22</v>
      </c>
      <c r="P21" s="16">
        <f t="shared" si="3"/>
        <v>3585</v>
      </c>
      <c r="Q21" s="16">
        <f t="shared" si="3"/>
        <v>97</v>
      </c>
      <c r="R21" s="16">
        <f t="shared" si="3"/>
        <v>72</v>
      </c>
      <c r="S21" s="16">
        <f t="shared" si="3"/>
        <v>79</v>
      </c>
      <c r="T21" s="16">
        <f t="shared" si="3"/>
        <v>7</v>
      </c>
      <c r="U21" s="16">
        <f t="shared" si="3"/>
        <v>2485</v>
      </c>
      <c r="V21" s="16">
        <f t="shared" si="3"/>
        <v>2485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 t="s">
        <v>160</v>
      </c>
      <c r="AA21" s="6"/>
    </row>
    <row r="22" spans="1:27" ht="15" customHeight="1" x14ac:dyDescent="0.15">
      <c r="A22" s="40">
        <v>7</v>
      </c>
      <c r="B22" s="51" t="s">
        <v>33</v>
      </c>
      <c r="C22" s="51" t="s">
        <v>34</v>
      </c>
      <c r="D22" s="51" t="s">
        <v>13</v>
      </c>
      <c r="E22" s="51" t="s">
        <v>35</v>
      </c>
      <c r="F22" s="51" t="s">
        <v>185</v>
      </c>
      <c r="G22" s="36">
        <v>3440</v>
      </c>
      <c r="H22" s="36">
        <v>2947</v>
      </c>
      <c r="I22" s="36">
        <v>2915</v>
      </c>
      <c r="J22" s="63" t="s">
        <v>238</v>
      </c>
      <c r="K22" s="51" t="s">
        <v>173</v>
      </c>
      <c r="L22" s="51" t="s">
        <v>178</v>
      </c>
      <c r="M22" s="36">
        <v>60865</v>
      </c>
      <c r="N22" s="36">
        <v>9277</v>
      </c>
      <c r="O22" s="36">
        <v>227</v>
      </c>
      <c r="P22" s="36">
        <v>51361</v>
      </c>
      <c r="Q22" s="36">
        <v>1820</v>
      </c>
      <c r="R22" s="36">
        <v>1380</v>
      </c>
      <c r="S22" s="36">
        <v>1578</v>
      </c>
      <c r="T22" s="36">
        <v>1416</v>
      </c>
      <c r="U22" s="39">
        <v>516845</v>
      </c>
      <c r="V22" s="36">
        <v>337269</v>
      </c>
      <c r="W22" s="36">
        <v>516</v>
      </c>
      <c r="X22" s="36">
        <v>4118</v>
      </c>
      <c r="Y22" s="36">
        <v>174942</v>
      </c>
      <c r="Z22" s="36">
        <v>2160</v>
      </c>
      <c r="AA22" s="26" t="s">
        <v>36</v>
      </c>
    </row>
    <row r="23" spans="1:27" ht="15" customHeight="1" x14ac:dyDescent="0.15">
      <c r="A23" s="41"/>
      <c r="B23" s="52"/>
      <c r="C23" s="52"/>
      <c r="D23" s="52"/>
      <c r="E23" s="52"/>
      <c r="F23" s="52"/>
      <c r="G23" s="37"/>
      <c r="H23" s="37"/>
      <c r="I23" s="37"/>
      <c r="J23" s="64"/>
      <c r="K23" s="52"/>
      <c r="L23" s="52"/>
      <c r="M23" s="37"/>
      <c r="N23" s="37"/>
      <c r="O23" s="37"/>
      <c r="P23" s="37"/>
      <c r="Q23" s="37"/>
      <c r="R23" s="37"/>
      <c r="S23" s="37"/>
      <c r="T23" s="37"/>
      <c r="U23" s="38"/>
      <c r="V23" s="37"/>
      <c r="W23" s="37"/>
      <c r="X23" s="37"/>
      <c r="Y23" s="37"/>
      <c r="Z23" s="37"/>
      <c r="AA23" s="25"/>
    </row>
    <row r="24" spans="1:27" ht="15" customHeight="1" x14ac:dyDescent="0.15">
      <c r="A24" s="41">
        <v>8</v>
      </c>
      <c r="B24" s="52" t="s">
        <v>33</v>
      </c>
      <c r="C24" s="52" t="s">
        <v>37</v>
      </c>
      <c r="D24" s="52" t="s">
        <v>13</v>
      </c>
      <c r="E24" s="52" t="s">
        <v>38</v>
      </c>
      <c r="F24" s="52" t="s">
        <v>39</v>
      </c>
      <c r="G24" s="37">
        <v>2000</v>
      </c>
      <c r="H24" s="37">
        <v>1134</v>
      </c>
      <c r="I24" s="37">
        <v>1125</v>
      </c>
      <c r="J24" s="52" t="s">
        <v>165</v>
      </c>
      <c r="K24" s="52" t="s">
        <v>171</v>
      </c>
      <c r="L24" s="52" t="s">
        <v>178</v>
      </c>
      <c r="M24" s="37">
        <v>16479</v>
      </c>
      <c r="N24" s="37">
        <v>4565</v>
      </c>
      <c r="O24" s="37">
        <v>0</v>
      </c>
      <c r="P24" s="37">
        <v>11914</v>
      </c>
      <c r="Q24" s="37">
        <v>645</v>
      </c>
      <c r="R24" s="37">
        <v>501</v>
      </c>
      <c r="S24" s="37">
        <v>470</v>
      </c>
      <c r="T24" s="37">
        <v>394</v>
      </c>
      <c r="U24" s="38">
        <v>143672</v>
      </c>
      <c r="V24" s="37">
        <v>97618</v>
      </c>
      <c r="W24" s="37">
        <v>0</v>
      </c>
      <c r="X24" s="37">
        <v>1316</v>
      </c>
      <c r="Y24" s="37">
        <v>44738</v>
      </c>
      <c r="Z24" s="37">
        <v>2160</v>
      </c>
      <c r="AA24" s="25" t="s">
        <v>36</v>
      </c>
    </row>
    <row r="25" spans="1:27" ht="15" customHeight="1" x14ac:dyDescent="0.15">
      <c r="A25" s="41"/>
      <c r="B25" s="52"/>
      <c r="C25" s="52"/>
      <c r="D25" s="52"/>
      <c r="E25" s="52"/>
      <c r="F25" s="52"/>
      <c r="G25" s="37"/>
      <c r="H25" s="37"/>
      <c r="I25" s="37"/>
      <c r="J25" s="52"/>
      <c r="K25" s="52"/>
      <c r="L25" s="52"/>
      <c r="M25" s="37"/>
      <c r="N25" s="37"/>
      <c r="O25" s="37"/>
      <c r="P25" s="37"/>
      <c r="Q25" s="37"/>
      <c r="R25" s="37"/>
      <c r="S25" s="37"/>
      <c r="T25" s="37"/>
      <c r="U25" s="38"/>
      <c r="V25" s="37"/>
      <c r="W25" s="37"/>
      <c r="X25" s="37"/>
      <c r="Y25" s="37"/>
      <c r="Z25" s="37"/>
      <c r="AA25" s="25"/>
    </row>
    <row r="26" spans="1:27" ht="15" customHeight="1" x14ac:dyDescent="0.15">
      <c r="A26" s="41">
        <v>9</v>
      </c>
      <c r="B26" s="52" t="s">
        <v>33</v>
      </c>
      <c r="C26" s="52" t="s">
        <v>40</v>
      </c>
      <c r="D26" s="52" t="s">
        <v>13</v>
      </c>
      <c r="E26" s="52" t="s">
        <v>41</v>
      </c>
      <c r="F26" s="52" t="s">
        <v>42</v>
      </c>
      <c r="G26" s="37">
        <v>2890</v>
      </c>
      <c r="H26" s="37">
        <v>2060</v>
      </c>
      <c r="I26" s="37">
        <v>2060</v>
      </c>
      <c r="J26" s="52" t="s">
        <v>188</v>
      </c>
      <c r="K26" s="52" t="s">
        <v>174</v>
      </c>
      <c r="L26" s="52" t="s">
        <v>178</v>
      </c>
      <c r="M26" s="37">
        <v>35540</v>
      </c>
      <c r="N26" s="37">
        <v>1594</v>
      </c>
      <c r="O26" s="37">
        <v>2306</v>
      </c>
      <c r="P26" s="37">
        <v>31640</v>
      </c>
      <c r="Q26" s="37">
        <v>980</v>
      </c>
      <c r="R26" s="37">
        <v>435</v>
      </c>
      <c r="S26" s="37">
        <v>1065</v>
      </c>
      <c r="T26" s="37">
        <v>936</v>
      </c>
      <c r="U26" s="38">
        <v>341780</v>
      </c>
      <c r="V26" s="37">
        <v>164509</v>
      </c>
      <c r="W26" s="37">
        <v>41</v>
      </c>
      <c r="X26" s="37">
        <v>2886</v>
      </c>
      <c r="Y26" s="37">
        <v>174344</v>
      </c>
      <c r="Z26" s="37">
        <v>2160</v>
      </c>
      <c r="AA26" s="25" t="s">
        <v>36</v>
      </c>
    </row>
    <row r="27" spans="1:27" ht="15" customHeight="1" x14ac:dyDescent="0.15">
      <c r="A27" s="41"/>
      <c r="B27" s="52"/>
      <c r="C27" s="52"/>
      <c r="D27" s="52"/>
      <c r="E27" s="52"/>
      <c r="F27" s="52"/>
      <c r="G27" s="37"/>
      <c r="H27" s="37"/>
      <c r="I27" s="37"/>
      <c r="J27" s="52"/>
      <c r="K27" s="52"/>
      <c r="L27" s="52"/>
      <c r="M27" s="37"/>
      <c r="N27" s="37"/>
      <c r="O27" s="37"/>
      <c r="P27" s="37"/>
      <c r="Q27" s="37"/>
      <c r="R27" s="37"/>
      <c r="S27" s="37"/>
      <c r="T27" s="37"/>
      <c r="U27" s="38"/>
      <c r="V27" s="37"/>
      <c r="W27" s="37"/>
      <c r="X27" s="37"/>
      <c r="Y27" s="37"/>
      <c r="Z27" s="37"/>
      <c r="AA27" s="25"/>
    </row>
    <row r="28" spans="1:27" ht="15" customHeight="1" x14ac:dyDescent="0.15">
      <c r="A28" s="41">
        <v>10</v>
      </c>
      <c r="B28" s="52" t="s">
        <v>33</v>
      </c>
      <c r="C28" s="52" t="s">
        <v>43</v>
      </c>
      <c r="D28" s="52" t="s">
        <v>13</v>
      </c>
      <c r="E28" s="52" t="s">
        <v>44</v>
      </c>
      <c r="F28" s="52" t="s">
        <v>42</v>
      </c>
      <c r="G28" s="37">
        <v>105</v>
      </c>
      <c r="H28" s="37">
        <v>72</v>
      </c>
      <c r="I28" s="37">
        <v>69</v>
      </c>
      <c r="J28" s="52" t="s">
        <v>162</v>
      </c>
      <c r="K28" s="52" t="s">
        <v>172</v>
      </c>
      <c r="L28" s="52" t="s">
        <v>178</v>
      </c>
      <c r="M28" s="37">
        <v>4916</v>
      </c>
      <c r="N28" s="37">
        <v>720</v>
      </c>
      <c r="O28" s="37">
        <v>0</v>
      </c>
      <c r="P28" s="37">
        <v>4196</v>
      </c>
      <c r="Q28" s="37">
        <v>32</v>
      </c>
      <c r="R28" s="37">
        <v>30</v>
      </c>
      <c r="S28" s="37">
        <v>32</v>
      </c>
      <c r="T28" s="37">
        <v>15</v>
      </c>
      <c r="U28" s="38">
        <v>5294</v>
      </c>
      <c r="V28" s="37">
        <v>3731</v>
      </c>
      <c r="W28" s="37">
        <v>0</v>
      </c>
      <c r="X28" s="37">
        <v>37</v>
      </c>
      <c r="Y28" s="37">
        <v>1526</v>
      </c>
      <c r="Z28" s="37">
        <v>2160</v>
      </c>
      <c r="AA28" s="25" t="s">
        <v>36</v>
      </c>
    </row>
    <row r="29" spans="1:27" ht="15" customHeight="1" x14ac:dyDescent="0.15">
      <c r="A29" s="41"/>
      <c r="B29" s="52"/>
      <c r="C29" s="52"/>
      <c r="D29" s="52"/>
      <c r="E29" s="52"/>
      <c r="F29" s="52"/>
      <c r="G29" s="37"/>
      <c r="H29" s="37"/>
      <c r="I29" s="37"/>
      <c r="J29" s="52"/>
      <c r="K29" s="52"/>
      <c r="L29" s="52"/>
      <c r="M29" s="37"/>
      <c r="N29" s="37"/>
      <c r="O29" s="37"/>
      <c r="P29" s="37"/>
      <c r="Q29" s="37"/>
      <c r="R29" s="37"/>
      <c r="S29" s="37"/>
      <c r="T29" s="37"/>
      <c r="U29" s="38"/>
      <c r="V29" s="37"/>
      <c r="W29" s="37"/>
      <c r="X29" s="37"/>
      <c r="Y29" s="37"/>
      <c r="Z29" s="37"/>
      <c r="AA29" s="25"/>
    </row>
    <row r="30" spans="1:27" ht="15" customHeight="1" x14ac:dyDescent="0.15">
      <c r="A30" s="49" t="s">
        <v>30</v>
      </c>
      <c r="B30" s="50"/>
      <c r="C30" s="50"/>
      <c r="D30" s="4"/>
      <c r="E30" s="4"/>
      <c r="F30" s="4"/>
      <c r="G30" s="16">
        <f>SUM(G22:G28)</f>
        <v>8435</v>
      </c>
      <c r="H30" s="16">
        <f t="shared" ref="H30:I30" si="4">SUM(H22:H28)</f>
        <v>6213</v>
      </c>
      <c r="I30" s="16">
        <f t="shared" si="4"/>
        <v>6169</v>
      </c>
      <c r="J30" s="5"/>
      <c r="K30" s="5"/>
      <c r="L30" s="5"/>
      <c r="M30" s="16">
        <f>SUM(M22:M28)</f>
        <v>117800</v>
      </c>
      <c r="N30" s="16">
        <f t="shared" ref="N30:Y30" si="5">SUM(N22:N28)</f>
        <v>16156</v>
      </c>
      <c r="O30" s="16">
        <f t="shared" si="5"/>
        <v>2533</v>
      </c>
      <c r="P30" s="16">
        <f t="shared" si="5"/>
        <v>99111</v>
      </c>
      <c r="Q30" s="16">
        <f t="shared" si="5"/>
        <v>3477</v>
      </c>
      <c r="R30" s="16">
        <f t="shared" si="5"/>
        <v>2346</v>
      </c>
      <c r="S30" s="16">
        <f t="shared" si="5"/>
        <v>3145</v>
      </c>
      <c r="T30" s="16">
        <f t="shared" si="5"/>
        <v>2761</v>
      </c>
      <c r="U30" s="16">
        <f t="shared" si="5"/>
        <v>1007591</v>
      </c>
      <c r="V30" s="16">
        <f t="shared" si="5"/>
        <v>603127</v>
      </c>
      <c r="W30" s="16">
        <f t="shared" si="5"/>
        <v>557</v>
      </c>
      <c r="X30" s="16">
        <f t="shared" si="5"/>
        <v>8357</v>
      </c>
      <c r="Y30" s="16">
        <f t="shared" si="5"/>
        <v>395550</v>
      </c>
      <c r="Z30" s="16" t="s">
        <v>160</v>
      </c>
      <c r="AA30" s="6"/>
    </row>
    <row r="31" spans="1:27" ht="15" customHeight="1" x14ac:dyDescent="0.15">
      <c r="A31" s="40">
        <v>11</v>
      </c>
      <c r="B31" s="51" t="s">
        <v>45</v>
      </c>
      <c r="C31" s="51" t="s">
        <v>46</v>
      </c>
      <c r="D31" s="51" t="s">
        <v>13</v>
      </c>
      <c r="E31" s="51" t="s">
        <v>47</v>
      </c>
      <c r="F31" s="51" t="s">
        <v>48</v>
      </c>
      <c r="G31" s="36">
        <v>586</v>
      </c>
      <c r="H31" s="36">
        <v>294</v>
      </c>
      <c r="I31" s="36">
        <v>294</v>
      </c>
      <c r="J31" s="51" t="s">
        <v>162</v>
      </c>
      <c r="K31" s="51" t="s">
        <v>170</v>
      </c>
      <c r="L31" s="51" t="s">
        <v>179</v>
      </c>
      <c r="M31" s="36">
        <v>7663</v>
      </c>
      <c r="N31" s="36">
        <v>235</v>
      </c>
      <c r="O31" s="36">
        <v>707</v>
      </c>
      <c r="P31" s="36">
        <v>6721</v>
      </c>
      <c r="Q31" s="36">
        <v>334</v>
      </c>
      <c r="R31" s="36">
        <v>240</v>
      </c>
      <c r="S31" s="36" t="s">
        <v>192</v>
      </c>
      <c r="T31" s="36">
        <v>149</v>
      </c>
      <c r="U31" s="39">
        <v>54483</v>
      </c>
      <c r="V31" s="36">
        <v>21771</v>
      </c>
      <c r="W31" s="36">
        <v>0</v>
      </c>
      <c r="X31" s="36">
        <v>32712</v>
      </c>
      <c r="Y31" s="36">
        <v>0</v>
      </c>
      <c r="Z31" s="36">
        <v>2700</v>
      </c>
      <c r="AA31" s="26" t="s">
        <v>182</v>
      </c>
    </row>
    <row r="32" spans="1:27" ht="15" customHeight="1" x14ac:dyDescent="0.15">
      <c r="A32" s="41"/>
      <c r="B32" s="52"/>
      <c r="C32" s="52"/>
      <c r="D32" s="52"/>
      <c r="E32" s="52"/>
      <c r="F32" s="52"/>
      <c r="G32" s="37"/>
      <c r="H32" s="37"/>
      <c r="I32" s="37"/>
      <c r="J32" s="52"/>
      <c r="K32" s="52"/>
      <c r="L32" s="52"/>
      <c r="M32" s="37"/>
      <c r="N32" s="37"/>
      <c r="O32" s="37"/>
      <c r="P32" s="37"/>
      <c r="Q32" s="37"/>
      <c r="R32" s="37"/>
      <c r="S32" s="37"/>
      <c r="T32" s="37"/>
      <c r="U32" s="38"/>
      <c r="V32" s="37"/>
      <c r="W32" s="37"/>
      <c r="X32" s="37"/>
      <c r="Y32" s="37"/>
      <c r="Z32" s="37"/>
      <c r="AA32" s="25"/>
    </row>
    <row r="33" spans="1:27" ht="15" customHeight="1" x14ac:dyDescent="0.15">
      <c r="A33" s="41">
        <v>12</v>
      </c>
      <c r="B33" s="52" t="s">
        <v>45</v>
      </c>
      <c r="C33" s="52" t="s">
        <v>49</v>
      </c>
      <c r="D33" s="52" t="s">
        <v>13</v>
      </c>
      <c r="E33" s="52" t="s">
        <v>50</v>
      </c>
      <c r="F33" s="52" t="s">
        <v>51</v>
      </c>
      <c r="G33" s="37">
        <v>320</v>
      </c>
      <c r="H33" s="37">
        <v>191</v>
      </c>
      <c r="I33" s="37">
        <v>191</v>
      </c>
      <c r="J33" s="52" t="s">
        <v>163</v>
      </c>
      <c r="K33" s="52" t="s">
        <v>171</v>
      </c>
      <c r="L33" s="52" t="s">
        <v>179</v>
      </c>
      <c r="M33" s="37">
        <v>8285</v>
      </c>
      <c r="N33" s="37">
        <v>500</v>
      </c>
      <c r="O33" s="37">
        <v>0</v>
      </c>
      <c r="P33" s="37">
        <v>7785</v>
      </c>
      <c r="Q33" s="37">
        <v>205</v>
      </c>
      <c r="R33" s="37">
        <v>180</v>
      </c>
      <c r="S33" s="37" t="s">
        <v>193</v>
      </c>
      <c r="T33" s="37">
        <v>48</v>
      </c>
      <c r="U33" s="38">
        <v>17667</v>
      </c>
      <c r="V33" s="37">
        <v>12401</v>
      </c>
      <c r="W33" s="37">
        <v>0</v>
      </c>
      <c r="X33" s="37">
        <v>5266</v>
      </c>
      <c r="Y33" s="37">
        <v>0</v>
      </c>
      <c r="Z33" s="37">
        <v>3780</v>
      </c>
      <c r="AA33" s="25" t="s">
        <v>182</v>
      </c>
    </row>
    <row r="34" spans="1:27" ht="15" customHeight="1" x14ac:dyDescent="0.15">
      <c r="A34" s="41"/>
      <c r="B34" s="52"/>
      <c r="C34" s="52"/>
      <c r="D34" s="52"/>
      <c r="E34" s="52"/>
      <c r="F34" s="52"/>
      <c r="G34" s="37"/>
      <c r="H34" s="37"/>
      <c r="I34" s="37"/>
      <c r="J34" s="52"/>
      <c r="K34" s="52"/>
      <c r="L34" s="52"/>
      <c r="M34" s="37"/>
      <c r="N34" s="37"/>
      <c r="O34" s="37"/>
      <c r="P34" s="37"/>
      <c r="Q34" s="37"/>
      <c r="R34" s="37"/>
      <c r="S34" s="37"/>
      <c r="T34" s="37"/>
      <c r="U34" s="38"/>
      <c r="V34" s="37"/>
      <c r="W34" s="37"/>
      <c r="X34" s="37"/>
      <c r="Y34" s="37"/>
      <c r="Z34" s="37"/>
      <c r="AA34" s="25"/>
    </row>
    <row r="35" spans="1:27" ht="15" customHeight="1" x14ac:dyDescent="0.15">
      <c r="A35" s="41">
        <v>13</v>
      </c>
      <c r="B35" s="52" t="s">
        <v>45</v>
      </c>
      <c r="C35" s="52" t="s">
        <v>52</v>
      </c>
      <c r="D35" s="52" t="s">
        <v>17</v>
      </c>
      <c r="E35" s="52" t="s">
        <v>53</v>
      </c>
      <c r="F35" s="52"/>
      <c r="G35" s="37">
        <v>300</v>
      </c>
      <c r="H35" s="37">
        <v>180</v>
      </c>
      <c r="I35" s="37">
        <v>180</v>
      </c>
      <c r="J35" s="52" t="s">
        <v>162</v>
      </c>
      <c r="K35" s="52" t="s">
        <v>170</v>
      </c>
      <c r="L35" s="52" t="s">
        <v>178</v>
      </c>
      <c r="M35" s="37">
        <v>2000</v>
      </c>
      <c r="N35" s="37">
        <v>200</v>
      </c>
      <c r="O35" s="37">
        <v>0</v>
      </c>
      <c r="P35" s="37">
        <v>1800</v>
      </c>
      <c r="Q35" s="37">
        <v>432</v>
      </c>
      <c r="R35" s="37">
        <v>53</v>
      </c>
      <c r="S35" s="37">
        <v>430</v>
      </c>
      <c r="T35" s="37">
        <v>200</v>
      </c>
      <c r="U35" s="38">
        <v>73000</v>
      </c>
      <c r="V35" s="37">
        <v>73000</v>
      </c>
      <c r="W35" s="37">
        <v>0</v>
      </c>
      <c r="X35" s="37">
        <v>0</v>
      </c>
      <c r="Y35" s="37">
        <v>0</v>
      </c>
      <c r="Z35" s="37">
        <v>916</v>
      </c>
      <c r="AA35" s="25" t="s">
        <v>183</v>
      </c>
    </row>
    <row r="36" spans="1:27" ht="15" customHeight="1" x14ac:dyDescent="0.15">
      <c r="A36" s="41"/>
      <c r="B36" s="52"/>
      <c r="C36" s="52"/>
      <c r="D36" s="52"/>
      <c r="E36" s="52"/>
      <c r="F36" s="52"/>
      <c r="G36" s="37"/>
      <c r="H36" s="37"/>
      <c r="I36" s="37"/>
      <c r="J36" s="52"/>
      <c r="K36" s="52"/>
      <c r="L36" s="52"/>
      <c r="M36" s="37"/>
      <c r="N36" s="37"/>
      <c r="O36" s="37"/>
      <c r="P36" s="37"/>
      <c r="Q36" s="37"/>
      <c r="R36" s="37"/>
      <c r="S36" s="37"/>
      <c r="T36" s="37"/>
      <c r="U36" s="38"/>
      <c r="V36" s="37"/>
      <c r="W36" s="37"/>
      <c r="X36" s="37"/>
      <c r="Y36" s="37"/>
      <c r="Z36" s="37"/>
      <c r="AA36" s="25"/>
    </row>
    <row r="37" spans="1:27" ht="15" customHeight="1" x14ac:dyDescent="0.15">
      <c r="A37" s="49" t="s">
        <v>30</v>
      </c>
      <c r="B37" s="50"/>
      <c r="C37" s="50"/>
      <c r="D37" s="3"/>
      <c r="E37" s="4"/>
      <c r="F37" s="4"/>
      <c r="G37" s="16">
        <f>SUM(G31:G35)</f>
        <v>1206</v>
      </c>
      <c r="H37" s="16">
        <f>SUM(H31:H35)</f>
        <v>665</v>
      </c>
      <c r="I37" s="16">
        <f>SUM(I31:I35)</f>
        <v>665</v>
      </c>
      <c r="J37" s="5"/>
      <c r="K37" s="5"/>
      <c r="L37" s="5"/>
      <c r="M37" s="16">
        <f t="shared" ref="M37:Y37" si="6">SUM(M31:M35)</f>
        <v>17948</v>
      </c>
      <c r="N37" s="16">
        <f t="shared" si="6"/>
        <v>935</v>
      </c>
      <c r="O37" s="16">
        <f t="shared" si="6"/>
        <v>707</v>
      </c>
      <c r="P37" s="16">
        <f t="shared" si="6"/>
        <v>16306</v>
      </c>
      <c r="Q37" s="16">
        <f t="shared" si="6"/>
        <v>971</v>
      </c>
      <c r="R37" s="16">
        <f t="shared" si="6"/>
        <v>473</v>
      </c>
      <c r="S37" s="16">
        <f t="shared" si="6"/>
        <v>430</v>
      </c>
      <c r="T37" s="16">
        <f t="shared" si="6"/>
        <v>397</v>
      </c>
      <c r="U37" s="16">
        <f t="shared" si="6"/>
        <v>145150</v>
      </c>
      <c r="V37" s="16">
        <f t="shared" si="6"/>
        <v>107172</v>
      </c>
      <c r="W37" s="16">
        <f t="shared" si="6"/>
        <v>0</v>
      </c>
      <c r="X37" s="16">
        <f t="shared" si="6"/>
        <v>37978</v>
      </c>
      <c r="Y37" s="16">
        <f t="shared" si="6"/>
        <v>0</v>
      </c>
      <c r="Z37" s="16"/>
      <c r="AA37" s="6"/>
    </row>
    <row r="38" spans="1:27" ht="15" customHeight="1" x14ac:dyDescent="0.15">
      <c r="A38" s="40">
        <v>14</v>
      </c>
      <c r="B38" s="51" t="s">
        <v>54</v>
      </c>
      <c r="C38" s="51" t="s">
        <v>55</v>
      </c>
      <c r="D38" s="51" t="s">
        <v>17</v>
      </c>
      <c r="E38" s="51" t="s">
        <v>56</v>
      </c>
      <c r="F38" s="51"/>
      <c r="G38" s="36">
        <v>600</v>
      </c>
      <c r="H38" s="36">
        <v>479</v>
      </c>
      <c r="I38" s="36">
        <v>479</v>
      </c>
      <c r="J38" s="51" t="s">
        <v>162</v>
      </c>
      <c r="K38" s="51" t="s">
        <v>175</v>
      </c>
      <c r="L38" s="51" t="s">
        <v>178</v>
      </c>
      <c r="M38" s="36">
        <v>2947</v>
      </c>
      <c r="N38" s="36">
        <v>45</v>
      </c>
      <c r="O38" s="36">
        <v>240</v>
      </c>
      <c r="P38" s="36">
        <v>2662</v>
      </c>
      <c r="Q38" s="36">
        <v>200</v>
      </c>
      <c r="R38" s="36">
        <v>120</v>
      </c>
      <c r="S38" s="36">
        <v>180</v>
      </c>
      <c r="T38" s="36">
        <v>151</v>
      </c>
      <c r="U38" s="39">
        <v>55000</v>
      </c>
      <c r="V38" s="36">
        <v>55000</v>
      </c>
      <c r="W38" s="36">
        <v>0</v>
      </c>
      <c r="X38" s="36">
        <v>0</v>
      </c>
      <c r="Y38" s="36">
        <v>0</v>
      </c>
      <c r="Z38" s="36">
        <v>800</v>
      </c>
      <c r="AA38" s="26" t="s">
        <v>181</v>
      </c>
    </row>
    <row r="39" spans="1:27" ht="15" customHeight="1" x14ac:dyDescent="0.15">
      <c r="A39" s="41"/>
      <c r="B39" s="52"/>
      <c r="C39" s="52"/>
      <c r="D39" s="52"/>
      <c r="E39" s="52"/>
      <c r="F39" s="52"/>
      <c r="G39" s="37"/>
      <c r="H39" s="37"/>
      <c r="I39" s="37"/>
      <c r="J39" s="52"/>
      <c r="K39" s="52"/>
      <c r="L39" s="52"/>
      <c r="M39" s="37"/>
      <c r="N39" s="37"/>
      <c r="O39" s="37"/>
      <c r="P39" s="37"/>
      <c r="Q39" s="37"/>
      <c r="R39" s="37"/>
      <c r="S39" s="37"/>
      <c r="T39" s="37"/>
      <c r="U39" s="38"/>
      <c r="V39" s="37"/>
      <c r="W39" s="37"/>
      <c r="X39" s="37"/>
      <c r="Y39" s="37"/>
      <c r="Z39" s="37"/>
      <c r="AA39" s="25"/>
    </row>
    <row r="40" spans="1:27" ht="15" customHeight="1" x14ac:dyDescent="0.15">
      <c r="A40" s="41">
        <v>15</v>
      </c>
      <c r="B40" s="52" t="s">
        <v>54</v>
      </c>
      <c r="C40" s="52" t="s">
        <v>57</v>
      </c>
      <c r="D40" s="52" t="s">
        <v>17</v>
      </c>
      <c r="E40" s="52" t="s">
        <v>56</v>
      </c>
      <c r="F40" s="52" t="s">
        <v>194</v>
      </c>
      <c r="G40" s="37">
        <v>1000</v>
      </c>
      <c r="H40" s="37">
        <v>843</v>
      </c>
      <c r="I40" s="37">
        <v>843</v>
      </c>
      <c r="J40" s="52" t="s">
        <v>162</v>
      </c>
      <c r="K40" s="52" t="s">
        <v>195</v>
      </c>
      <c r="L40" s="52" t="s">
        <v>178</v>
      </c>
      <c r="M40" s="37">
        <v>7108</v>
      </c>
      <c r="N40" s="37">
        <v>760</v>
      </c>
      <c r="O40" s="37">
        <v>130</v>
      </c>
      <c r="P40" s="37">
        <v>6218</v>
      </c>
      <c r="Q40" s="37">
        <v>250</v>
      </c>
      <c r="R40" s="37">
        <v>200</v>
      </c>
      <c r="S40" s="37">
        <v>220</v>
      </c>
      <c r="T40" s="37">
        <v>205</v>
      </c>
      <c r="U40" s="38">
        <v>75000</v>
      </c>
      <c r="V40" s="37">
        <v>75000</v>
      </c>
      <c r="W40" s="37">
        <v>0</v>
      </c>
      <c r="X40" s="37">
        <v>0</v>
      </c>
      <c r="Y40" s="37">
        <v>0</v>
      </c>
      <c r="Z40" s="37">
        <v>900</v>
      </c>
      <c r="AA40" s="25" t="s">
        <v>181</v>
      </c>
    </row>
    <row r="41" spans="1:27" ht="15" customHeight="1" x14ac:dyDescent="0.15">
      <c r="A41" s="41"/>
      <c r="B41" s="52"/>
      <c r="C41" s="52"/>
      <c r="D41" s="52"/>
      <c r="E41" s="52"/>
      <c r="F41" s="52"/>
      <c r="G41" s="37"/>
      <c r="H41" s="37"/>
      <c r="I41" s="37"/>
      <c r="J41" s="52"/>
      <c r="K41" s="52"/>
      <c r="L41" s="52"/>
      <c r="M41" s="37"/>
      <c r="N41" s="37"/>
      <c r="O41" s="37"/>
      <c r="P41" s="37"/>
      <c r="Q41" s="37"/>
      <c r="R41" s="37"/>
      <c r="S41" s="37"/>
      <c r="T41" s="37"/>
      <c r="U41" s="38"/>
      <c r="V41" s="37"/>
      <c r="W41" s="37"/>
      <c r="X41" s="37"/>
      <c r="Y41" s="37"/>
      <c r="Z41" s="37"/>
      <c r="AA41" s="25"/>
    </row>
    <row r="42" spans="1:27" ht="15" customHeight="1" x14ac:dyDescent="0.15">
      <c r="A42" s="49" t="s">
        <v>30</v>
      </c>
      <c r="B42" s="50"/>
      <c r="C42" s="50"/>
      <c r="D42" s="7"/>
      <c r="E42" s="8"/>
      <c r="F42" s="8"/>
      <c r="G42" s="16">
        <f>SUM(G38:G40)</f>
        <v>1600</v>
      </c>
      <c r="H42" s="16">
        <f>SUM(H38:H40)</f>
        <v>1322</v>
      </c>
      <c r="I42" s="16">
        <f>SUM(I38:I40)</f>
        <v>1322</v>
      </c>
      <c r="J42" s="5"/>
      <c r="K42" s="5"/>
      <c r="L42" s="5"/>
      <c r="M42" s="16">
        <f t="shared" ref="M42:Y42" si="7">SUM(M38:M40)</f>
        <v>10055</v>
      </c>
      <c r="N42" s="16">
        <f t="shared" si="7"/>
        <v>805</v>
      </c>
      <c r="O42" s="16">
        <f t="shared" si="7"/>
        <v>370</v>
      </c>
      <c r="P42" s="16">
        <f t="shared" si="7"/>
        <v>8880</v>
      </c>
      <c r="Q42" s="16">
        <f t="shared" si="7"/>
        <v>450</v>
      </c>
      <c r="R42" s="16">
        <f t="shared" si="7"/>
        <v>320</v>
      </c>
      <c r="S42" s="16">
        <f t="shared" si="7"/>
        <v>400</v>
      </c>
      <c r="T42" s="16">
        <f t="shared" si="7"/>
        <v>356</v>
      </c>
      <c r="U42" s="16">
        <f t="shared" si="7"/>
        <v>130000</v>
      </c>
      <c r="V42" s="16">
        <f t="shared" si="7"/>
        <v>130000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 t="s">
        <v>160</v>
      </c>
      <c r="AA42" s="6"/>
    </row>
    <row r="43" spans="1:27" ht="15" customHeight="1" x14ac:dyDescent="0.15">
      <c r="A43" s="40">
        <v>16</v>
      </c>
      <c r="B43" s="51" t="s">
        <v>58</v>
      </c>
      <c r="C43" s="51" t="s">
        <v>59</v>
      </c>
      <c r="D43" s="51" t="s">
        <v>13</v>
      </c>
      <c r="E43" s="51" t="s">
        <v>60</v>
      </c>
      <c r="F43" s="51" t="s">
        <v>15</v>
      </c>
      <c r="G43" s="36">
        <v>200</v>
      </c>
      <c r="H43" s="36">
        <v>56</v>
      </c>
      <c r="I43" s="36">
        <v>55</v>
      </c>
      <c r="J43" s="51" t="s">
        <v>237</v>
      </c>
      <c r="K43" s="51" t="s">
        <v>170</v>
      </c>
      <c r="L43" s="51" t="s">
        <v>179</v>
      </c>
      <c r="M43" s="36">
        <v>4161</v>
      </c>
      <c r="N43" s="36">
        <v>1890</v>
      </c>
      <c r="O43" s="36">
        <v>0</v>
      </c>
      <c r="P43" s="36">
        <v>2271</v>
      </c>
      <c r="Q43" s="36">
        <v>212</v>
      </c>
      <c r="R43" s="36">
        <v>90</v>
      </c>
      <c r="S43" s="36">
        <v>100</v>
      </c>
      <c r="T43" s="36">
        <v>76</v>
      </c>
      <c r="U43" s="39">
        <v>27835</v>
      </c>
      <c r="V43" s="36">
        <v>3393</v>
      </c>
      <c r="W43" s="36">
        <v>765</v>
      </c>
      <c r="X43" s="36">
        <v>10950</v>
      </c>
      <c r="Y43" s="36">
        <v>12727</v>
      </c>
      <c r="Z43" s="36">
        <v>2090</v>
      </c>
      <c r="AA43" s="26" t="s">
        <v>182</v>
      </c>
    </row>
    <row r="44" spans="1:27" ht="15" customHeight="1" x14ac:dyDescent="0.15">
      <c r="A44" s="41"/>
      <c r="B44" s="52"/>
      <c r="C44" s="52"/>
      <c r="D44" s="52"/>
      <c r="E44" s="52"/>
      <c r="F44" s="52"/>
      <c r="G44" s="37"/>
      <c r="H44" s="37"/>
      <c r="I44" s="37"/>
      <c r="J44" s="52"/>
      <c r="K44" s="52"/>
      <c r="L44" s="52"/>
      <c r="M44" s="37"/>
      <c r="N44" s="37"/>
      <c r="O44" s="37"/>
      <c r="P44" s="37"/>
      <c r="Q44" s="37"/>
      <c r="R44" s="37"/>
      <c r="S44" s="37"/>
      <c r="T44" s="37"/>
      <c r="U44" s="38"/>
      <c r="V44" s="37"/>
      <c r="W44" s="37"/>
      <c r="X44" s="37"/>
      <c r="Y44" s="37"/>
      <c r="Z44" s="37"/>
      <c r="AA44" s="25"/>
    </row>
    <row r="45" spans="1:27" ht="15" customHeight="1" x14ac:dyDescent="0.15">
      <c r="A45" s="41">
        <v>17</v>
      </c>
      <c r="B45" s="52" t="s">
        <v>58</v>
      </c>
      <c r="C45" s="52" t="s">
        <v>61</v>
      </c>
      <c r="D45" s="52" t="s">
        <v>13</v>
      </c>
      <c r="E45" s="52" t="s">
        <v>62</v>
      </c>
      <c r="F45" s="52" t="s">
        <v>63</v>
      </c>
      <c r="G45" s="37">
        <v>330</v>
      </c>
      <c r="H45" s="37">
        <v>220</v>
      </c>
      <c r="I45" s="37">
        <v>218</v>
      </c>
      <c r="J45" s="52" t="s">
        <v>162</v>
      </c>
      <c r="K45" s="52" t="s">
        <v>172</v>
      </c>
      <c r="L45" s="52" t="s">
        <v>178</v>
      </c>
      <c r="M45" s="37">
        <v>14970</v>
      </c>
      <c r="N45" s="37">
        <v>2190</v>
      </c>
      <c r="O45" s="37">
        <v>0</v>
      </c>
      <c r="P45" s="37">
        <v>12780</v>
      </c>
      <c r="Q45" s="37">
        <v>209</v>
      </c>
      <c r="R45" s="37">
        <v>181</v>
      </c>
      <c r="S45" s="37">
        <v>203</v>
      </c>
      <c r="T45" s="37">
        <v>122</v>
      </c>
      <c r="U45" s="38">
        <v>44354</v>
      </c>
      <c r="V45" s="37">
        <v>14932</v>
      </c>
      <c r="W45" s="37">
        <v>6808</v>
      </c>
      <c r="X45" s="37">
        <v>5025</v>
      </c>
      <c r="Y45" s="37">
        <v>17589</v>
      </c>
      <c r="Z45" s="37">
        <v>2090</v>
      </c>
      <c r="AA45" s="25" t="s">
        <v>182</v>
      </c>
    </row>
    <row r="46" spans="1:27" ht="15" customHeight="1" x14ac:dyDescent="0.15">
      <c r="A46" s="41"/>
      <c r="B46" s="52"/>
      <c r="C46" s="52"/>
      <c r="D46" s="52"/>
      <c r="E46" s="52"/>
      <c r="F46" s="52"/>
      <c r="G46" s="37"/>
      <c r="H46" s="37"/>
      <c r="I46" s="37"/>
      <c r="J46" s="52"/>
      <c r="K46" s="52"/>
      <c r="L46" s="52"/>
      <c r="M46" s="37"/>
      <c r="N46" s="37"/>
      <c r="O46" s="37"/>
      <c r="P46" s="37"/>
      <c r="Q46" s="37"/>
      <c r="R46" s="37"/>
      <c r="S46" s="37"/>
      <c r="T46" s="37"/>
      <c r="U46" s="38"/>
      <c r="V46" s="37"/>
      <c r="W46" s="37"/>
      <c r="X46" s="37"/>
      <c r="Y46" s="37"/>
      <c r="Z46" s="37"/>
      <c r="AA46" s="25"/>
    </row>
    <row r="47" spans="1:27" ht="15" customHeight="1" x14ac:dyDescent="0.15">
      <c r="A47" s="41">
        <v>18</v>
      </c>
      <c r="B47" s="52" t="s">
        <v>58</v>
      </c>
      <c r="C47" s="52" t="s">
        <v>64</v>
      </c>
      <c r="D47" s="52" t="s">
        <v>13</v>
      </c>
      <c r="E47" s="52" t="s">
        <v>31</v>
      </c>
      <c r="F47" s="52" t="s">
        <v>196</v>
      </c>
      <c r="G47" s="37">
        <v>228</v>
      </c>
      <c r="H47" s="37">
        <v>228</v>
      </c>
      <c r="I47" s="37">
        <v>228</v>
      </c>
      <c r="J47" s="52" t="s">
        <v>162</v>
      </c>
      <c r="K47" s="52" t="s">
        <v>170</v>
      </c>
      <c r="L47" s="52" t="s">
        <v>178</v>
      </c>
      <c r="M47" s="37">
        <v>10203</v>
      </c>
      <c r="N47" s="37">
        <v>5107</v>
      </c>
      <c r="O47" s="37">
        <v>0</v>
      </c>
      <c r="P47" s="37">
        <v>5096</v>
      </c>
      <c r="Q47" s="37">
        <v>194</v>
      </c>
      <c r="R47" s="37">
        <v>152</v>
      </c>
      <c r="S47" s="37">
        <v>134</v>
      </c>
      <c r="T47" s="37">
        <v>73</v>
      </c>
      <c r="U47" s="38">
        <v>26652</v>
      </c>
      <c r="V47" s="37">
        <v>16321</v>
      </c>
      <c r="W47" s="37">
        <v>1630</v>
      </c>
      <c r="X47" s="37">
        <v>1159</v>
      </c>
      <c r="Y47" s="37">
        <v>7542</v>
      </c>
      <c r="Z47" s="37">
        <v>2090</v>
      </c>
      <c r="AA47" s="25" t="s">
        <v>182</v>
      </c>
    </row>
    <row r="48" spans="1:27" ht="15" customHeight="1" x14ac:dyDescent="0.15">
      <c r="A48" s="41"/>
      <c r="B48" s="52"/>
      <c r="C48" s="52"/>
      <c r="D48" s="52"/>
      <c r="E48" s="52"/>
      <c r="F48" s="52"/>
      <c r="G48" s="37"/>
      <c r="H48" s="37"/>
      <c r="I48" s="37"/>
      <c r="J48" s="52"/>
      <c r="K48" s="52"/>
      <c r="L48" s="52"/>
      <c r="M48" s="37"/>
      <c r="N48" s="37"/>
      <c r="O48" s="37"/>
      <c r="P48" s="37"/>
      <c r="Q48" s="37"/>
      <c r="R48" s="37"/>
      <c r="S48" s="37"/>
      <c r="T48" s="37"/>
      <c r="U48" s="38"/>
      <c r="V48" s="37"/>
      <c r="W48" s="37"/>
      <c r="X48" s="37"/>
      <c r="Y48" s="37"/>
      <c r="Z48" s="37"/>
      <c r="AA48" s="25"/>
    </row>
    <row r="49" spans="1:27" ht="15" customHeight="1" x14ac:dyDescent="0.15">
      <c r="A49" s="41">
        <v>19</v>
      </c>
      <c r="B49" s="52" t="s">
        <v>58</v>
      </c>
      <c r="C49" s="52" t="s">
        <v>65</v>
      </c>
      <c r="D49" s="52" t="s">
        <v>13</v>
      </c>
      <c r="E49" s="52" t="s">
        <v>66</v>
      </c>
      <c r="F49" s="52" t="s">
        <v>197</v>
      </c>
      <c r="G49" s="37">
        <v>36</v>
      </c>
      <c r="H49" s="37">
        <v>26</v>
      </c>
      <c r="I49" s="37">
        <v>26</v>
      </c>
      <c r="J49" s="52" t="s">
        <v>162</v>
      </c>
      <c r="K49" s="52" t="s">
        <v>189</v>
      </c>
      <c r="L49" s="52" t="s">
        <v>178</v>
      </c>
      <c r="M49" s="37">
        <v>8887</v>
      </c>
      <c r="N49" s="37">
        <v>3325</v>
      </c>
      <c r="O49" s="37">
        <v>2590</v>
      </c>
      <c r="P49" s="37">
        <v>2972</v>
      </c>
      <c r="Q49" s="37">
        <v>7</v>
      </c>
      <c r="R49" s="37">
        <v>7</v>
      </c>
      <c r="S49" s="37">
        <v>12</v>
      </c>
      <c r="T49" s="37">
        <v>4</v>
      </c>
      <c r="U49" s="38">
        <v>1450</v>
      </c>
      <c r="V49" s="37">
        <v>1369</v>
      </c>
      <c r="W49" s="37">
        <v>13</v>
      </c>
      <c r="X49" s="37">
        <v>66</v>
      </c>
      <c r="Y49" s="37">
        <v>2</v>
      </c>
      <c r="Z49" s="37">
        <v>2090</v>
      </c>
      <c r="AA49" s="25" t="s">
        <v>182</v>
      </c>
    </row>
    <row r="50" spans="1:27" ht="15" customHeight="1" x14ac:dyDescent="0.15">
      <c r="A50" s="41"/>
      <c r="B50" s="52"/>
      <c r="C50" s="52"/>
      <c r="D50" s="52"/>
      <c r="E50" s="52"/>
      <c r="F50" s="52"/>
      <c r="G50" s="37"/>
      <c r="H50" s="37"/>
      <c r="I50" s="37"/>
      <c r="J50" s="52"/>
      <c r="K50" s="52"/>
      <c r="L50" s="52"/>
      <c r="M50" s="37"/>
      <c r="N50" s="37"/>
      <c r="O50" s="37"/>
      <c r="P50" s="37"/>
      <c r="Q50" s="37"/>
      <c r="R50" s="37"/>
      <c r="S50" s="37"/>
      <c r="T50" s="37"/>
      <c r="U50" s="38"/>
      <c r="V50" s="37"/>
      <c r="W50" s="37"/>
      <c r="X50" s="37"/>
      <c r="Y50" s="37"/>
      <c r="Z50" s="37"/>
      <c r="AA50" s="25"/>
    </row>
    <row r="51" spans="1:27" ht="15" customHeight="1" x14ac:dyDescent="0.15">
      <c r="A51" s="41">
        <v>20</v>
      </c>
      <c r="B51" s="52" t="s">
        <v>58</v>
      </c>
      <c r="C51" s="52" t="s">
        <v>67</v>
      </c>
      <c r="D51" s="52" t="s">
        <v>13</v>
      </c>
      <c r="E51" s="52" t="s">
        <v>68</v>
      </c>
      <c r="F51" s="52" t="s">
        <v>14</v>
      </c>
      <c r="G51" s="37">
        <v>130</v>
      </c>
      <c r="H51" s="37">
        <v>53</v>
      </c>
      <c r="I51" s="37">
        <v>53</v>
      </c>
      <c r="J51" s="52" t="s">
        <v>162</v>
      </c>
      <c r="K51" s="52" t="s">
        <v>170</v>
      </c>
      <c r="L51" s="52" t="s">
        <v>178</v>
      </c>
      <c r="M51" s="37">
        <v>4958</v>
      </c>
      <c r="N51" s="37">
        <v>564</v>
      </c>
      <c r="O51" s="37">
        <v>1188</v>
      </c>
      <c r="P51" s="37">
        <v>3206</v>
      </c>
      <c r="Q51" s="37">
        <v>370</v>
      </c>
      <c r="R51" s="37">
        <v>198</v>
      </c>
      <c r="S51" s="37">
        <v>154</v>
      </c>
      <c r="T51" s="37">
        <v>59</v>
      </c>
      <c r="U51" s="38">
        <v>21515</v>
      </c>
      <c r="V51" s="37">
        <v>309</v>
      </c>
      <c r="W51" s="37">
        <v>17110</v>
      </c>
      <c r="X51" s="37">
        <v>1344</v>
      </c>
      <c r="Y51" s="37">
        <v>2752</v>
      </c>
      <c r="Z51" s="37">
        <v>2090</v>
      </c>
      <c r="AA51" s="25" t="s">
        <v>182</v>
      </c>
    </row>
    <row r="52" spans="1:27" ht="15" customHeight="1" x14ac:dyDescent="0.15">
      <c r="A52" s="41"/>
      <c r="B52" s="52"/>
      <c r="C52" s="52"/>
      <c r="D52" s="52"/>
      <c r="E52" s="52"/>
      <c r="F52" s="52"/>
      <c r="G52" s="37"/>
      <c r="H52" s="37"/>
      <c r="I52" s="37"/>
      <c r="J52" s="52"/>
      <c r="K52" s="52"/>
      <c r="L52" s="52"/>
      <c r="M52" s="37"/>
      <c r="N52" s="37"/>
      <c r="O52" s="37"/>
      <c r="P52" s="37"/>
      <c r="Q52" s="37"/>
      <c r="R52" s="37"/>
      <c r="S52" s="37"/>
      <c r="T52" s="37"/>
      <c r="U52" s="38"/>
      <c r="V52" s="37"/>
      <c r="W52" s="37"/>
      <c r="X52" s="37"/>
      <c r="Y52" s="37"/>
      <c r="Z52" s="37"/>
      <c r="AA52" s="25"/>
    </row>
    <row r="53" spans="1:27" ht="15" customHeight="1" x14ac:dyDescent="0.15">
      <c r="A53" s="49" t="s">
        <v>30</v>
      </c>
      <c r="B53" s="50"/>
      <c r="C53" s="50"/>
      <c r="D53" s="4"/>
      <c r="E53" s="4"/>
      <c r="F53" s="4"/>
      <c r="G53" s="16">
        <f>SUM(G43:G51)</f>
        <v>924</v>
      </c>
      <c r="H53" s="16">
        <f>SUM(H43:H51)</f>
        <v>583</v>
      </c>
      <c r="I53" s="16">
        <f>SUM(I43:I51)</f>
        <v>580</v>
      </c>
      <c r="J53" s="5"/>
      <c r="K53" s="5"/>
      <c r="L53" s="5"/>
      <c r="M53" s="16">
        <f t="shared" ref="M53:Y53" si="8">SUM(M43:M51)</f>
        <v>43179</v>
      </c>
      <c r="N53" s="16">
        <f t="shared" si="8"/>
        <v>13076</v>
      </c>
      <c r="O53" s="16">
        <f t="shared" si="8"/>
        <v>3778</v>
      </c>
      <c r="P53" s="16">
        <f t="shared" si="8"/>
        <v>26325</v>
      </c>
      <c r="Q53" s="16">
        <f t="shared" si="8"/>
        <v>992</v>
      </c>
      <c r="R53" s="16">
        <f t="shared" si="8"/>
        <v>628</v>
      </c>
      <c r="S53" s="16">
        <f t="shared" si="8"/>
        <v>603</v>
      </c>
      <c r="T53" s="16">
        <f t="shared" si="8"/>
        <v>334</v>
      </c>
      <c r="U53" s="16">
        <f t="shared" si="8"/>
        <v>121806</v>
      </c>
      <c r="V53" s="16">
        <f t="shared" si="8"/>
        <v>36324</v>
      </c>
      <c r="W53" s="16">
        <f t="shared" si="8"/>
        <v>26326</v>
      </c>
      <c r="X53" s="16">
        <f t="shared" si="8"/>
        <v>18544</v>
      </c>
      <c r="Y53" s="16">
        <f t="shared" si="8"/>
        <v>40612</v>
      </c>
      <c r="Z53" s="16" t="s">
        <v>160</v>
      </c>
      <c r="AA53" s="6"/>
    </row>
    <row r="54" spans="1:27" ht="15" customHeight="1" x14ac:dyDescent="0.15">
      <c r="A54" s="40">
        <v>21</v>
      </c>
      <c r="B54" s="51" t="s">
        <v>70</v>
      </c>
      <c r="C54" s="51" t="s">
        <v>71</v>
      </c>
      <c r="D54" s="51" t="s">
        <v>13</v>
      </c>
      <c r="E54" s="51" t="s">
        <v>38</v>
      </c>
      <c r="F54" s="51"/>
      <c r="G54" s="36">
        <v>830</v>
      </c>
      <c r="H54" s="36">
        <v>74</v>
      </c>
      <c r="I54" s="36">
        <v>74</v>
      </c>
      <c r="J54" s="51" t="s">
        <v>162</v>
      </c>
      <c r="K54" s="51" t="s">
        <v>170</v>
      </c>
      <c r="L54" s="51" t="s">
        <v>178</v>
      </c>
      <c r="M54" s="36">
        <v>5817</v>
      </c>
      <c r="N54" s="36">
        <v>167</v>
      </c>
      <c r="O54" s="36">
        <v>0</v>
      </c>
      <c r="P54" s="36">
        <v>5650</v>
      </c>
      <c r="Q54" s="36">
        <v>125</v>
      </c>
      <c r="R54" s="36">
        <v>83</v>
      </c>
      <c r="S54" s="36">
        <v>33</v>
      </c>
      <c r="T54" s="36">
        <v>31</v>
      </c>
      <c r="U54" s="39">
        <v>11281</v>
      </c>
      <c r="V54" s="36">
        <v>7083</v>
      </c>
      <c r="W54" s="36">
        <v>3198</v>
      </c>
      <c r="X54" s="36">
        <v>500</v>
      </c>
      <c r="Y54" s="36">
        <v>500</v>
      </c>
      <c r="Z54" s="36">
        <v>2160</v>
      </c>
      <c r="AA54" s="26" t="s">
        <v>36</v>
      </c>
    </row>
    <row r="55" spans="1:27" ht="15" customHeight="1" x14ac:dyDescent="0.15">
      <c r="A55" s="41"/>
      <c r="B55" s="52"/>
      <c r="C55" s="52"/>
      <c r="D55" s="52"/>
      <c r="E55" s="52"/>
      <c r="F55" s="52"/>
      <c r="G55" s="37"/>
      <c r="H55" s="37"/>
      <c r="I55" s="37"/>
      <c r="J55" s="52"/>
      <c r="K55" s="52"/>
      <c r="L55" s="52"/>
      <c r="M55" s="37"/>
      <c r="N55" s="37"/>
      <c r="O55" s="37"/>
      <c r="P55" s="37"/>
      <c r="Q55" s="37"/>
      <c r="R55" s="37"/>
      <c r="S55" s="37"/>
      <c r="T55" s="37"/>
      <c r="U55" s="38"/>
      <c r="V55" s="37"/>
      <c r="W55" s="37"/>
      <c r="X55" s="37"/>
      <c r="Y55" s="37"/>
      <c r="Z55" s="37"/>
      <c r="AA55" s="25"/>
    </row>
    <row r="56" spans="1:27" ht="15" customHeight="1" x14ac:dyDescent="0.15">
      <c r="A56" s="49" t="s">
        <v>30</v>
      </c>
      <c r="B56" s="50"/>
      <c r="C56" s="50"/>
      <c r="D56" s="4"/>
      <c r="E56" s="4"/>
      <c r="F56" s="4"/>
      <c r="G56" s="16">
        <f>SUM(G54)</f>
        <v>830</v>
      </c>
      <c r="H56" s="16">
        <f t="shared" ref="H56:I56" si="9">SUM(H54)</f>
        <v>74</v>
      </c>
      <c r="I56" s="16">
        <f t="shared" si="9"/>
        <v>74</v>
      </c>
      <c r="J56" s="5"/>
      <c r="K56" s="5"/>
      <c r="L56" s="5"/>
      <c r="M56" s="16">
        <f>SUM(M54)</f>
        <v>5817</v>
      </c>
      <c r="N56" s="16">
        <f t="shared" ref="N56:Y56" si="10">SUM(N54)</f>
        <v>167</v>
      </c>
      <c r="O56" s="16">
        <f t="shared" si="10"/>
        <v>0</v>
      </c>
      <c r="P56" s="16">
        <f t="shared" si="10"/>
        <v>5650</v>
      </c>
      <c r="Q56" s="16">
        <f t="shared" si="10"/>
        <v>125</v>
      </c>
      <c r="R56" s="16">
        <f t="shared" si="10"/>
        <v>83</v>
      </c>
      <c r="S56" s="16">
        <f t="shared" si="10"/>
        <v>33</v>
      </c>
      <c r="T56" s="16">
        <f t="shared" si="10"/>
        <v>31</v>
      </c>
      <c r="U56" s="16">
        <f t="shared" si="10"/>
        <v>11281</v>
      </c>
      <c r="V56" s="16">
        <f t="shared" si="10"/>
        <v>7083</v>
      </c>
      <c r="W56" s="16">
        <f t="shared" si="10"/>
        <v>3198</v>
      </c>
      <c r="X56" s="16">
        <f t="shared" si="10"/>
        <v>500</v>
      </c>
      <c r="Y56" s="16">
        <f t="shared" si="10"/>
        <v>500</v>
      </c>
      <c r="Z56" s="16" t="s">
        <v>160</v>
      </c>
      <c r="AA56" s="6"/>
    </row>
    <row r="57" spans="1:27" ht="15" customHeight="1" x14ac:dyDescent="0.15">
      <c r="A57" s="40">
        <v>22</v>
      </c>
      <c r="B57" s="51" t="s">
        <v>72</v>
      </c>
      <c r="C57" s="51" t="s">
        <v>73</v>
      </c>
      <c r="D57" s="51" t="s">
        <v>13</v>
      </c>
      <c r="E57" s="51" t="s">
        <v>74</v>
      </c>
      <c r="F57" s="51"/>
      <c r="G57" s="36">
        <v>340</v>
      </c>
      <c r="H57" s="36">
        <v>231</v>
      </c>
      <c r="I57" s="36">
        <v>231</v>
      </c>
      <c r="J57" s="51" t="s">
        <v>165</v>
      </c>
      <c r="K57" s="51" t="s">
        <v>172</v>
      </c>
      <c r="L57" s="51" t="s">
        <v>178</v>
      </c>
      <c r="M57" s="36">
        <v>5040</v>
      </c>
      <c r="N57" s="36">
        <v>443</v>
      </c>
      <c r="O57" s="36">
        <v>180</v>
      </c>
      <c r="P57" s="36">
        <v>4417</v>
      </c>
      <c r="Q57" s="36">
        <v>250</v>
      </c>
      <c r="R57" s="36">
        <v>172</v>
      </c>
      <c r="S57" s="36">
        <v>240</v>
      </c>
      <c r="T57" s="36">
        <v>43</v>
      </c>
      <c r="U57" s="39">
        <v>15843</v>
      </c>
      <c r="V57" s="36">
        <v>15131</v>
      </c>
      <c r="W57" s="36">
        <v>712</v>
      </c>
      <c r="X57" s="36">
        <v>0</v>
      </c>
      <c r="Y57" s="36">
        <v>0</v>
      </c>
      <c r="Z57" s="36">
        <v>1782</v>
      </c>
      <c r="AA57" s="26" t="s">
        <v>36</v>
      </c>
    </row>
    <row r="58" spans="1:27" ht="15" customHeight="1" x14ac:dyDescent="0.15">
      <c r="A58" s="41"/>
      <c r="B58" s="52"/>
      <c r="C58" s="52"/>
      <c r="D58" s="52"/>
      <c r="E58" s="52"/>
      <c r="F58" s="52"/>
      <c r="G58" s="37"/>
      <c r="H58" s="37"/>
      <c r="I58" s="37"/>
      <c r="J58" s="52"/>
      <c r="K58" s="52"/>
      <c r="L58" s="52"/>
      <c r="M58" s="37"/>
      <c r="N58" s="37"/>
      <c r="O58" s="37"/>
      <c r="P58" s="37"/>
      <c r="Q58" s="37"/>
      <c r="R58" s="37"/>
      <c r="S58" s="37"/>
      <c r="T58" s="37"/>
      <c r="U58" s="38"/>
      <c r="V58" s="37"/>
      <c r="W58" s="37"/>
      <c r="X58" s="37"/>
      <c r="Y58" s="37"/>
      <c r="Z58" s="37"/>
      <c r="AA58" s="25"/>
    </row>
    <row r="59" spans="1:27" ht="15" customHeight="1" x14ac:dyDescent="0.15">
      <c r="A59" s="41">
        <v>23</v>
      </c>
      <c r="B59" s="52" t="s">
        <v>72</v>
      </c>
      <c r="C59" s="52" t="s">
        <v>75</v>
      </c>
      <c r="D59" s="52" t="s">
        <v>13</v>
      </c>
      <c r="E59" s="52" t="s">
        <v>76</v>
      </c>
      <c r="F59" s="52"/>
      <c r="G59" s="37">
        <v>590</v>
      </c>
      <c r="H59" s="37">
        <v>494</v>
      </c>
      <c r="I59" s="37">
        <v>346</v>
      </c>
      <c r="J59" s="52" t="s">
        <v>161</v>
      </c>
      <c r="K59" s="52" t="s">
        <v>170</v>
      </c>
      <c r="L59" s="52" t="s">
        <v>178</v>
      </c>
      <c r="M59" s="37">
        <v>7598</v>
      </c>
      <c r="N59" s="37">
        <v>311</v>
      </c>
      <c r="O59" s="37">
        <v>2489</v>
      </c>
      <c r="P59" s="37">
        <v>4798</v>
      </c>
      <c r="Q59" s="37">
        <v>421</v>
      </c>
      <c r="R59" s="37">
        <v>306</v>
      </c>
      <c r="S59" s="37">
        <v>240</v>
      </c>
      <c r="T59" s="37">
        <v>189</v>
      </c>
      <c r="U59" s="38">
        <v>68877</v>
      </c>
      <c r="V59" s="37">
        <v>24939</v>
      </c>
      <c r="W59" s="37">
        <v>25479</v>
      </c>
      <c r="X59" s="37">
        <v>1411</v>
      </c>
      <c r="Y59" s="37">
        <v>17048</v>
      </c>
      <c r="Z59" s="37">
        <v>1782</v>
      </c>
      <c r="AA59" s="25" t="s">
        <v>36</v>
      </c>
    </row>
    <row r="60" spans="1:27" ht="15" customHeight="1" x14ac:dyDescent="0.15">
      <c r="A60" s="41"/>
      <c r="B60" s="52"/>
      <c r="C60" s="52"/>
      <c r="D60" s="52"/>
      <c r="E60" s="52"/>
      <c r="F60" s="52"/>
      <c r="G60" s="37"/>
      <c r="H60" s="37"/>
      <c r="I60" s="37"/>
      <c r="J60" s="52"/>
      <c r="K60" s="52"/>
      <c r="L60" s="52"/>
      <c r="M60" s="37"/>
      <c r="N60" s="37"/>
      <c r="O60" s="37"/>
      <c r="P60" s="37"/>
      <c r="Q60" s="37"/>
      <c r="R60" s="37"/>
      <c r="S60" s="37"/>
      <c r="T60" s="37"/>
      <c r="U60" s="38"/>
      <c r="V60" s="37"/>
      <c r="W60" s="37"/>
      <c r="X60" s="37"/>
      <c r="Y60" s="37"/>
      <c r="Z60" s="37"/>
      <c r="AA60" s="25"/>
    </row>
    <row r="61" spans="1:27" ht="15" customHeight="1" x14ac:dyDescent="0.15">
      <c r="A61" s="49" t="s">
        <v>30</v>
      </c>
      <c r="B61" s="50"/>
      <c r="C61" s="50"/>
      <c r="D61" s="9"/>
      <c r="E61" s="9"/>
      <c r="F61" s="9"/>
      <c r="G61" s="16">
        <f>SUM(G57:G59)</f>
        <v>930</v>
      </c>
      <c r="H61" s="16">
        <f>SUM(H57:H59)</f>
        <v>725</v>
      </c>
      <c r="I61" s="16">
        <f>SUM(I57:I59)</f>
        <v>577</v>
      </c>
      <c r="J61" s="5"/>
      <c r="K61" s="5"/>
      <c r="L61" s="5"/>
      <c r="M61" s="16">
        <f t="shared" ref="M61:Y61" si="11">SUM(M57:M59)</f>
        <v>12638</v>
      </c>
      <c r="N61" s="16">
        <f t="shared" si="11"/>
        <v>754</v>
      </c>
      <c r="O61" s="16">
        <f t="shared" si="11"/>
        <v>2669</v>
      </c>
      <c r="P61" s="16">
        <f t="shared" si="11"/>
        <v>9215</v>
      </c>
      <c r="Q61" s="16">
        <f t="shared" si="11"/>
        <v>671</v>
      </c>
      <c r="R61" s="16">
        <f t="shared" si="11"/>
        <v>478</v>
      </c>
      <c r="S61" s="16">
        <f t="shared" si="11"/>
        <v>480</v>
      </c>
      <c r="T61" s="16">
        <f t="shared" si="11"/>
        <v>232</v>
      </c>
      <c r="U61" s="16">
        <f t="shared" si="11"/>
        <v>84720</v>
      </c>
      <c r="V61" s="16">
        <f t="shared" si="11"/>
        <v>40070</v>
      </c>
      <c r="W61" s="16">
        <f t="shared" si="11"/>
        <v>26191</v>
      </c>
      <c r="X61" s="16">
        <f t="shared" si="11"/>
        <v>1411</v>
      </c>
      <c r="Y61" s="16">
        <f t="shared" si="11"/>
        <v>17048</v>
      </c>
      <c r="Z61" s="16" t="s">
        <v>160</v>
      </c>
      <c r="AA61" s="6"/>
    </row>
    <row r="62" spans="1:27" ht="15" customHeight="1" x14ac:dyDescent="0.15">
      <c r="A62" s="40">
        <v>24</v>
      </c>
      <c r="B62" s="51" t="s">
        <v>77</v>
      </c>
      <c r="C62" s="51" t="s">
        <v>78</v>
      </c>
      <c r="D62" s="51" t="s">
        <v>13</v>
      </c>
      <c r="E62" s="51" t="s">
        <v>14</v>
      </c>
      <c r="F62" s="51"/>
      <c r="G62" s="36">
        <v>1730</v>
      </c>
      <c r="H62" s="36">
        <v>1191</v>
      </c>
      <c r="I62" s="36">
        <v>1187</v>
      </c>
      <c r="J62" s="51" t="s">
        <v>161</v>
      </c>
      <c r="K62" s="51" t="s">
        <v>171</v>
      </c>
      <c r="L62" s="51" t="s">
        <v>179</v>
      </c>
      <c r="M62" s="36">
        <v>16300</v>
      </c>
      <c r="N62" s="36">
        <v>235</v>
      </c>
      <c r="O62" s="36">
        <v>1170</v>
      </c>
      <c r="P62" s="36">
        <v>14895</v>
      </c>
      <c r="Q62" s="36">
        <v>1140</v>
      </c>
      <c r="R62" s="36">
        <v>910</v>
      </c>
      <c r="S62" s="36">
        <v>1140</v>
      </c>
      <c r="T62" s="36">
        <v>429</v>
      </c>
      <c r="U62" s="39">
        <v>156686</v>
      </c>
      <c r="V62" s="36">
        <v>70525</v>
      </c>
      <c r="W62" s="36">
        <v>62421</v>
      </c>
      <c r="X62" s="36">
        <v>8309</v>
      </c>
      <c r="Y62" s="36">
        <v>15431</v>
      </c>
      <c r="Z62" s="36">
        <v>2180</v>
      </c>
      <c r="AA62" s="26" t="s">
        <v>182</v>
      </c>
    </row>
    <row r="63" spans="1:27" ht="15" customHeight="1" x14ac:dyDescent="0.15">
      <c r="A63" s="41"/>
      <c r="B63" s="52"/>
      <c r="C63" s="52"/>
      <c r="D63" s="52"/>
      <c r="E63" s="52"/>
      <c r="F63" s="52"/>
      <c r="G63" s="37"/>
      <c r="H63" s="37"/>
      <c r="I63" s="37"/>
      <c r="J63" s="52"/>
      <c r="K63" s="52"/>
      <c r="L63" s="52"/>
      <c r="M63" s="37"/>
      <c r="N63" s="37"/>
      <c r="O63" s="37"/>
      <c r="P63" s="37"/>
      <c r="Q63" s="37"/>
      <c r="R63" s="37"/>
      <c r="S63" s="37"/>
      <c r="T63" s="37"/>
      <c r="U63" s="38"/>
      <c r="V63" s="37"/>
      <c r="W63" s="37"/>
      <c r="X63" s="37"/>
      <c r="Y63" s="37"/>
      <c r="Z63" s="37"/>
      <c r="AA63" s="25"/>
    </row>
    <row r="64" spans="1:27" ht="15" customHeight="1" x14ac:dyDescent="0.15">
      <c r="A64" s="41">
        <v>25</v>
      </c>
      <c r="B64" s="52" t="s">
        <v>77</v>
      </c>
      <c r="C64" s="52" t="s">
        <v>79</v>
      </c>
      <c r="D64" s="52" t="s">
        <v>13</v>
      </c>
      <c r="E64" s="52" t="s">
        <v>80</v>
      </c>
      <c r="F64" s="52"/>
      <c r="G64" s="37">
        <v>3860</v>
      </c>
      <c r="H64" s="37">
        <v>2723</v>
      </c>
      <c r="I64" s="37">
        <v>2694</v>
      </c>
      <c r="J64" s="52" t="s">
        <v>161</v>
      </c>
      <c r="K64" s="52" t="s">
        <v>170</v>
      </c>
      <c r="L64" s="52" t="s">
        <v>178</v>
      </c>
      <c r="M64" s="37">
        <v>20973</v>
      </c>
      <c r="N64" s="37">
        <v>0</v>
      </c>
      <c r="O64" s="37">
        <v>877</v>
      </c>
      <c r="P64" s="37">
        <v>20096</v>
      </c>
      <c r="Q64" s="37">
        <v>2200</v>
      </c>
      <c r="R64" s="37">
        <v>1540</v>
      </c>
      <c r="S64" s="37">
        <v>2200</v>
      </c>
      <c r="T64" s="37">
        <v>869</v>
      </c>
      <c r="U64" s="38">
        <v>317261</v>
      </c>
      <c r="V64" s="37">
        <v>195746</v>
      </c>
      <c r="W64" s="37">
        <v>74485</v>
      </c>
      <c r="X64" s="37">
        <v>24074</v>
      </c>
      <c r="Y64" s="37">
        <v>22956</v>
      </c>
      <c r="Z64" s="37">
        <v>2180</v>
      </c>
      <c r="AA64" s="25" t="s">
        <v>182</v>
      </c>
    </row>
    <row r="65" spans="1:27" ht="15" customHeight="1" x14ac:dyDescent="0.15">
      <c r="A65" s="41"/>
      <c r="B65" s="52"/>
      <c r="C65" s="52"/>
      <c r="D65" s="52"/>
      <c r="E65" s="52"/>
      <c r="F65" s="52"/>
      <c r="G65" s="37"/>
      <c r="H65" s="37"/>
      <c r="I65" s="37"/>
      <c r="J65" s="52"/>
      <c r="K65" s="52"/>
      <c r="L65" s="52"/>
      <c r="M65" s="37"/>
      <c r="N65" s="37"/>
      <c r="O65" s="37"/>
      <c r="P65" s="37"/>
      <c r="Q65" s="37"/>
      <c r="R65" s="37"/>
      <c r="S65" s="37"/>
      <c r="T65" s="37"/>
      <c r="U65" s="38"/>
      <c r="V65" s="37"/>
      <c r="W65" s="37"/>
      <c r="X65" s="37"/>
      <c r="Y65" s="37"/>
      <c r="Z65" s="37"/>
      <c r="AA65" s="25"/>
    </row>
    <row r="66" spans="1:27" ht="15" customHeight="1" x14ac:dyDescent="0.15">
      <c r="A66" s="41">
        <v>26</v>
      </c>
      <c r="B66" s="52" t="s">
        <v>77</v>
      </c>
      <c r="C66" s="52" t="s">
        <v>81</v>
      </c>
      <c r="D66" s="52" t="s">
        <v>13</v>
      </c>
      <c r="E66" s="52" t="s">
        <v>82</v>
      </c>
      <c r="F66" s="52"/>
      <c r="G66" s="37">
        <v>160</v>
      </c>
      <c r="H66" s="37">
        <v>94</v>
      </c>
      <c r="I66" s="37">
        <v>91</v>
      </c>
      <c r="J66" s="52" t="s">
        <v>166</v>
      </c>
      <c r="K66" s="52" t="s">
        <v>170</v>
      </c>
      <c r="L66" s="52" t="s">
        <v>178</v>
      </c>
      <c r="M66" s="37">
        <v>2211</v>
      </c>
      <c r="N66" s="37">
        <v>0</v>
      </c>
      <c r="O66" s="37">
        <v>566</v>
      </c>
      <c r="P66" s="37">
        <v>1645</v>
      </c>
      <c r="Q66" s="37">
        <v>24</v>
      </c>
      <c r="R66" s="37">
        <v>16</v>
      </c>
      <c r="S66" s="37">
        <v>24</v>
      </c>
      <c r="T66" s="37">
        <v>21</v>
      </c>
      <c r="U66" s="38">
        <v>7706</v>
      </c>
      <c r="V66" s="37">
        <v>7164</v>
      </c>
      <c r="W66" s="37">
        <v>211</v>
      </c>
      <c r="X66" s="37">
        <v>0</v>
      </c>
      <c r="Y66" s="37">
        <v>331</v>
      </c>
      <c r="Z66" s="37">
        <v>2180</v>
      </c>
      <c r="AA66" s="25" t="s">
        <v>182</v>
      </c>
    </row>
    <row r="67" spans="1:27" ht="15" customHeight="1" x14ac:dyDescent="0.15">
      <c r="A67" s="41"/>
      <c r="B67" s="52"/>
      <c r="C67" s="52"/>
      <c r="D67" s="52"/>
      <c r="E67" s="52"/>
      <c r="F67" s="52"/>
      <c r="G67" s="37"/>
      <c r="H67" s="37"/>
      <c r="I67" s="37"/>
      <c r="J67" s="52"/>
      <c r="K67" s="52"/>
      <c r="L67" s="52"/>
      <c r="M67" s="37"/>
      <c r="N67" s="37"/>
      <c r="O67" s="37"/>
      <c r="P67" s="37"/>
      <c r="Q67" s="37"/>
      <c r="R67" s="37"/>
      <c r="S67" s="37"/>
      <c r="T67" s="37"/>
      <c r="U67" s="38"/>
      <c r="V67" s="37"/>
      <c r="W67" s="37"/>
      <c r="X67" s="37"/>
      <c r="Y67" s="37"/>
      <c r="Z67" s="37"/>
      <c r="AA67" s="25"/>
    </row>
    <row r="68" spans="1:27" ht="15" customHeight="1" x14ac:dyDescent="0.15">
      <c r="A68" s="41">
        <v>27</v>
      </c>
      <c r="B68" s="52" t="s">
        <v>77</v>
      </c>
      <c r="C68" s="52" t="s">
        <v>83</v>
      </c>
      <c r="D68" s="52" t="s">
        <v>13</v>
      </c>
      <c r="E68" s="52" t="s">
        <v>68</v>
      </c>
      <c r="F68" s="52"/>
      <c r="G68" s="37">
        <v>600</v>
      </c>
      <c r="H68" s="37">
        <v>327</v>
      </c>
      <c r="I68" s="37">
        <v>318</v>
      </c>
      <c r="J68" s="52" t="s">
        <v>162</v>
      </c>
      <c r="K68" s="52" t="s">
        <v>170</v>
      </c>
      <c r="L68" s="52" t="s">
        <v>178</v>
      </c>
      <c r="M68" s="37">
        <v>11546</v>
      </c>
      <c r="N68" s="37">
        <v>4083</v>
      </c>
      <c r="O68" s="37">
        <v>0</v>
      </c>
      <c r="P68" s="37">
        <v>7463</v>
      </c>
      <c r="Q68" s="37">
        <v>216</v>
      </c>
      <c r="R68" s="37">
        <v>144</v>
      </c>
      <c r="S68" s="37">
        <v>117</v>
      </c>
      <c r="T68" s="37">
        <v>73</v>
      </c>
      <c r="U68" s="38">
        <v>26706</v>
      </c>
      <c r="V68" s="37">
        <v>23489</v>
      </c>
      <c r="W68" s="37">
        <v>302</v>
      </c>
      <c r="X68" s="37">
        <v>1238</v>
      </c>
      <c r="Y68" s="37">
        <v>1677</v>
      </c>
      <c r="Z68" s="37">
        <v>2180</v>
      </c>
      <c r="AA68" s="25" t="s">
        <v>182</v>
      </c>
    </row>
    <row r="69" spans="1:27" ht="15" customHeight="1" x14ac:dyDescent="0.15">
      <c r="A69" s="41"/>
      <c r="B69" s="52"/>
      <c r="C69" s="52"/>
      <c r="D69" s="52"/>
      <c r="E69" s="52"/>
      <c r="F69" s="52"/>
      <c r="G69" s="37"/>
      <c r="H69" s="37"/>
      <c r="I69" s="37"/>
      <c r="J69" s="52"/>
      <c r="K69" s="52"/>
      <c r="L69" s="52"/>
      <c r="M69" s="37"/>
      <c r="N69" s="37"/>
      <c r="O69" s="37"/>
      <c r="P69" s="37"/>
      <c r="Q69" s="37"/>
      <c r="R69" s="37"/>
      <c r="S69" s="37"/>
      <c r="T69" s="37"/>
      <c r="U69" s="38"/>
      <c r="V69" s="37"/>
      <c r="W69" s="37"/>
      <c r="X69" s="37"/>
      <c r="Y69" s="37"/>
      <c r="Z69" s="37"/>
      <c r="AA69" s="25"/>
    </row>
    <row r="70" spans="1:27" ht="15" customHeight="1" x14ac:dyDescent="0.15">
      <c r="A70" s="41">
        <v>28</v>
      </c>
      <c r="B70" s="52" t="s">
        <v>77</v>
      </c>
      <c r="C70" s="52" t="s">
        <v>84</v>
      </c>
      <c r="D70" s="52" t="s">
        <v>13</v>
      </c>
      <c r="E70" s="52" t="s">
        <v>29</v>
      </c>
      <c r="F70" s="52"/>
      <c r="G70" s="37">
        <v>161</v>
      </c>
      <c r="H70" s="37">
        <v>152</v>
      </c>
      <c r="I70" s="37">
        <v>83</v>
      </c>
      <c r="J70" s="52" t="s">
        <v>161</v>
      </c>
      <c r="K70" s="52" t="s">
        <v>170</v>
      </c>
      <c r="L70" s="52" t="s">
        <v>178</v>
      </c>
      <c r="M70" s="37">
        <v>1390</v>
      </c>
      <c r="N70" s="37">
        <v>0</v>
      </c>
      <c r="O70" s="37">
        <v>0</v>
      </c>
      <c r="P70" s="37">
        <v>1390</v>
      </c>
      <c r="Q70" s="37">
        <v>59</v>
      </c>
      <c r="R70" s="37">
        <v>38</v>
      </c>
      <c r="S70" s="37">
        <v>35</v>
      </c>
      <c r="T70" s="37">
        <v>18</v>
      </c>
      <c r="U70" s="38">
        <v>6611</v>
      </c>
      <c r="V70" s="37">
        <v>4081</v>
      </c>
      <c r="W70" s="37">
        <v>1608</v>
      </c>
      <c r="X70" s="37">
        <v>0</v>
      </c>
      <c r="Y70" s="37">
        <v>922</v>
      </c>
      <c r="Z70" s="37">
        <v>2180</v>
      </c>
      <c r="AA70" s="25" t="s">
        <v>182</v>
      </c>
    </row>
    <row r="71" spans="1:27" ht="15" customHeight="1" x14ac:dyDescent="0.15">
      <c r="A71" s="41"/>
      <c r="B71" s="52"/>
      <c r="C71" s="52"/>
      <c r="D71" s="52"/>
      <c r="E71" s="52"/>
      <c r="F71" s="52"/>
      <c r="G71" s="37"/>
      <c r="H71" s="37"/>
      <c r="I71" s="37"/>
      <c r="J71" s="52"/>
      <c r="K71" s="52"/>
      <c r="L71" s="52"/>
      <c r="M71" s="37"/>
      <c r="N71" s="37"/>
      <c r="O71" s="37"/>
      <c r="P71" s="37"/>
      <c r="Q71" s="37"/>
      <c r="R71" s="37"/>
      <c r="S71" s="37"/>
      <c r="T71" s="37"/>
      <c r="U71" s="38"/>
      <c r="V71" s="37"/>
      <c r="W71" s="37"/>
      <c r="X71" s="37"/>
      <c r="Y71" s="37"/>
      <c r="Z71" s="37"/>
      <c r="AA71" s="25"/>
    </row>
    <row r="72" spans="1:27" ht="15" customHeight="1" x14ac:dyDescent="0.15">
      <c r="A72" s="49" t="s">
        <v>30</v>
      </c>
      <c r="B72" s="50"/>
      <c r="C72" s="50"/>
      <c r="D72" s="4"/>
      <c r="E72" s="4"/>
      <c r="F72" s="4"/>
      <c r="G72" s="16">
        <f>SUM(G62:G70)</f>
        <v>6511</v>
      </c>
      <c r="H72" s="16">
        <f>SUM(H62:H70)</f>
        <v>4487</v>
      </c>
      <c r="I72" s="16">
        <f>SUM(I62:I70)</f>
        <v>4373</v>
      </c>
      <c r="J72" s="5"/>
      <c r="K72" s="5"/>
      <c r="L72" s="5"/>
      <c r="M72" s="16">
        <f t="shared" ref="M72:Y72" si="12">SUM(M62:M70)</f>
        <v>52420</v>
      </c>
      <c r="N72" s="16">
        <f t="shared" si="12"/>
        <v>4318</v>
      </c>
      <c r="O72" s="16">
        <f t="shared" si="12"/>
        <v>2613</v>
      </c>
      <c r="P72" s="16">
        <f t="shared" si="12"/>
        <v>45489</v>
      </c>
      <c r="Q72" s="16">
        <f t="shared" si="12"/>
        <v>3639</v>
      </c>
      <c r="R72" s="16">
        <f t="shared" si="12"/>
        <v>2648</v>
      </c>
      <c r="S72" s="16">
        <f t="shared" si="12"/>
        <v>3516</v>
      </c>
      <c r="T72" s="16">
        <f t="shared" si="12"/>
        <v>1410</v>
      </c>
      <c r="U72" s="16">
        <f t="shared" si="12"/>
        <v>514970</v>
      </c>
      <c r="V72" s="16">
        <f t="shared" si="12"/>
        <v>301005</v>
      </c>
      <c r="W72" s="16">
        <f t="shared" si="12"/>
        <v>139027</v>
      </c>
      <c r="X72" s="16">
        <f t="shared" si="12"/>
        <v>33621</v>
      </c>
      <c r="Y72" s="16">
        <f t="shared" si="12"/>
        <v>41317</v>
      </c>
      <c r="Z72" s="16" t="s">
        <v>160</v>
      </c>
      <c r="AA72" s="6"/>
    </row>
    <row r="73" spans="1:27" ht="15" customHeight="1" x14ac:dyDescent="0.15">
      <c r="A73" s="40">
        <v>29</v>
      </c>
      <c r="B73" s="51" t="s">
        <v>85</v>
      </c>
      <c r="C73" s="51" t="s">
        <v>86</v>
      </c>
      <c r="D73" s="51" t="s">
        <v>13</v>
      </c>
      <c r="E73" s="51" t="s">
        <v>87</v>
      </c>
      <c r="F73" s="51" t="s">
        <v>88</v>
      </c>
      <c r="G73" s="36">
        <v>4310</v>
      </c>
      <c r="H73" s="36">
        <v>3257</v>
      </c>
      <c r="I73" s="36">
        <v>3239</v>
      </c>
      <c r="J73" s="51" t="s">
        <v>167</v>
      </c>
      <c r="K73" s="51" t="s">
        <v>170</v>
      </c>
      <c r="L73" s="51" t="s">
        <v>178</v>
      </c>
      <c r="M73" s="36">
        <v>42364</v>
      </c>
      <c r="N73" s="36">
        <v>0</v>
      </c>
      <c r="O73" s="36">
        <v>4802</v>
      </c>
      <c r="P73" s="36">
        <v>37562</v>
      </c>
      <c r="Q73" s="36">
        <v>2300</v>
      </c>
      <c r="R73" s="36">
        <v>1545</v>
      </c>
      <c r="S73" s="36">
        <v>1313</v>
      </c>
      <c r="T73" s="36">
        <v>908</v>
      </c>
      <c r="U73" s="39">
        <v>331571</v>
      </c>
      <c r="V73" s="36">
        <v>246612</v>
      </c>
      <c r="W73" s="36">
        <v>58640</v>
      </c>
      <c r="X73" s="36">
        <v>1000</v>
      </c>
      <c r="Y73" s="36">
        <v>25319</v>
      </c>
      <c r="Z73" s="36">
        <v>1728</v>
      </c>
      <c r="AA73" s="26" t="s">
        <v>36</v>
      </c>
    </row>
    <row r="74" spans="1:27" ht="15" customHeight="1" x14ac:dyDescent="0.15">
      <c r="A74" s="41"/>
      <c r="B74" s="52"/>
      <c r="C74" s="52"/>
      <c r="D74" s="52"/>
      <c r="E74" s="52"/>
      <c r="F74" s="52"/>
      <c r="G74" s="37"/>
      <c r="H74" s="37"/>
      <c r="I74" s="37"/>
      <c r="J74" s="52"/>
      <c r="K74" s="52"/>
      <c r="L74" s="52"/>
      <c r="M74" s="37"/>
      <c r="N74" s="37"/>
      <c r="O74" s="37"/>
      <c r="P74" s="37"/>
      <c r="Q74" s="37"/>
      <c r="R74" s="37"/>
      <c r="S74" s="37"/>
      <c r="T74" s="37"/>
      <c r="U74" s="38"/>
      <c r="V74" s="37"/>
      <c r="W74" s="37"/>
      <c r="X74" s="37"/>
      <c r="Y74" s="37"/>
      <c r="Z74" s="37"/>
      <c r="AA74" s="25"/>
    </row>
    <row r="75" spans="1:27" ht="15" customHeight="1" x14ac:dyDescent="0.15">
      <c r="A75" s="41">
        <v>30</v>
      </c>
      <c r="B75" s="52" t="s">
        <v>85</v>
      </c>
      <c r="C75" s="52" t="s">
        <v>89</v>
      </c>
      <c r="D75" s="52" t="s">
        <v>13</v>
      </c>
      <c r="E75" s="52" t="s">
        <v>90</v>
      </c>
      <c r="F75" s="52" t="s">
        <v>198</v>
      </c>
      <c r="G75" s="37">
        <v>2330</v>
      </c>
      <c r="H75" s="37">
        <v>2388</v>
      </c>
      <c r="I75" s="37">
        <v>2345</v>
      </c>
      <c r="J75" s="52" t="s">
        <v>199</v>
      </c>
      <c r="K75" s="52" t="s">
        <v>170</v>
      </c>
      <c r="L75" s="52" t="s">
        <v>178</v>
      </c>
      <c r="M75" s="37">
        <v>39188</v>
      </c>
      <c r="N75" s="37">
        <v>0</v>
      </c>
      <c r="O75" s="37">
        <v>3040</v>
      </c>
      <c r="P75" s="37">
        <v>36148</v>
      </c>
      <c r="Q75" s="37">
        <v>1000</v>
      </c>
      <c r="R75" s="37">
        <v>972</v>
      </c>
      <c r="S75" s="37">
        <v>858</v>
      </c>
      <c r="T75" s="37">
        <v>715</v>
      </c>
      <c r="U75" s="38">
        <v>260853</v>
      </c>
      <c r="V75" s="37">
        <v>178723</v>
      </c>
      <c r="W75" s="37">
        <v>63870</v>
      </c>
      <c r="X75" s="37">
        <v>1000</v>
      </c>
      <c r="Y75" s="37">
        <v>17260</v>
      </c>
      <c r="Z75" s="37">
        <v>1728</v>
      </c>
      <c r="AA75" s="25" t="s">
        <v>36</v>
      </c>
    </row>
    <row r="76" spans="1:27" ht="15" customHeight="1" x14ac:dyDescent="0.15">
      <c r="A76" s="41"/>
      <c r="B76" s="52"/>
      <c r="C76" s="52"/>
      <c r="D76" s="52"/>
      <c r="E76" s="52"/>
      <c r="F76" s="52"/>
      <c r="G76" s="37"/>
      <c r="H76" s="37"/>
      <c r="I76" s="37"/>
      <c r="J76" s="52"/>
      <c r="K76" s="52"/>
      <c r="L76" s="52"/>
      <c r="M76" s="37"/>
      <c r="N76" s="37"/>
      <c r="O76" s="37"/>
      <c r="P76" s="37"/>
      <c r="Q76" s="37"/>
      <c r="R76" s="37"/>
      <c r="S76" s="37"/>
      <c r="T76" s="37"/>
      <c r="U76" s="38"/>
      <c r="V76" s="37"/>
      <c r="W76" s="37"/>
      <c r="X76" s="37"/>
      <c r="Y76" s="37"/>
      <c r="Z76" s="37"/>
      <c r="AA76" s="25"/>
    </row>
    <row r="77" spans="1:27" ht="15" customHeight="1" x14ac:dyDescent="0.15">
      <c r="A77" s="49" t="s">
        <v>30</v>
      </c>
      <c r="B77" s="50"/>
      <c r="C77" s="50"/>
      <c r="D77" s="4"/>
      <c r="E77" s="4"/>
      <c r="F77" s="4"/>
      <c r="G77" s="16">
        <f>SUM(G73:G75)</f>
        <v>6640</v>
      </c>
      <c r="H77" s="16">
        <f>SUM(H73:H75)</f>
        <v>5645</v>
      </c>
      <c r="I77" s="16">
        <f>SUM(I73:I75)</f>
        <v>5584</v>
      </c>
      <c r="J77" s="5"/>
      <c r="K77" s="5"/>
      <c r="L77" s="5"/>
      <c r="M77" s="16">
        <f t="shared" ref="M77:Y77" si="13">SUM(M73:M75)</f>
        <v>81552</v>
      </c>
      <c r="N77" s="16">
        <f t="shared" si="13"/>
        <v>0</v>
      </c>
      <c r="O77" s="16">
        <f t="shared" si="13"/>
        <v>7842</v>
      </c>
      <c r="P77" s="16">
        <f t="shared" si="13"/>
        <v>73710</v>
      </c>
      <c r="Q77" s="16">
        <f t="shared" si="13"/>
        <v>3300</v>
      </c>
      <c r="R77" s="16">
        <f t="shared" si="13"/>
        <v>2517</v>
      </c>
      <c r="S77" s="16">
        <f t="shared" si="13"/>
        <v>2171</v>
      </c>
      <c r="T77" s="16">
        <f t="shared" si="13"/>
        <v>1623</v>
      </c>
      <c r="U77" s="16">
        <f t="shared" si="13"/>
        <v>592424</v>
      </c>
      <c r="V77" s="16">
        <f t="shared" si="13"/>
        <v>425335</v>
      </c>
      <c r="W77" s="16">
        <f t="shared" si="13"/>
        <v>122510</v>
      </c>
      <c r="X77" s="16">
        <f t="shared" si="13"/>
        <v>2000</v>
      </c>
      <c r="Y77" s="16">
        <f t="shared" si="13"/>
        <v>42579</v>
      </c>
      <c r="Z77" s="16" t="s">
        <v>160</v>
      </c>
      <c r="AA77" s="6"/>
    </row>
    <row r="78" spans="1:27" ht="15" customHeight="1" x14ac:dyDescent="0.15">
      <c r="A78" s="40">
        <v>31</v>
      </c>
      <c r="B78" s="51" t="s">
        <v>93</v>
      </c>
      <c r="C78" s="51" t="s">
        <v>235</v>
      </c>
      <c r="D78" s="51" t="s">
        <v>13</v>
      </c>
      <c r="E78" s="51" t="s">
        <v>38</v>
      </c>
      <c r="F78" s="51" t="s">
        <v>236</v>
      </c>
      <c r="G78" s="36">
        <v>3268</v>
      </c>
      <c r="H78" s="36">
        <v>3403</v>
      </c>
      <c r="I78" s="36">
        <v>3314</v>
      </c>
      <c r="J78" s="65" t="s">
        <v>244</v>
      </c>
      <c r="K78" s="65" t="s">
        <v>239</v>
      </c>
      <c r="L78" s="51" t="s">
        <v>178</v>
      </c>
      <c r="M78" s="36">
        <v>75830</v>
      </c>
      <c r="N78" s="36">
        <v>11244</v>
      </c>
      <c r="O78" s="36">
        <v>13231</v>
      </c>
      <c r="P78" s="36">
        <v>51355</v>
      </c>
      <c r="Q78" s="36">
        <v>1903</v>
      </c>
      <c r="R78" s="36">
        <v>1338</v>
      </c>
      <c r="S78" s="36">
        <v>1778</v>
      </c>
      <c r="T78" s="36">
        <v>1295</v>
      </c>
      <c r="U78" s="39">
        <v>472539</v>
      </c>
      <c r="V78" s="36">
        <v>248759</v>
      </c>
      <c r="W78" s="36">
        <v>83194</v>
      </c>
      <c r="X78" s="36">
        <v>93720</v>
      </c>
      <c r="Y78" s="36">
        <v>46866</v>
      </c>
      <c r="Z78" s="36">
        <v>1620</v>
      </c>
      <c r="AA78" s="26" t="s">
        <v>36</v>
      </c>
    </row>
    <row r="79" spans="1:27" ht="15" customHeight="1" x14ac:dyDescent="0.15">
      <c r="A79" s="41"/>
      <c r="B79" s="52"/>
      <c r="C79" s="52"/>
      <c r="D79" s="52"/>
      <c r="E79" s="52"/>
      <c r="F79" s="52"/>
      <c r="G79" s="37"/>
      <c r="H79" s="37"/>
      <c r="I79" s="37"/>
      <c r="J79" s="66"/>
      <c r="K79" s="66"/>
      <c r="L79" s="52"/>
      <c r="M79" s="37"/>
      <c r="N79" s="37"/>
      <c r="O79" s="37"/>
      <c r="P79" s="37"/>
      <c r="Q79" s="37"/>
      <c r="R79" s="37"/>
      <c r="S79" s="37"/>
      <c r="T79" s="37"/>
      <c r="U79" s="38"/>
      <c r="V79" s="37"/>
      <c r="W79" s="37"/>
      <c r="X79" s="37"/>
      <c r="Y79" s="37"/>
      <c r="Z79" s="37"/>
      <c r="AA79" s="25"/>
    </row>
    <row r="80" spans="1:27" ht="15" customHeight="1" x14ac:dyDescent="0.15">
      <c r="A80" s="49" t="s">
        <v>30</v>
      </c>
      <c r="B80" s="50"/>
      <c r="C80" s="50"/>
      <c r="D80" s="10"/>
      <c r="E80" s="10"/>
      <c r="F80" s="10"/>
      <c r="G80" s="16">
        <f>SUM(G78:G79)</f>
        <v>3268</v>
      </c>
      <c r="H80" s="16">
        <f>SUM(H78:H79)</f>
        <v>3403</v>
      </c>
      <c r="I80" s="16">
        <f>SUM(I78:I79)</f>
        <v>3314</v>
      </c>
      <c r="J80" s="3"/>
      <c r="K80" s="3"/>
      <c r="L80" s="4"/>
      <c r="M80" s="16">
        <f t="shared" ref="M80:Y80" si="14">SUM(M78:M79)</f>
        <v>75830</v>
      </c>
      <c r="N80" s="16">
        <f t="shared" si="14"/>
        <v>11244</v>
      </c>
      <c r="O80" s="16">
        <f t="shared" si="14"/>
        <v>13231</v>
      </c>
      <c r="P80" s="16">
        <f t="shared" si="14"/>
        <v>51355</v>
      </c>
      <c r="Q80" s="16">
        <f t="shared" si="14"/>
        <v>1903</v>
      </c>
      <c r="R80" s="16">
        <f t="shared" si="14"/>
        <v>1338</v>
      </c>
      <c r="S80" s="16">
        <f t="shared" si="14"/>
        <v>1778</v>
      </c>
      <c r="T80" s="16">
        <f t="shared" si="14"/>
        <v>1295</v>
      </c>
      <c r="U80" s="16">
        <f t="shared" si="14"/>
        <v>472539</v>
      </c>
      <c r="V80" s="16">
        <f t="shared" si="14"/>
        <v>248759</v>
      </c>
      <c r="W80" s="16">
        <f t="shared" si="14"/>
        <v>83194</v>
      </c>
      <c r="X80" s="16">
        <f t="shared" si="14"/>
        <v>93720</v>
      </c>
      <c r="Y80" s="16">
        <f t="shared" si="14"/>
        <v>46866</v>
      </c>
      <c r="Z80" s="16" t="s">
        <v>160</v>
      </c>
      <c r="AA80" s="6"/>
    </row>
    <row r="81" spans="1:27" ht="15" customHeight="1" x14ac:dyDescent="0.15">
      <c r="A81" s="40">
        <v>32</v>
      </c>
      <c r="B81" s="51" t="s">
        <v>95</v>
      </c>
      <c r="C81" s="51" t="s">
        <v>96</v>
      </c>
      <c r="D81" s="51" t="s">
        <v>13</v>
      </c>
      <c r="E81" s="51" t="s">
        <v>69</v>
      </c>
      <c r="F81" s="51" t="s">
        <v>200</v>
      </c>
      <c r="G81" s="36">
        <v>4355</v>
      </c>
      <c r="H81" s="36">
        <v>4353</v>
      </c>
      <c r="I81" s="36">
        <v>4210</v>
      </c>
      <c r="J81" s="59" t="s">
        <v>169</v>
      </c>
      <c r="K81" s="51" t="s">
        <v>176</v>
      </c>
      <c r="L81" s="51" t="s">
        <v>180</v>
      </c>
      <c r="M81" s="36">
        <v>79348</v>
      </c>
      <c r="N81" s="36">
        <v>1879</v>
      </c>
      <c r="O81" s="36">
        <v>1430</v>
      </c>
      <c r="P81" s="36">
        <v>76039</v>
      </c>
      <c r="Q81" s="36">
        <v>1759</v>
      </c>
      <c r="R81" s="36">
        <v>1643</v>
      </c>
      <c r="S81" s="36">
        <v>1684</v>
      </c>
      <c r="T81" s="36">
        <v>1434</v>
      </c>
      <c r="U81" s="39">
        <v>523300</v>
      </c>
      <c r="V81" s="36">
        <v>288668</v>
      </c>
      <c r="W81" s="36">
        <v>113706</v>
      </c>
      <c r="X81" s="36">
        <v>36287</v>
      </c>
      <c r="Y81" s="36">
        <v>84639</v>
      </c>
      <c r="Z81" s="36">
        <v>2100</v>
      </c>
      <c r="AA81" s="26" t="s">
        <v>182</v>
      </c>
    </row>
    <row r="82" spans="1:27" ht="15" customHeight="1" x14ac:dyDescent="0.15">
      <c r="A82" s="41"/>
      <c r="B82" s="52"/>
      <c r="C82" s="52"/>
      <c r="D82" s="52"/>
      <c r="E82" s="52"/>
      <c r="F82" s="52"/>
      <c r="G82" s="37"/>
      <c r="H82" s="37"/>
      <c r="I82" s="37"/>
      <c r="J82" s="60"/>
      <c r="K82" s="52"/>
      <c r="L82" s="52"/>
      <c r="M82" s="37"/>
      <c r="N82" s="37"/>
      <c r="O82" s="37"/>
      <c r="P82" s="37"/>
      <c r="Q82" s="37"/>
      <c r="R82" s="37"/>
      <c r="S82" s="37"/>
      <c r="T82" s="37"/>
      <c r="U82" s="38"/>
      <c r="V82" s="37"/>
      <c r="W82" s="37"/>
      <c r="X82" s="37"/>
      <c r="Y82" s="37"/>
      <c r="Z82" s="37"/>
      <c r="AA82" s="25"/>
    </row>
    <row r="83" spans="1:27" ht="15" customHeight="1" x14ac:dyDescent="0.15">
      <c r="A83" s="49" t="s">
        <v>30</v>
      </c>
      <c r="B83" s="50"/>
      <c r="C83" s="50"/>
      <c r="D83" s="4"/>
      <c r="E83" s="4"/>
      <c r="F83" s="4"/>
      <c r="G83" s="16">
        <f>SUM(G81)</f>
        <v>4355</v>
      </c>
      <c r="H83" s="16">
        <f t="shared" ref="H83:I83" si="15">SUM(H81)</f>
        <v>4353</v>
      </c>
      <c r="I83" s="16">
        <f t="shared" si="15"/>
        <v>4210</v>
      </c>
      <c r="J83" s="3"/>
      <c r="K83" s="3"/>
      <c r="L83" s="4"/>
      <c r="M83" s="16">
        <f t="shared" ref="M83" si="16">SUM(M81)</f>
        <v>79348</v>
      </c>
      <c r="N83" s="16">
        <f t="shared" ref="N83" si="17">SUM(N81)</f>
        <v>1879</v>
      </c>
      <c r="O83" s="16">
        <f t="shared" ref="O83" si="18">SUM(O81)</f>
        <v>1430</v>
      </c>
      <c r="P83" s="16">
        <f t="shared" ref="P83" si="19">SUM(P81)</f>
        <v>76039</v>
      </c>
      <c r="Q83" s="16">
        <f t="shared" ref="Q83" si="20">SUM(Q81)</f>
        <v>1759</v>
      </c>
      <c r="R83" s="16">
        <f t="shared" ref="R83" si="21">SUM(R81)</f>
        <v>1643</v>
      </c>
      <c r="S83" s="16">
        <f t="shared" ref="S83" si="22">SUM(S81)</f>
        <v>1684</v>
      </c>
      <c r="T83" s="16">
        <f t="shared" ref="T83" si="23">SUM(T81)</f>
        <v>1434</v>
      </c>
      <c r="U83" s="16">
        <f t="shared" ref="U83" si="24">SUM(U81)</f>
        <v>523300</v>
      </c>
      <c r="V83" s="16">
        <f t="shared" ref="V83" si="25">SUM(V81)</f>
        <v>288668</v>
      </c>
      <c r="W83" s="16">
        <f t="shared" ref="W83" si="26">SUM(W81)</f>
        <v>113706</v>
      </c>
      <c r="X83" s="16">
        <f t="shared" ref="X83" si="27">SUM(X81)</f>
        <v>36287</v>
      </c>
      <c r="Y83" s="16">
        <f t="shared" ref="Y83" si="28">SUM(Y81)</f>
        <v>84639</v>
      </c>
      <c r="Z83" s="16" t="s">
        <v>160</v>
      </c>
      <c r="AA83" s="6"/>
    </row>
    <row r="84" spans="1:27" ht="15" customHeight="1" x14ac:dyDescent="0.15">
      <c r="A84" s="40">
        <v>33</v>
      </c>
      <c r="B84" s="51" t="s">
        <v>97</v>
      </c>
      <c r="C84" s="51" t="s">
        <v>98</v>
      </c>
      <c r="D84" s="51" t="s">
        <v>13</v>
      </c>
      <c r="E84" s="51" t="s">
        <v>60</v>
      </c>
      <c r="F84" s="51" t="s">
        <v>201</v>
      </c>
      <c r="G84" s="36">
        <v>2470</v>
      </c>
      <c r="H84" s="36">
        <v>1828</v>
      </c>
      <c r="I84" s="36">
        <v>1828</v>
      </c>
      <c r="J84" s="51" t="s">
        <v>237</v>
      </c>
      <c r="K84" s="67" t="s">
        <v>171</v>
      </c>
      <c r="L84" s="51" t="s">
        <v>179</v>
      </c>
      <c r="M84" s="36">
        <v>49056</v>
      </c>
      <c r="N84" s="36">
        <v>3321</v>
      </c>
      <c r="O84" s="36">
        <v>1546</v>
      </c>
      <c r="P84" s="36">
        <v>44189</v>
      </c>
      <c r="Q84" s="36">
        <v>1090</v>
      </c>
      <c r="R84" s="36">
        <v>750</v>
      </c>
      <c r="S84" s="36">
        <v>844</v>
      </c>
      <c r="T84" s="36">
        <v>647</v>
      </c>
      <c r="U84" s="39">
        <v>236081</v>
      </c>
      <c r="V84" s="36">
        <v>133752</v>
      </c>
      <c r="W84" s="36">
        <v>15880</v>
      </c>
      <c r="X84" s="36">
        <v>13498</v>
      </c>
      <c r="Y84" s="36">
        <v>72951</v>
      </c>
      <c r="Z84" s="36">
        <v>2415</v>
      </c>
      <c r="AA84" s="26" t="s">
        <v>182</v>
      </c>
    </row>
    <row r="85" spans="1:27" ht="15" customHeight="1" x14ac:dyDescent="0.15">
      <c r="A85" s="41"/>
      <c r="B85" s="52"/>
      <c r="C85" s="52"/>
      <c r="D85" s="52"/>
      <c r="E85" s="52"/>
      <c r="F85" s="52"/>
      <c r="G85" s="37"/>
      <c r="H85" s="37"/>
      <c r="I85" s="37"/>
      <c r="J85" s="52"/>
      <c r="K85" s="68"/>
      <c r="L85" s="52"/>
      <c r="M85" s="37"/>
      <c r="N85" s="37"/>
      <c r="O85" s="37"/>
      <c r="P85" s="37"/>
      <c r="Q85" s="37"/>
      <c r="R85" s="37"/>
      <c r="S85" s="37"/>
      <c r="T85" s="37"/>
      <c r="U85" s="38"/>
      <c r="V85" s="37"/>
      <c r="W85" s="37"/>
      <c r="X85" s="37"/>
      <c r="Y85" s="37"/>
      <c r="Z85" s="37"/>
      <c r="AA85" s="25"/>
    </row>
    <row r="86" spans="1:27" ht="15" customHeight="1" x14ac:dyDescent="0.15">
      <c r="A86" s="41">
        <v>34</v>
      </c>
      <c r="B86" s="52" t="s">
        <v>97</v>
      </c>
      <c r="C86" s="52" t="s">
        <v>99</v>
      </c>
      <c r="D86" s="52" t="s">
        <v>13</v>
      </c>
      <c r="E86" s="52" t="s">
        <v>90</v>
      </c>
      <c r="F86" s="52" t="s">
        <v>202</v>
      </c>
      <c r="G86" s="37">
        <v>3600</v>
      </c>
      <c r="H86" s="37">
        <v>2857</v>
      </c>
      <c r="I86" s="37">
        <v>2857</v>
      </c>
      <c r="J86" s="52" t="s">
        <v>167</v>
      </c>
      <c r="K86" s="52" t="s">
        <v>172</v>
      </c>
      <c r="L86" s="52" t="s">
        <v>179</v>
      </c>
      <c r="M86" s="37">
        <v>42182</v>
      </c>
      <c r="N86" s="37">
        <v>335</v>
      </c>
      <c r="O86" s="37">
        <v>4687</v>
      </c>
      <c r="P86" s="37">
        <v>37160</v>
      </c>
      <c r="Q86" s="37">
        <v>1560</v>
      </c>
      <c r="R86" s="37">
        <v>1200</v>
      </c>
      <c r="S86" s="37">
        <v>1107</v>
      </c>
      <c r="T86" s="37">
        <v>876</v>
      </c>
      <c r="U86" s="38">
        <v>319797</v>
      </c>
      <c r="V86" s="37">
        <v>184860</v>
      </c>
      <c r="W86" s="37">
        <v>73070</v>
      </c>
      <c r="X86" s="37">
        <v>43800</v>
      </c>
      <c r="Y86" s="37">
        <v>18067</v>
      </c>
      <c r="Z86" s="37">
        <v>2415</v>
      </c>
      <c r="AA86" s="25" t="s">
        <v>182</v>
      </c>
    </row>
    <row r="87" spans="1:27" ht="15" customHeight="1" x14ac:dyDescent="0.15">
      <c r="A87" s="41"/>
      <c r="B87" s="52"/>
      <c r="C87" s="52"/>
      <c r="D87" s="52"/>
      <c r="E87" s="52"/>
      <c r="F87" s="52"/>
      <c r="G87" s="37"/>
      <c r="H87" s="37"/>
      <c r="I87" s="37"/>
      <c r="J87" s="52"/>
      <c r="K87" s="52"/>
      <c r="L87" s="52"/>
      <c r="M87" s="37"/>
      <c r="N87" s="37"/>
      <c r="O87" s="37"/>
      <c r="P87" s="37"/>
      <c r="Q87" s="37"/>
      <c r="R87" s="37"/>
      <c r="S87" s="37"/>
      <c r="T87" s="37"/>
      <c r="U87" s="38"/>
      <c r="V87" s="37"/>
      <c r="W87" s="37"/>
      <c r="X87" s="37"/>
      <c r="Y87" s="37"/>
      <c r="Z87" s="37"/>
      <c r="AA87" s="25"/>
    </row>
    <row r="88" spans="1:27" ht="15" customHeight="1" x14ac:dyDescent="0.15">
      <c r="A88" s="49" t="s">
        <v>30</v>
      </c>
      <c r="B88" s="50"/>
      <c r="C88" s="50"/>
      <c r="D88" s="4"/>
      <c r="E88" s="4"/>
      <c r="F88" s="4"/>
      <c r="G88" s="16">
        <f>SUM(G84:G86)</f>
        <v>6070</v>
      </c>
      <c r="H88" s="16">
        <f>SUM(H84:H86)</f>
        <v>4685</v>
      </c>
      <c r="I88" s="16">
        <f>SUM(I84:I86)</f>
        <v>4685</v>
      </c>
      <c r="J88" s="3"/>
      <c r="K88" s="3"/>
      <c r="L88" s="4"/>
      <c r="M88" s="16">
        <f t="shared" ref="M88:Y88" si="29">SUM(M84:M86)</f>
        <v>91238</v>
      </c>
      <c r="N88" s="16">
        <f t="shared" si="29"/>
        <v>3656</v>
      </c>
      <c r="O88" s="16">
        <f t="shared" si="29"/>
        <v>6233</v>
      </c>
      <c r="P88" s="16">
        <f t="shared" si="29"/>
        <v>81349</v>
      </c>
      <c r="Q88" s="16">
        <f t="shared" si="29"/>
        <v>2650</v>
      </c>
      <c r="R88" s="16">
        <f t="shared" si="29"/>
        <v>1950</v>
      </c>
      <c r="S88" s="16">
        <f t="shared" si="29"/>
        <v>1951</v>
      </c>
      <c r="T88" s="16">
        <f t="shared" si="29"/>
        <v>1523</v>
      </c>
      <c r="U88" s="16">
        <f t="shared" si="29"/>
        <v>555878</v>
      </c>
      <c r="V88" s="16">
        <f t="shared" si="29"/>
        <v>318612</v>
      </c>
      <c r="W88" s="16">
        <f t="shared" si="29"/>
        <v>88950</v>
      </c>
      <c r="X88" s="16">
        <f t="shared" si="29"/>
        <v>57298</v>
      </c>
      <c r="Y88" s="16">
        <f t="shared" si="29"/>
        <v>91018</v>
      </c>
      <c r="Z88" s="16" t="s">
        <v>160</v>
      </c>
      <c r="AA88" s="6"/>
    </row>
    <row r="89" spans="1:27" ht="15" customHeight="1" x14ac:dyDescent="0.15">
      <c r="A89" s="40">
        <v>35</v>
      </c>
      <c r="B89" s="51" t="s">
        <v>100</v>
      </c>
      <c r="C89" s="51" t="s">
        <v>101</v>
      </c>
      <c r="D89" s="51" t="s">
        <v>13</v>
      </c>
      <c r="E89" s="51" t="s">
        <v>102</v>
      </c>
      <c r="F89" s="51" t="s">
        <v>203</v>
      </c>
      <c r="G89" s="36">
        <v>140</v>
      </c>
      <c r="H89" s="36">
        <v>51</v>
      </c>
      <c r="I89" s="36">
        <v>51</v>
      </c>
      <c r="J89" s="51" t="s">
        <v>165</v>
      </c>
      <c r="K89" s="51" t="s">
        <v>171</v>
      </c>
      <c r="L89" s="51" t="s">
        <v>180</v>
      </c>
      <c r="M89" s="36">
        <v>3501</v>
      </c>
      <c r="N89" s="36">
        <v>1344</v>
      </c>
      <c r="O89" s="36">
        <v>787</v>
      </c>
      <c r="P89" s="36">
        <v>1370</v>
      </c>
      <c r="Q89" s="36">
        <v>1200</v>
      </c>
      <c r="R89" s="36">
        <v>1020</v>
      </c>
      <c r="S89" s="36">
        <v>255</v>
      </c>
      <c r="T89" s="36">
        <v>136</v>
      </c>
      <c r="U89" s="39">
        <v>49751</v>
      </c>
      <c r="V89" s="36">
        <v>1318</v>
      </c>
      <c r="W89" s="36">
        <v>21240</v>
      </c>
      <c r="X89" s="36">
        <v>2727</v>
      </c>
      <c r="Y89" s="36">
        <v>24466</v>
      </c>
      <c r="Z89" s="36">
        <v>1900</v>
      </c>
      <c r="AA89" s="26" t="s">
        <v>182</v>
      </c>
    </row>
    <row r="90" spans="1:27" ht="15" customHeight="1" x14ac:dyDescent="0.15">
      <c r="A90" s="41"/>
      <c r="B90" s="52"/>
      <c r="C90" s="52"/>
      <c r="D90" s="52"/>
      <c r="E90" s="52"/>
      <c r="F90" s="52"/>
      <c r="G90" s="37"/>
      <c r="H90" s="37"/>
      <c r="I90" s="37"/>
      <c r="J90" s="52"/>
      <c r="K90" s="52"/>
      <c r="L90" s="52"/>
      <c r="M90" s="37"/>
      <c r="N90" s="37"/>
      <c r="O90" s="37"/>
      <c r="P90" s="37"/>
      <c r="Q90" s="37"/>
      <c r="R90" s="37"/>
      <c r="S90" s="37"/>
      <c r="T90" s="37"/>
      <c r="U90" s="38"/>
      <c r="V90" s="37"/>
      <c r="W90" s="37"/>
      <c r="X90" s="37"/>
      <c r="Y90" s="37"/>
      <c r="Z90" s="37"/>
      <c r="AA90" s="25"/>
    </row>
    <row r="91" spans="1:27" ht="15" customHeight="1" x14ac:dyDescent="0.15">
      <c r="A91" s="41">
        <v>36</v>
      </c>
      <c r="B91" s="52" t="s">
        <v>100</v>
      </c>
      <c r="C91" s="52" t="s">
        <v>103</v>
      </c>
      <c r="D91" s="52" t="s">
        <v>13</v>
      </c>
      <c r="E91" s="52" t="s">
        <v>104</v>
      </c>
      <c r="F91" s="52" t="s">
        <v>204</v>
      </c>
      <c r="G91" s="37">
        <v>3000</v>
      </c>
      <c r="H91" s="37">
        <v>59</v>
      </c>
      <c r="I91" s="37">
        <v>59</v>
      </c>
      <c r="J91" s="52" t="s">
        <v>165</v>
      </c>
      <c r="K91" s="52" t="s">
        <v>175</v>
      </c>
      <c r="L91" s="52" t="s">
        <v>178</v>
      </c>
      <c r="M91" s="37">
        <v>5803</v>
      </c>
      <c r="N91" s="37">
        <v>1723</v>
      </c>
      <c r="O91" s="37">
        <v>1700</v>
      </c>
      <c r="P91" s="37">
        <v>2380</v>
      </c>
      <c r="Q91" s="37">
        <v>1000</v>
      </c>
      <c r="R91" s="37">
        <v>600</v>
      </c>
      <c r="S91" s="37">
        <v>291</v>
      </c>
      <c r="T91" s="37">
        <v>162</v>
      </c>
      <c r="U91" s="38">
        <v>58994</v>
      </c>
      <c r="V91" s="37">
        <v>7737</v>
      </c>
      <c r="W91" s="37">
        <v>11204</v>
      </c>
      <c r="X91" s="37">
        <v>9995</v>
      </c>
      <c r="Y91" s="37">
        <v>30058</v>
      </c>
      <c r="Z91" s="37">
        <v>853</v>
      </c>
      <c r="AA91" s="25" t="s">
        <v>182</v>
      </c>
    </row>
    <row r="92" spans="1:27" ht="15" customHeight="1" x14ac:dyDescent="0.15">
      <c r="A92" s="41"/>
      <c r="B92" s="52"/>
      <c r="C92" s="52"/>
      <c r="D92" s="52"/>
      <c r="E92" s="52"/>
      <c r="F92" s="52"/>
      <c r="G92" s="37"/>
      <c r="H92" s="37"/>
      <c r="I92" s="37"/>
      <c r="J92" s="52"/>
      <c r="K92" s="52"/>
      <c r="L92" s="52"/>
      <c r="M92" s="37"/>
      <c r="N92" s="37"/>
      <c r="O92" s="37"/>
      <c r="P92" s="37"/>
      <c r="Q92" s="37"/>
      <c r="R92" s="37"/>
      <c r="S92" s="37"/>
      <c r="T92" s="37"/>
      <c r="U92" s="38"/>
      <c r="V92" s="37"/>
      <c r="W92" s="37"/>
      <c r="X92" s="37"/>
      <c r="Y92" s="37"/>
      <c r="Z92" s="37"/>
      <c r="AA92" s="25"/>
    </row>
    <row r="93" spans="1:27" ht="15" customHeight="1" x14ac:dyDescent="0.15">
      <c r="A93" s="49" t="s">
        <v>30</v>
      </c>
      <c r="B93" s="50"/>
      <c r="C93" s="50"/>
      <c r="D93" s="9"/>
      <c r="E93" s="9"/>
      <c r="F93" s="9"/>
      <c r="G93" s="16">
        <f>SUM(G89:G91)</f>
        <v>3140</v>
      </c>
      <c r="H93" s="16">
        <f>SUM(H89:H91)</f>
        <v>110</v>
      </c>
      <c r="I93" s="16">
        <f>SUM(I89:I91)</f>
        <v>110</v>
      </c>
      <c r="J93" s="3"/>
      <c r="K93" s="3"/>
      <c r="L93" s="4"/>
      <c r="M93" s="16">
        <f t="shared" ref="M93:Y93" si="30">SUM(M89:M91)</f>
        <v>9304</v>
      </c>
      <c r="N93" s="16">
        <f t="shared" si="30"/>
        <v>3067</v>
      </c>
      <c r="O93" s="16">
        <f t="shared" si="30"/>
        <v>2487</v>
      </c>
      <c r="P93" s="16">
        <f t="shared" si="30"/>
        <v>3750</v>
      </c>
      <c r="Q93" s="16">
        <f t="shared" si="30"/>
        <v>2200</v>
      </c>
      <c r="R93" s="16">
        <f t="shared" si="30"/>
        <v>1620</v>
      </c>
      <c r="S93" s="16">
        <f t="shared" si="30"/>
        <v>546</v>
      </c>
      <c r="T93" s="16">
        <f t="shared" si="30"/>
        <v>298</v>
      </c>
      <c r="U93" s="16">
        <f t="shared" si="30"/>
        <v>108745</v>
      </c>
      <c r="V93" s="16">
        <f t="shared" si="30"/>
        <v>9055</v>
      </c>
      <c r="W93" s="16">
        <f t="shared" si="30"/>
        <v>32444</v>
      </c>
      <c r="X93" s="16">
        <f t="shared" si="30"/>
        <v>12722</v>
      </c>
      <c r="Y93" s="16">
        <f t="shared" si="30"/>
        <v>54524</v>
      </c>
      <c r="Z93" s="16" t="s">
        <v>160</v>
      </c>
      <c r="AA93" s="6"/>
    </row>
    <row r="94" spans="1:27" ht="15" customHeight="1" x14ac:dyDescent="0.15">
      <c r="A94" s="40">
        <v>37</v>
      </c>
      <c r="B94" s="51" t="s">
        <v>105</v>
      </c>
      <c r="C94" s="51" t="s">
        <v>106</v>
      </c>
      <c r="D94" s="51" t="s">
        <v>13</v>
      </c>
      <c r="E94" s="51" t="s">
        <v>107</v>
      </c>
      <c r="F94" s="51"/>
      <c r="G94" s="36">
        <v>250</v>
      </c>
      <c r="H94" s="36">
        <v>52</v>
      </c>
      <c r="I94" s="36">
        <v>52</v>
      </c>
      <c r="J94" s="51" t="s">
        <v>162</v>
      </c>
      <c r="K94" s="51" t="s">
        <v>170</v>
      </c>
      <c r="L94" s="51" t="s">
        <v>178</v>
      </c>
      <c r="M94" s="36">
        <v>3606</v>
      </c>
      <c r="N94" s="36">
        <v>2265</v>
      </c>
      <c r="O94" s="36">
        <v>0</v>
      </c>
      <c r="P94" s="36">
        <v>1341</v>
      </c>
      <c r="Q94" s="36">
        <v>48</v>
      </c>
      <c r="R94" s="36">
        <v>33</v>
      </c>
      <c r="S94" s="36">
        <v>17</v>
      </c>
      <c r="T94" s="36">
        <v>15</v>
      </c>
      <c r="U94" s="39">
        <v>5535</v>
      </c>
      <c r="V94" s="36">
        <v>4854</v>
      </c>
      <c r="W94" s="36">
        <v>0</v>
      </c>
      <c r="X94" s="36">
        <v>0</v>
      </c>
      <c r="Y94" s="36">
        <v>681</v>
      </c>
      <c r="Z94" s="36">
        <v>1706</v>
      </c>
      <c r="AA94" s="26" t="s">
        <v>36</v>
      </c>
    </row>
    <row r="95" spans="1:27" ht="15" customHeight="1" x14ac:dyDescent="0.15">
      <c r="A95" s="41"/>
      <c r="B95" s="52"/>
      <c r="C95" s="52"/>
      <c r="D95" s="52"/>
      <c r="E95" s="52"/>
      <c r="F95" s="52"/>
      <c r="G95" s="37"/>
      <c r="H95" s="37"/>
      <c r="I95" s="37"/>
      <c r="J95" s="52"/>
      <c r="K95" s="52"/>
      <c r="L95" s="52"/>
      <c r="M95" s="37"/>
      <c r="N95" s="37"/>
      <c r="O95" s="37"/>
      <c r="P95" s="37"/>
      <c r="Q95" s="37"/>
      <c r="R95" s="37"/>
      <c r="S95" s="37"/>
      <c r="T95" s="37"/>
      <c r="U95" s="38"/>
      <c r="V95" s="37"/>
      <c r="W95" s="37"/>
      <c r="X95" s="37"/>
      <c r="Y95" s="37"/>
      <c r="Z95" s="37"/>
      <c r="AA95" s="25"/>
    </row>
    <row r="96" spans="1:27" ht="15" customHeight="1" x14ac:dyDescent="0.15">
      <c r="A96" s="41">
        <v>38</v>
      </c>
      <c r="B96" s="52" t="s">
        <v>105</v>
      </c>
      <c r="C96" s="52" t="s">
        <v>108</v>
      </c>
      <c r="D96" s="52" t="s">
        <v>13</v>
      </c>
      <c r="E96" s="52" t="s">
        <v>109</v>
      </c>
      <c r="F96" s="52"/>
      <c r="G96" s="37">
        <v>150</v>
      </c>
      <c r="H96" s="37">
        <v>74</v>
      </c>
      <c r="I96" s="37">
        <v>74</v>
      </c>
      <c r="J96" s="52" t="s">
        <v>162</v>
      </c>
      <c r="K96" s="52" t="s">
        <v>170</v>
      </c>
      <c r="L96" s="52" t="s">
        <v>178</v>
      </c>
      <c r="M96" s="37">
        <v>1923</v>
      </c>
      <c r="N96" s="37">
        <v>735</v>
      </c>
      <c r="O96" s="37">
        <v>0</v>
      </c>
      <c r="P96" s="37">
        <v>1188</v>
      </c>
      <c r="Q96" s="37">
        <v>23</v>
      </c>
      <c r="R96" s="37">
        <v>21</v>
      </c>
      <c r="S96" s="37">
        <v>15</v>
      </c>
      <c r="T96" s="37">
        <v>12</v>
      </c>
      <c r="U96" s="38">
        <v>4253</v>
      </c>
      <c r="V96" s="37">
        <v>3730</v>
      </c>
      <c r="W96" s="37">
        <v>0</v>
      </c>
      <c r="X96" s="37">
        <v>0</v>
      </c>
      <c r="Y96" s="37">
        <v>523</v>
      </c>
      <c r="Z96" s="37">
        <v>3110</v>
      </c>
      <c r="AA96" s="25" t="s">
        <v>36</v>
      </c>
    </row>
    <row r="97" spans="1:27" ht="15" customHeight="1" x14ac:dyDescent="0.15">
      <c r="A97" s="41"/>
      <c r="B97" s="52"/>
      <c r="C97" s="52"/>
      <c r="D97" s="52"/>
      <c r="E97" s="52"/>
      <c r="F97" s="52"/>
      <c r="G97" s="37"/>
      <c r="H97" s="37"/>
      <c r="I97" s="37"/>
      <c r="J97" s="52"/>
      <c r="K97" s="52"/>
      <c r="L97" s="52"/>
      <c r="M97" s="37"/>
      <c r="N97" s="37"/>
      <c r="O97" s="37"/>
      <c r="P97" s="37"/>
      <c r="Q97" s="37"/>
      <c r="R97" s="37"/>
      <c r="S97" s="37"/>
      <c r="T97" s="37"/>
      <c r="U97" s="38"/>
      <c r="V97" s="37"/>
      <c r="W97" s="37"/>
      <c r="X97" s="37"/>
      <c r="Y97" s="37"/>
      <c r="Z97" s="37"/>
      <c r="AA97" s="25"/>
    </row>
    <row r="98" spans="1:27" ht="15" customHeight="1" x14ac:dyDescent="0.15">
      <c r="A98" s="41">
        <v>39</v>
      </c>
      <c r="B98" s="52" t="s">
        <v>105</v>
      </c>
      <c r="C98" s="52" t="s">
        <v>110</v>
      </c>
      <c r="D98" s="52" t="s">
        <v>13</v>
      </c>
      <c r="E98" s="52" t="s">
        <v>92</v>
      </c>
      <c r="F98" s="52"/>
      <c r="G98" s="37">
        <v>220</v>
      </c>
      <c r="H98" s="37">
        <v>116</v>
      </c>
      <c r="I98" s="37">
        <v>116</v>
      </c>
      <c r="J98" s="52" t="s">
        <v>162</v>
      </c>
      <c r="K98" s="52" t="s">
        <v>170</v>
      </c>
      <c r="L98" s="52" t="s">
        <v>178</v>
      </c>
      <c r="M98" s="37">
        <v>5623</v>
      </c>
      <c r="N98" s="37">
        <v>2097</v>
      </c>
      <c r="O98" s="37">
        <v>0</v>
      </c>
      <c r="P98" s="37">
        <v>3526</v>
      </c>
      <c r="Q98" s="37">
        <v>55</v>
      </c>
      <c r="R98" s="37">
        <v>44</v>
      </c>
      <c r="S98" s="37">
        <v>55</v>
      </c>
      <c r="T98" s="37">
        <v>44</v>
      </c>
      <c r="U98" s="38">
        <v>16204</v>
      </c>
      <c r="V98" s="37">
        <v>14211</v>
      </c>
      <c r="W98" s="37">
        <v>0</v>
      </c>
      <c r="X98" s="37">
        <v>0</v>
      </c>
      <c r="Y98" s="37">
        <v>1993</v>
      </c>
      <c r="Z98" s="37">
        <v>1382</v>
      </c>
      <c r="AA98" s="25" t="s">
        <v>36</v>
      </c>
    </row>
    <row r="99" spans="1:27" ht="15" customHeight="1" x14ac:dyDescent="0.15">
      <c r="A99" s="41"/>
      <c r="B99" s="52"/>
      <c r="C99" s="52"/>
      <c r="D99" s="52"/>
      <c r="E99" s="52"/>
      <c r="F99" s="52"/>
      <c r="G99" s="37"/>
      <c r="H99" s="37"/>
      <c r="I99" s="37"/>
      <c r="J99" s="52"/>
      <c r="K99" s="52"/>
      <c r="L99" s="52"/>
      <c r="M99" s="37"/>
      <c r="N99" s="37"/>
      <c r="O99" s="37"/>
      <c r="P99" s="37"/>
      <c r="Q99" s="37"/>
      <c r="R99" s="37"/>
      <c r="S99" s="37"/>
      <c r="T99" s="37"/>
      <c r="U99" s="38"/>
      <c r="V99" s="37"/>
      <c r="W99" s="37"/>
      <c r="X99" s="37"/>
      <c r="Y99" s="37"/>
      <c r="Z99" s="37"/>
      <c r="AA99" s="25"/>
    </row>
    <row r="100" spans="1:27" ht="15" customHeight="1" x14ac:dyDescent="0.15">
      <c r="A100" s="41">
        <v>40</v>
      </c>
      <c r="B100" s="52" t="s">
        <v>105</v>
      </c>
      <c r="C100" s="52" t="s">
        <v>111</v>
      </c>
      <c r="D100" s="52" t="s">
        <v>13</v>
      </c>
      <c r="E100" s="52" t="s">
        <v>62</v>
      </c>
      <c r="F100" s="52"/>
      <c r="G100" s="37">
        <v>500</v>
      </c>
      <c r="H100" s="37">
        <v>197</v>
      </c>
      <c r="I100" s="37">
        <v>197</v>
      </c>
      <c r="J100" s="52" t="s">
        <v>162</v>
      </c>
      <c r="K100" s="52" t="s">
        <v>170</v>
      </c>
      <c r="L100" s="52" t="s">
        <v>178</v>
      </c>
      <c r="M100" s="37">
        <v>5933</v>
      </c>
      <c r="N100" s="37">
        <v>2104</v>
      </c>
      <c r="O100" s="37">
        <v>0</v>
      </c>
      <c r="P100" s="37">
        <v>3829</v>
      </c>
      <c r="Q100" s="37">
        <v>83</v>
      </c>
      <c r="R100" s="37">
        <v>55</v>
      </c>
      <c r="S100" s="37">
        <v>57</v>
      </c>
      <c r="T100" s="37">
        <v>22</v>
      </c>
      <c r="U100" s="38">
        <v>8194</v>
      </c>
      <c r="V100" s="37">
        <v>7186</v>
      </c>
      <c r="W100" s="37">
        <v>0</v>
      </c>
      <c r="X100" s="37">
        <v>0</v>
      </c>
      <c r="Y100" s="37">
        <v>1008</v>
      </c>
      <c r="Z100" s="37">
        <v>1706</v>
      </c>
      <c r="AA100" s="25" t="s">
        <v>36</v>
      </c>
    </row>
    <row r="101" spans="1:27" ht="15" customHeight="1" x14ac:dyDescent="0.15">
      <c r="A101" s="41"/>
      <c r="B101" s="52"/>
      <c r="C101" s="52"/>
      <c r="D101" s="52"/>
      <c r="E101" s="52"/>
      <c r="F101" s="52"/>
      <c r="G101" s="37"/>
      <c r="H101" s="37"/>
      <c r="I101" s="37"/>
      <c r="J101" s="52"/>
      <c r="K101" s="52"/>
      <c r="L101" s="52"/>
      <c r="M101" s="37"/>
      <c r="N101" s="37"/>
      <c r="O101" s="37"/>
      <c r="P101" s="37"/>
      <c r="Q101" s="37"/>
      <c r="R101" s="37"/>
      <c r="S101" s="37"/>
      <c r="T101" s="37"/>
      <c r="U101" s="38"/>
      <c r="V101" s="37"/>
      <c r="W101" s="37"/>
      <c r="X101" s="37"/>
      <c r="Y101" s="37"/>
      <c r="Z101" s="37"/>
      <c r="AA101" s="25"/>
    </row>
    <row r="102" spans="1:27" ht="15" customHeight="1" x14ac:dyDescent="0.15">
      <c r="A102" s="41">
        <v>41</v>
      </c>
      <c r="B102" s="52" t="s">
        <v>105</v>
      </c>
      <c r="C102" s="52" t="s">
        <v>112</v>
      </c>
      <c r="D102" s="52" t="s">
        <v>13</v>
      </c>
      <c r="E102" s="52" t="s">
        <v>113</v>
      </c>
      <c r="F102" s="52"/>
      <c r="G102" s="37">
        <v>130</v>
      </c>
      <c r="H102" s="37">
        <v>84</v>
      </c>
      <c r="I102" s="37">
        <v>84</v>
      </c>
      <c r="J102" s="52" t="s">
        <v>162</v>
      </c>
      <c r="K102" s="52" t="s">
        <v>170</v>
      </c>
      <c r="L102" s="52" t="s">
        <v>178</v>
      </c>
      <c r="M102" s="37">
        <v>2991</v>
      </c>
      <c r="N102" s="37">
        <v>1538</v>
      </c>
      <c r="O102" s="37">
        <v>0</v>
      </c>
      <c r="P102" s="37">
        <v>1453</v>
      </c>
      <c r="Q102" s="37">
        <v>77</v>
      </c>
      <c r="R102" s="37">
        <v>51</v>
      </c>
      <c r="S102" s="37">
        <v>29</v>
      </c>
      <c r="T102" s="37">
        <v>22</v>
      </c>
      <c r="U102" s="38">
        <v>8194</v>
      </c>
      <c r="V102" s="37">
        <v>7186</v>
      </c>
      <c r="W102" s="37">
        <v>0</v>
      </c>
      <c r="X102" s="37">
        <v>0</v>
      </c>
      <c r="Y102" s="37">
        <v>1008</v>
      </c>
      <c r="Z102" s="37">
        <v>3326</v>
      </c>
      <c r="AA102" s="25" t="s">
        <v>36</v>
      </c>
    </row>
    <row r="103" spans="1:27" ht="15" customHeight="1" x14ac:dyDescent="0.15">
      <c r="A103" s="41"/>
      <c r="B103" s="52"/>
      <c r="C103" s="52"/>
      <c r="D103" s="52"/>
      <c r="E103" s="52"/>
      <c r="F103" s="52"/>
      <c r="G103" s="37"/>
      <c r="H103" s="37"/>
      <c r="I103" s="37"/>
      <c r="J103" s="52"/>
      <c r="K103" s="52"/>
      <c r="L103" s="52"/>
      <c r="M103" s="37"/>
      <c r="N103" s="37"/>
      <c r="O103" s="37"/>
      <c r="P103" s="37"/>
      <c r="Q103" s="37"/>
      <c r="R103" s="37"/>
      <c r="S103" s="37"/>
      <c r="T103" s="37"/>
      <c r="U103" s="38"/>
      <c r="V103" s="37"/>
      <c r="W103" s="37"/>
      <c r="X103" s="37"/>
      <c r="Y103" s="37"/>
      <c r="Z103" s="37"/>
      <c r="AA103" s="25"/>
    </row>
    <row r="104" spans="1:27" ht="15" customHeight="1" x14ac:dyDescent="0.15">
      <c r="A104" s="41">
        <v>42</v>
      </c>
      <c r="B104" s="52" t="s">
        <v>105</v>
      </c>
      <c r="C104" s="52" t="s">
        <v>114</v>
      </c>
      <c r="D104" s="52" t="s">
        <v>13</v>
      </c>
      <c r="E104" s="52" t="s">
        <v>94</v>
      </c>
      <c r="F104" s="52"/>
      <c r="G104" s="37">
        <v>284</v>
      </c>
      <c r="H104" s="37">
        <v>197</v>
      </c>
      <c r="I104" s="37">
        <v>197</v>
      </c>
      <c r="J104" s="52" t="s">
        <v>162</v>
      </c>
      <c r="K104" s="52" t="s">
        <v>170</v>
      </c>
      <c r="L104" s="52" t="s">
        <v>178</v>
      </c>
      <c r="M104" s="37">
        <v>7315</v>
      </c>
      <c r="N104" s="37">
        <v>1736</v>
      </c>
      <c r="O104" s="37">
        <v>0</v>
      </c>
      <c r="P104" s="37">
        <v>5579</v>
      </c>
      <c r="Q104" s="37">
        <v>80</v>
      </c>
      <c r="R104" s="37">
        <v>63</v>
      </c>
      <c r="S104" s="37">
        <v>43</v>
      </c>
      <c r="T104" s="37">
        <v>33</v>
      </c>
      <c r="U104" s="38">
        <v>12064</v>
      </c>
      <c r="V104" s="37">
        <v>10557</v>
      </c>
      <c r="W104" s="37">
        <v>0</v>
      </c>
      <c r="X104" s="37">
        <v>0</v>
      </c>
      <c r="Y104" s="37">
        <v>1507</v>
      </c>
      <c r="Z104" s="37">
        <v>1706</v>
      </c>
      <c r="AA104" s="25" t="s">
        <v>36</v>
      </c>
    </row>
    <row r="105" spans="1:27" ht="15" customHeight="1" x14ac:dyDescent="0.15">
      <c r="A105" s="41"/>
      <c r="B105" s="52"/>
      <c r="C105" s="52"/>
      <c r="D105" s="52"/>
      <c r="E105" s="52"/>
      <c r="F105" s="52"/>
      <c r="G105" s="37"/>
      <c r="H105" s="37"/>
      <c r="I105" s="37"/>
      <c r="J105" s="52"/>
      <c r="K105" s="52"/>
      <c r="L105" s="52"/>
      <c r="M105" s="37"/>
      <c r="N105" s="37"/>
      <c r="O105" s="37"/>
      <c r="P105" s="37"/>
      <c r="Q105" s="37"/>
      <c r="R105" s="37"/>
      <c r="S105" s="37"/>
      <c r="T105" s="37"/>
      <c r="U105" s="38"/>
      <c r="V105" s="37"/>
      <c r="W105" s="37"/>
      <c r="X105" s="37"/>
      <c r="Y105" s="37"/>
      <c r="Z105" s="37"/>
      <c r="AA105" s="25"/>
    </row>
    <row r="106" spans="1:27" ht="15" customHeight="1" x14ac:dyDescent="0.15">
      <c r="A106" s="41">
        <v>43</v>
      </c>
      <c r="B106" s="52" t="s">
        <v>105</v>
      </c>
      <c r="C106" s="52" t="s">
        <v>115</v>
      </c>
      <c r="D106" s="52" t="s">
        <v>13</v>
      </c>
      <c r="E106" s="52" t="s">
        <v>116</v>
      </c>
      <c r="F106" s="52"/>
      <c r="G106" s="37">
        <v>186</v>
      </c>
      <c r="H106" s="37">
        <v>126</v>
      </c>
      <c r="I106" s="37">
        <v>126</v>
      </c>
      <c r="J106" s="52" t="s">
        <v>162</v>
      </c>
      <c r="K106" s="52" t="s">
        <v>170</v>
      </c>
      <c r="L106" s="52" t="s">
        <v>178</v>
      </c>
      <c r="M106" s="37">
        <v>8992</v>
      </c>
      <c r="N106" s="37">
        <v>4403</v>
      </c>
      <c r="O106" s="37">
        <v>0</v>
      </c>
      <c r="P106" s="37">
        <v>4589</v>
      </c>
      <c r="Q106" s="37">
        <v>49</v>
      </c>
      <c r="R106" s="37">
        <v>36</v>
      </c>
      <c r="S106" s="37">
        <v>49</v>
      </c>
      <c r="T106" s="37">
        <v>41</v>
      </c>
      <c r="U106" s="38">
        <v>15021</v>
      </c>
      <c r="V106" s="37">
        <v>13173</v>
      </c>
      <c r="W106" s="37">
        <v>0</v>
      </c>
      <c r="X106" s="37">
        <v>0</v>
      </c>
      <c r="Y106" s="37">
        <v>1848</v>
      </c>
      <c r="Z106" s="37">
        <v>1922</v>
      </c>
      <c r="AA106" s="25" t="s">
        <v>36</v>
      </c>
    </row>
    <row r="107" spans="1:27" ht="15" customHeight="1" x14ac:dyDescent="0.15">
      <c r="A107" s="41"/>
      <c r="B107" s="52"/>
      <c r="C107" s="52"/>
      <c r="D107" s="52"/>
      <c r="E107" s="52"/>
      <c r="F107" s="52"/>
      <c r="G107" s="37"/>
      <c r="H107" s="37"/>
      <c r="I107" s="37"/>
      <c r="J107" s="52"/>
      <c r="K107" s="52"/>
      <c r="L107" s="52"/>
      <c r="M107" s="37"/>
      <c r="N107" s="37"/>
      <c r="O107" s="37"/>
      <c r="P107" s="37"/>
      <c r="Q107" s="37"/>
      <c r="R107" s="37"/>
      <c r="S107" s="37"/>
      <c r="T107" s="37"/>
      <c r="U107" s="38"/>
      <c r="V107" s="37"/>
      <c r="W107" s="37"/>
      <c r="X107" s="37"/>
      <c r="Y107" s="37"/>
      <c r="Z107" s="37"/>
      <c r="AA107" s="25"/>
    </row>
    <row r="108" spans="1:27" ht="15" customHeight="1" x14ac:dyDescent="0.15">
      <c r="A108" s="49" t="s">
        <v>30</v>
      </c>
      <c r="B108" s="50"/>
      <c r="C108" s="50"/>
      <c r="D108" s="4"/>
      <c r="E108" s="4"/>
      <c r="F108" s="4"/>
      <c r="G108" s="16">
        <f>SUM(G94:G106)</f>
        <v>1720</v>
      </c>
      <c r="H108" s="16">
        <f>SUM(H94:H106)</f>
        <v>846</v>
      </c>
      <c r="I108" s="16">
        <f>SUM(I94:I106)</f>
        <v>846</v>
      </c>
      <c r="J108" s="3"/>
      <c r="K108" s="3"/>
      <c r="L108" s="4"/>
      <c r="M108" s="16">
        <f t="shared" ref="M108:Y108" si="31">SUM(M94:M107)</f>
        <v>36383</v>
      </c>
      <c r="N108" s="16">
        <f t="shared" si="31"/>
        <v>14878</v>
      </c>
      <c r="O108" s="16">
        <f t="shared" si="31"/>
        <v>0</v>
      </c>
      <c r="P108" s="16">
        <f t="shared" si="31"/>
        <v>21505</v>
      </c>
      <c r="Q108" s="16">
        <f t="shared" si="31"/>
        <v>415</v>
      </c>
      <c r="R108" s="16">
        <f t="shared" si="31"/>
        <v>303</v>
      </c>
      <c r="S108" s="16">
        <f t="shared" si="31"/>
        <v>265</v>
      </c>
      <c r="T108" s="16">
        <f t="shared" si="31"/>
        <v>189</v>
      </c>
      <c r="U108" s="16">
        <f t="shared" si="31"/>
        <v>69465</v>
      </c>
      <c r="V108" s="16">
        <f t="shared" si="31"/>
        <v>60897</v>
      </c>
      <c r="W108" s="16">
        <f t="shared" si="31"/>
        <v>0</v>
      </c>
      <c r="X108" s="16">
        <f t="shared" si="31"/>
        <v>0</v>
      </c>
      <c r="Y108" s="16">
        <f t="shared" si="31"/>
        <v>8568</v>
      </c>
      <c r="Z108" s="16" t="s">
        <v>160</v>
      </c>
      <c r="AA108" s="6"/>
    </row>
    <row r="109" spans="1:27" ht="15" customHeight="1" x14ac:dyDescent="0.15">
      <c r="A109" s="40">
        <v>44</v>
      </c>
      <c r="B109" s="51" t="s">
        <v>117</v>
      </c>
      <c r="C109" s="51" t="s">
        <v>118</v>
      </c>
      <c r="D109" s="51" t="s">
        <v>13</v>
      </c>
      <c r="E109" s="51" t="s">
        <v>119</v>
      </c>
      <c r="F109" s="51" t="s">
        <v>120</v>
      </c>
      <c r="G109" s="36">
        <v>245</v>
      </c>
      <c r="H109" s="36">
        <v>71</v>
      </c>
      <c r="I109" s="36">
        <v>71</v>
      </c>
      <c r="J109" s="51" t="s">
        <v>162</v>
      </c>
      <c r="K109" s="51" t="s">
        <v>170</v>
      </c>
      <c r="L109" s="51" t="s">
        <v>178</v>
      </c>
      <c r="M109" s="36">
        <v>6705</v>
      </c>
      <c r="N109" s="36">
        <v>3434</v>
      </c>
      <c r="O109" s="36">
        <v>0</v>
      </c>
      <c r="P109" s="36">
        <v>3271</v>
      </c>
      <c r="Q109" s="36">
        <v>93</v>
      </c>
      <c r="R109" s="36">
        <v>72</v>
      </c>
      <c r="S109" s="36">
        <v>26</v>
      </c>
      <c r="T109" s="36">
        <v>14</v>
      </c>
      <c r="U109" s="39">
        <v>5253</v>
      </c>
      <c r="V109" s="36">
        <v>5050</v>
      </c>
      <c r="W109" s="36">
        <v>18</v>
      </c>
      <c r="X109" s="36">
        <v>184</v>
      </c>
      <c r="Y109" s="36">
        <v>1</v>
      </c>
      <c r="Z109" s="36">
        <v>2484</v>
      </c>
      <c r="AA109" s="26" t="s">
        <v>182</v>
      </c>
    </row>
    <row r="110" spans="1:27" ht="15" customHeight="1" x14ac:dyDescent="0.15">
      <c r="A110" s="41"/>
      <c r="B110" s="52"/>
      <c r="C110" s="52"/>
      <c r="D110" s="52"/>
      <c r="E110" s="52"/>
      <c r="F110" s="52"/>
      <c r="G110" s="37"/>
      <c r="H110" s="37"/>
      <c r="I110" s="37"/>
      <c r="J110" s="52"/>
      <c r="K110" s="52"/>
      <c r="L110" s="52"/>
      <c r="M110" s="37"/>
      <c r="N110" s="37"/>
      <c r="O110" s="37"/>
      <c r="P110" s="37"/>
      <c r="Q110" s="37"/>
      <c r="R110" s="37"/>
      <c r="S110" s="37"/>
      <c r="T110" s="37"/>
      <c r="U110" s="38"/>
      <c r="V110" s="37"/>
      <c r="W110" s="37"/>
      <c r="X110" s="37"/>
      <c r="Y110" s="37"/>
      <c r="Z110" s="37"/>
      <c r="AA110" s="25"/>
    </row>
    <row r="111" spans="1:27" ht="15" customHeight="1" x14ac:dyDescent="0.15">
      <c r="A111" s="49" t="s">
        <v>30</v>
      </c>
      <c r="B111" s="50"/>
      <c r="C111" s="50"/>
      <c r="D111" s="4"/>
      <c r="E111" s="4"/>
      <c r="F111" s="4"/>
      <c r="G111" s="16">
        <f>SUM(G109)</f>
        <v>245</v>
      </c>
      <c r="H111" s="16">
        <f t="shared" ref="H111" si="32">SUM(H109)</f>
        <v>71</v>
      </c>
      <c r="I111" s="16">
        <f t="shared" ref="I111" si="33">SUM(I109)</f>
        <v>71</v>
      </c>
      <c r="J111" s="3"/>
      <c r="K111" s="3"/>
      <c r="L111" s="4"/>
      <c r="M111" s="16">
        <f t="shared" ref="M111" si="34">SUM(M109)</f>
        <v>6705</v>
      </c>
      <c r="N111" s="16">
        <f t="shared" ref="N111" si="35">SUM(N109)</f>
        <v>3434</v>
      </c>
      <c r="O111" s="16">
        <f t="shared" ref="O111" si="36">SUM(O109)</f>
        <v>0</v>
      </c>
      <c r="P111" s="16">
        <f t="shared" ref="P111" si="37">SUM(P109)</f>
        <v>3271</v>
      </c>
      <c r="Q111" s="16">
        <f t="shared" ref="Q111" si="38">SUM(Q109)</f>
        <v>93</v>
      </c>
      <c r="R111" s="16">
        <f t="shared" ref="R111" si="39">SUM(R109)</f>
        <v>72</v>
      </c>
      <c r="S111" s="16">
        <f t="shared" ref="S111" si="40">SUM(S109)</f>
        <v>26</v>
      </c>
      <c r="T111" s="16">
        <f>SUM(T109)</f>
        <v>14</v>
      </c>
      <c r="U111" s="16">
        <f t="shared" ref="U111" si="41">SUM(U109)</f>
        <v>5253</v>
      </c>
      <c r="V111" s="16">
        <f t="shared" ref="V111" si="42">SUM(V109)</f>
        <v>5050</v>
      </c>
      <c r="W111" s="16">
        <f t="shared" ref="W111" si="43">SUM(W109)</f>
        <v>18</v>
      </c>
      <c r="X111" s="16">
        <f t="shared" ref="X111" si="44">SUM(X109)</f>
        <v>184</v>
      </c>
      <c r="Y111" s="16">
        <f t="shared" ref="Y111" si="45">SUM(Y109)</f>
        <v>1</v>
      </c>
      <c r="Z111" s="16" t="s">
        <v>160</v>
      </c>
      <c r="AA111" s="6"/>
    </row>
    <row r="112" spans="1:27" ht="15" customHeight="1" x14ac:dyDescent="0.15">
      <c r="A112" s="40">
        <v>45</v>
      </c>
      <c r="B112" s="51" t="s">
        <v>121</v>
      </c>
      <c r="C112" s="51" t="s">
        <v>122</v>
      </c>
      <c r="D112" s="51" t="s">
        <v>13</v>
      </c>
      <c r="E112" s="51" t="s">
        <v>205</v>
      </c>
      <c r="F112" s="51" t="s">
        <v>123</v>
      </c>
      <c r="G112" s="36">
        <v>520</v>
      </c>
      <c r="H112" s="36">
        <v>217</v>
      </c>
      <c r="I112" s="36">
        <v>168</v>
      </c>
      <c r="J112" s="51" t="s">
        <v>237</v>
      </c>
      <c r="K112" s="51" t="s">
        <v>170</v>
      </c>
      <c r="L112" s="51" t="s">
        <v>178</v>
      </c>
      <c r="M112" s="36">
        <v>18357</v>
      </c>
      <c r="N112" s="36">
        <v>429</v>
      </c>
      <c r="O112" s="36">
        <v>1046</v>
      </c>
      <c r="P112" s="36">
        <v>16882</v>
      </c>
      <c r="Q112" s="36">
        <v>330</v>
      </c>
      <c r="R112" s="36">
        <v>214</v>
      </c>
      <c r="S112" s="36">
        <v>330</v>
      </c>
      <c r="T112" s="36">
        <v>243</v>
      </c>
      <c r="U112" s="39">
        <v>88718</v>
      </c>
      <c r="V112" s="36">
        <v>14888</v>
      </c>
      <c r="W112" s="36">
        <v>25858</v>
      </c>
      <c r="X112" s="36">
        <v>5918</v>
      </c>
      <c r="Y112" s="36">
        <v>42054</v>
      </c>
      <c r="Z112" s="36" ph="1">
        <v>2160</v>
      </c>
      <c r="AA112" s="26" t="s">
        <v>36</v>
      </c>
    </row>
    <row r="113" spans="1:27" ht="15" customHeight="1" x14ac:dyDescent="0.15">
      <c r="A113" s="41"/>
      <c r="B113" s="52"/>
      <c r="C113" s="52"/>
      <c r="D113" s="52"/>
      <c r="E113" s="52"/>
      <c r="F113" s="52"/>
      <c r="G113" s="37"/>
      <c r="H113" s="37"/>
      <c r="I113" s="37"/>
      <c r="J113" s="52"/>
      <c r="K113" s="52"/>
      <c r="L113" s="52"/>
      <c r="M113" s="37"/>
      <c r="N113" s="37"/>
      <c r="O113" s="37"/>
      <c r="P113" s="37"/>
      <c r="Q113" s="37"/>
      <c r="R113" s="37"/>
      <c r="S113" s="37"/>
      <c r="T113" s="37"/>
      <c r="U113" s="38"/>
      <c r="V113" s="37"/>
      <c r="W113" s="37"/>
      <c r="X113" s="37"/>
      <c r="Y113" s="37"/>
      <c r="Z113" s="37"/>
      <c r="AA113" s="25"/>
    </row>
    <row r="114" spans="1:27" ht="15" customHeight="1" x14ac:dyDescent="0.15">
      <c r="A114" s="41">
        <v>46</v>
      </c>
      <c r="B114" s="52" t="s">
        <v>121</v>
      </c>
      <c r="C114" s="52" t="s">
        <v>124</v>
      </c>
      <c r="D114" s="52" t="s">
        <v>13</v>
      </c>
      <c r="E114" s="52" t="s">
        <v>82</v>
      </c>
      <c r="F114" s="52"/>
      <c r="G114" s="37">
        <v>230</v>
      </c>
      <c r="H114" s="37">
        <v>13</v>
      </c>
      <c r="I114" s="37">
        <v>10</v>
      </c>
      <c r="J114" s="52" t="s">
        <v>162</v>
      </c>
      <c r="K114" s="52" t="s">
        <v>170</v>
      </c>
      <c r="L114" s="52" t="s">
        <v>178</v>
      </c>
      <c r="M114" s="37">
        <v>4445</v>
      </c>
      <c r="N114" s="37">
        <v>0</v>
      </c>
      <c r="O114" s="37">
        <v>0</v>
      </c>
      <c r="P114" s="37">
        <v>4445</v>
      </c>
      <c r="Q114" s="37">
        <v>36</v>
      </c>
      <c r="R114" s="37">
        <v>24</v>
      </c>
      <c r="S114" s="37">
        <v>3</v>
      </c>
      <c r="T114" s="37">
        <v>2</v>
      </c>
      <c r="U114" s="38">
        <v>761</v>
      </c>
      <c r="V114" s="37">
        <v>753</v>
      </c>
      <c r="W114" s="37">
        <v>8</v>
      </c>
      <c r="X114" s="37">
        <v>0</v>
      </c>
      <c r="Y114" s="37">
        <v>0</v>
      </c>
      <c r="Z114" s="37">
        <v>2160</v>
      </c>
      <c r="AA114" s="25" t="s">
        <v>36</v>
      </c>
    </row>
    <row r="115" spans="1:27" ht="15" customHeight="1" x14ac:dyDescent="0.15">
      <c r="A115" s="41"/>
      <c r="B115" s="52"/>
      <c r="C115" s="52"/>
      <c r="D115" s="52"/>
      <c r="E115" s="52"/>
      <c r="F115" s="52"/>
      <c r="G115" s="37"/>
      <c r="H115" s="37"/>
      <c r="I115" s="37"/>
      <c r="J115" s="52"/>
      <c r="K115" s="52"/>
      <c r="L115" s="52"/>
      <c r="M115" s="37"/>
      <c r="N115" s="37"/>
      <c r="O115" s="37"/>
      <c r="P115" s="37"/>
      <c r="Q115" s="37"/>
      <c r="R115" s="37"/>
      <c r="S115" s="37"/>
      <c r="T115" s="37"/>
      <c r="U115" s="38"/>
      <c r="V115" s="37"/>
      <c r="W115" s="37"/>
      <c r="X115" s="37"/>
      <c r="Y115" s="37"/>
      <c r="Z115" s="37"/>
      <c r="AA115" s="25"/>
    </row>
    <row r="116" spans="1:27" ht="15" customHeight="1" x14ac:dyDescent="0.15">
      <c r="A116" s="49" t="s">
        <v>30</v>
      </c>
      <c r="B116" s="50"/>
      <c r="C116" s="50"/>
      <c r="D116" s="4"/>
      <c r="E116" s="4"/>
      <c r="F116" s="4"/>
      <c r="G116" s="16">
        <f>SUM(G112:G114)</f>
        <v>750</v>
      </c>
      <c r="H116" s="16">
        <f>SUM(H112:H114)</f>
        <v>230</v>
      </c>
      <c r="I116" s="16">
        <f>SUM(I112:I114)</f>
        <v>178</v>
      </c>
      <c r="J116" s="3"/>
      <c r="K116" s="3"/>
      <c r="L116" s="4"/>
      <c r="M116" s="16">
        <f t="shared" ref="M116:Y116" si="46">SUM(M112:M114)</f>
        <v>22802</v>
      </c>
      <c r="N116" s="16">
        <f t="shared" si="46"/>
        <v>429</v>
      </c>
      <c r="O116" s="16">
        <f t="shared" si="46"/>
        <v>1046</v>
      </c>
      <c r="P116" s="16">
        <f t="shared" si="46"/>
        <v>21327</v>
      </c>
      <c r="Q116" s="16">
        <f t="shared" si="46"/>
        <v>366</v>
      </c>
      <c r="R116" s="16">
        <f t="shared" si="46"/>
        <v>238</v>
      </c>
      <c r="S116" s="16">
        <f t="shared" si="46"/>
        <v>333</v>
      </c>
      <c r="T116" s="16">
        <f t="shared" si="46"/>
        <v>245</v>
      </c>
      <c r="U116" s="16">
        <f t="shared" si="46"/>
        <v>89479</v>
      </c>
      <c r="V116" s="16">
        <f t="shared" si="46"/>
        <v>15641</v>
      </c>
      <c r="W116" s="16">
        <f t="shared" si="46"/>
        <v>25866</v>
      </c>
      <c r="X116" s="16">
        <f t="shared" si="46"/>
        <v>5918</v>
      </c>
      <c r="Y116" s="16">
        <f t="shared" si="46"/>
        <v>42054</v>
      </c>
      <c r="Z116" s="16" t="s">
        <v>160</v>
      </c>
      <c r="AA116" s="6"/>
    </row>
    <row r="117" spans="1:27" ht="15" customHeight="1" x14ac:dyDescent="0.15">
      <c r="A117" s="40">
        <v>47</v>
      </c>
      <c r="B117" s="59" t="s">
        <v>125</v>
      </c>
      <c r="C117" s="51" t="s">
        <v>126</v>
      </c>
      <c r="D117" s="51" t="s">
        <v>17</v>
      </c>
      <c r="E117" s="51" t="s">
        <v>127</v>
      </c>
      <c r="F117" s="51"/>
      <c r="G117" s="36">
        <v>500</v>
      </c>
      <c r="H117" s="36">
        <v>169</v>
      </c>
      <c r="I117" s="36">
        <v>169</v>
      </c>
      <c r="J117" s="51" t="s">
        <v>162</v>
      </c>
      <c r="K117" s="51" t="s">
        <v>170</v>
      </c>
      <c r="L117" s="51" t="s">
        <v>178</v>
      </c>
      <c r="M117" s="36">
        <v>2349</v>
      </c>
      <c r="N117" s="36">
        <v>1500</v>
      </c>
      <c r="O117" s="36">
        <v>0</v>
      </c>
      <c r="P117" s="36">
        <v>849</v>
      </c>
      <c r="Q117" s="36">
        <v>90</v>
      </c>
      <c r="R117" s="36">
        <v>63</v>
      </c>
      <c r="S117" s="36">
        <v>69</v>
      </c>
      <c r="T117" s="36">
        <v>58</v>
      </c>
      <c r="U117" s="39">
        <v>21181</v>
      </c>
      <c r="V117" s="36">
        <v>20315</v>
      </c>
      <c r="W117" s="36">
        <v>866</v>
      </c>
      <c r="X117" s="36">
        <v>0</v>
      </c>
      <c r="Y117" s="36">
        <v>0</v>
      </c>
      <c r="Z117" s="36">
        <v>1200</v>
      </c>
      <c r="AA117" s="26" t="s">
        <v>181</v>
      </c>
    </row>
    <row r="118" spans="1:27" ht="15" customHeight="1" x14ac:dyDescent="0.15">
      <c r="A118" s="41"/>
      <c r="B118" s="60"/>
      <c r="C118" s="52"/>
      <c r="D118" s="52"/>
      <c r="E118" s="52"/>
      <c r="F118" s="52"/>
      <c r="G118" s="37"/>
      <c r="H118" s="37"/>
      <c r="I118" s="37"/>
      <c r="J118" s="52"/>
      <c r="K118" s="52"/>
      <c r="L118" s="52"/>
      <c r="M118" s="37"/>
      <c r="N118" s="37"/>
      <c r="O118" s="37"/>
      <c r="P118" s="37"/>
      <c r="Q118" s="37"/>
      <c r="R118" s="37"/>
      <c r="S118" s="37"/>
      <c r="T118" s="37"/>
      <c r="U118" s="38"/>
      <c r="V118" s="37"/>
      <c r="W118" s="37"/>
      <c r="X118" s="37"/>
      <c r="Y118" s="37"/>
      <c r="Z118" s="37"/>
      <c r="AA118" s="25"/>
    </row>
    <row r="119" spans="1:27" ht="15" customHeight="1" x14ac:dyDescent="0.15">
      <c r="A119" s="49" t="s">
        <v>30</v>
      </c>
      <c r="B119" s="50"/>
      <c r="C119" s="50"/>
      <c r="D119" s="4"/>
      <c r="E119" s="4"/>
      <c r="F119" s="4"/>
      <c r="G119" s="16">
        <f>SUM(G117)</f>
        <v>500</v>
      </c>
      <c r="H119" s="16">
        <f t="shared" ref="H119" si="47">SUM(H117)</f>
        <v>169</v>
      </c>
      <c r="I119" s="16">
        <f t="shared" ref="I119" si="48">SUM(I117)</f>
        <v>169</v>
      </c>
      <c r="J119" s="3"/>
      <c r="K119" s="3"/>
      <c r="L119" s="4"/>
      <c r="M119" s="16">
        <f t="shared" ref="M119" si="49">SUM(M117)</f>
        <v>2349</v>
      </c>
      <c r="N119" s="16">
        <f t="shared" ref="N119" si="50">SUM(N117)</f>
        <v>1500</v>
      </c>
      <c r="O119" s="16">
        <f t="shared" ref="O119" si="51">SUM(O117)</f>
        <v>0</v>
      </c>
      <c r="P119" s="16">
        <f t="shared" ref="P119" si="52">SUM(P117)</f>
        <v>849</v>
      </c>
      <c r="Q119" s="16">
        <f t="shared" ref="Q119" si="53">SUM(Q117)</f>
        <v>90</v>
      </c>
      <c r="R119" s="16">
        <f t="shared" ref="R119" si="54">SUM(R117)</f>
        <v>63</v>
      </c>
      <c r="S119" s="16">
        <f t="shared" ref="S119" si="55">SUM(S117)</f>
        <v>69</v>
      </c>
      <c r="T119" s="16">
        <f t="shared" ref="T119" si="56">SUM(T117)</f>
        <v>58</v>
      </c>
      <c r="U119" s="16">
        <f t="shared" ref="U119" si="57">SUM(U117)</f>
        <v>21181</v>
      </c>
      <c r="V119" s="16">
        <f t="shared" ref="V119" si="58">SUM(V117)</f>
        <v>20315</v>
      </c>
      <c r="W119" s="16">
        <f t="shared" ref="W119" si="59">SUM(W117)</f>
        <v>866</v>
      </c>
      <c r="X119" s="16">
        <f t="shared" ref="X119" si="60">SUM(X117)</f>
        <v>0</v>
      </c>
      <c r="Y119" s="16">
        <f t="shared" ref="Y119" si="61">SUM(Y117)</f>
        <v>0</v>
      </c>
      <c r="Z119" s="16" t="s">
        <v>160</v>
      </c>
      <c r="AA119" s="6"/>
    </row>
    <row r="120" spans="1:27" ht="15" customHeight="1" x14ac:dyDescent="0.15">
      <c r="A120" s="40">
        <v>48</v>
      </c>
      <c r="B120" s="59" t="s">
        <v>190</v>
      </c>
      <c r="C120" s="51" t="s">
        <v>128</v>
      </c>
      <c r="D120" s="51" t="s">
        <v>13</v>
      </c>
      <c r="E120" s="51" t="s">
        <v>129</v>
      </c>
      <c r="F120" s="51" t="s">
        <v>88</v>
      </c>
      <c r="G120" s="36">
        <v>700</v>
      </c>
      <c r="H120" s="36">
        <v>205</v>
      </c>
      <c r="I120" s="36">
        <v>205</v>
      </c>
      <c r="J120" s="51" t="s">
        <v>168</v>
      </c>
      <c r="K120" s="51" t="s">
        <v>187</v>
      </c>
      <c r="L120" s="51" t="s">
        <v>178</v>
      </c>
      <c r="M120" s="36">
        <v>11210</v>
      </c>
      <c r="N120" s="36">
        <v>4780</v>
      </c>
      <c r="O120" s="36">
        <v>3052</v>
      </c>
      <c r="P120" s="36">
        <v>3378</v>
      </c>
      <c r="Q120" s="36">
        <v>315</v>
      </c>
      <c r="R120" s="36">
        <v>126</v>
      </c>
      <c r="S120" s="36">
        <v>163</v>
      </c>
      <c r="T120" s="36">
        <v>68</v>
      </c>
      <c r="U120" s="39">
        <v>24844</v>
      </c>
      <c r="V120" s="36">
        <v>15797</v>
      </c>
      <c r="W120" s="36">
        <v>1530</v>
      </c>
      <c r="X120" s="36">
        <v>557</v>
      </c>
      <c r="Y120" s="36">
        <v>6960</v>
      </c>
      <c r="Z120" s="36">
        <v>1771</v>
      </c>
      <c r="AA120" s="26" t="s">
        <v>182</v>
      </c>
    </row>
    <row r="121" spans="1:27" ht="15" customHeight="1" x14ac:dyDescent="0.15">
      <c r="A121" s="41"/>
      <c r="B121" s="60"/>
      <c r="C121" s="52"/>
      <c r="D121" s="52"/>
      <c r="E121" s="52"/>
      <c r="F121" s="52"/>
      <c r="G121" s="37"/>
      <c r="H121" s="37"/>
      <c r="I121" s="37"/>
      <c r="J121" s="52"/>
      <c r="K121" s="52"/>
      <c r="L121" s="52"/>
      <c r="M121" s="37"/>
      <c r="N121" s="37"/>
      <c r="O121" s="37"/>
      <c r="P121" s="37"/>
      <c r="Q121" s="37"/>
      <c r="R121" s="37"/>
      <c r="S121" s="37"/>
      <c r="T121" s="37"/>
      <c r="U121" s="38"/>
      <c r="V121" s="37"/>
      <c r="W121" s="37"/>
      <c r="X121" s="37"/>
      <c r="Y121" s="37"/>
      <c r="Z121" s="37"/>
      <c r="AA121" s="25"/>
    </row>
    <row r="122" spans="1:27" ht="15" customHeight="1" x14ac:dyDescent="0.15">
      <c r="A122" s="41">
        <v>49</v>
      </c>
      <c r="B122" s="60" t="s">
        <v>190</v>
      </c>
      <c r="C122" s="52" t="s">
        <v>155</v>
      </c>
      <c r="D122" s="52" t="s">
        <v>13</v>
      </c>
      <c r="E122" s="52" t="s">
        <v>156</v>
      </c>
      <c r="F122" s="52" t="s">
        <v>197</v>
      </c>
      <c r="G122" s="37">
        <v>1590</v>
      </c>
      <c r="H122" s="37">
        <v>1385</v>
      </c>
      <c r="I122" s="37">
        <v>1378</v>
      </c>
      <c r="J122" s="52" t="s">
        <v>206</v>
      </c>
      <c r="K122" s="52" t="s">
        <v>177</v>
      </c>
      <c r="L122" s="52" t="s">
        <v>178</v>
      </c>
      <c r="M122" s="37">
        <v>42490</v>
      </c>
      <c r="N122" s="37">
        <v>21</v>
      </c>
      <c r="O122" s="37">
        <v>3810</v>
      </c>
      <c r="P122" s="37">
        <v>38659</v>
      </c>
      <c r="Q122" s="37">
        <v>436</v>
      </c>
      <c r="R122" s="37">
        <v>405</v>
      </c>
      <c r="S122" s="37">
        <v>353</v>
      </c>
      <c r="T122" s="37">
        <v>276</v>
      </c>
      <c r="U122" s="38">
        <v>100589</v>
      </c>
      <c r="V122" s="37">
        <v>84150</v>
      </c>
      <c r="W122" s="37">
        <v>5853</v>
      </c>
      <c r="X122" s="37">
        <v>5549</v>
      </c>
      <c r="Y122" s="37">
        <v>5037</v>
      </c>
      <c r="Z122" s="37">
        <v>1771</v>
      </c>
      <c r="AA122" s="25" t="s">
        <v>182</v>
      </c>
    </row>
    <row r="123" spans="1:27" ht="15" customHeight="1" x14ac:dyDescent="0.15">
      <c r="A123" s="41"/>
      <c r="B123" s="60"/>
      <c r="C123" s="52"/>
      <c r="D123" s="52"/>
      <c r="E123" s="52"/>
      <c r="F123" s="52"/>
      <c r="G123" s="37"/>
      <c r="H123" s="37"/>
      <c r="I123" s="37"/>
      <c r="J123" s="52"/>
      <c r="K123" s="52"/>
      <c r="L123" s="52"/>
      <c r="M123" s="37"/>
      <c r="N123" s="37"/>
      <c r="O123" s="37"/>
      <c r="P123" s="37"/>
      <c r="Q123" s="37"/>
      <c r="R123" s="37"/>
      <c r="S123" s="37"/>
      <c r="T123" s="37"/>
      <c r="U123" s="38"/>
      <c r="V123" s="37"/>
      <c r="W123" s="37"/>
      <c r="X123" s="37"/>
      <c r="Y123" s="37"/>
      <c r="Z123" s="37"/>
      <c r="AA123" s="25"/>
    </row>
    <row r="124" spans="1:27" ht="15" customHeight="1" x14ac:dyDescent="0.15">
      <c r="A124" s="49" t="s">
        <v>30</v>
      </c>
      <c r="B124" s="50"/>
      <c r="C124" s="50"/>
      <c r="D124" s="4"/>
      <c r="E124" s="4"/>
      <c r="F124" s="4"/>
      <c r="G124" s="16">
        <f>SUM(G120:G122)</f>
        <v>2290</v>
      </c>
      <c r="H124" s="16">
        <f>SUM(H120:H122)</f>
        <v>1590</v>
      </c>
      <c r="I124" s="16">
        <f>SUM(I120:I122)</f>
        <v>1583</v>
      </c>
      <c r="J124" s="3"/>
      <c r="K124" s="3"/>
      <c r="L124" s="4"/>
      <c r="M124" s="16">
        <f t="shared" ref="M124:Y124" si="62">SUM(M120:M122)</f>
        <v>53700</v>
      </c>
      <c r="N124" s="16">
        <f t="shared" si="62"/>
        <v>4801</v>
      </c>
      <c r="O124" s="16">
        <f t="shared" si="62"/>
        <v>6862</v>
      </c>
      <c r="P124" s="16">
        <f t="shared" si="62"/>
        <v>42037</v>
      </c>
      <c r="Q124" s="16">
        <f t="shared" si="62"/>
        <v>751</v>
      </c>
      <c r="R124" s="16">
        <f t="shared" si="62"/>
        <v>531</v>
      </c>
      <c r="S124" s="16">
        <f t="shared" si="62"/>
        <v>516</v>
      </c>
      <c r="T124" s="16">
        <f t="shared" si="62"/>
        <v>344</v>
      </c>
      <c r="U124" s="16">
        <f t="shared" si="62"/>
        <v>125433</v>
      </c>
      <c r="V124" s="16">
        <f t="shared" si="62"/>
        <v>99947</v>
      </c>
      <c r="W124" s="16">
        <f t="shared" si="62"/>
        <v>7383</v>
      </c>
      <c r="X124" s="16">
        <f t="shared" si="62"/>
        <v>6106</v>
      </c>
      <c r="Y124" s="16">
        <f t="shared" si="62"/>
        <v>11997</v>
      </c>
      <c r="Z124" s="16" t="s">
        <v>160</v>
      </c>
      <c r="AA124" s="6"/>
    </row>
    <row r="125" spans="1:27" ht="15" customHeight="1" x14ac:dyDescent="0.15">
      <c r="A125" s="40">
        <v>50</v>
      </c>
      <c r="B125" s="59" t="s">
        <v>130</v>
      </c>
      <c r="C125" s="51" t="s">
        <v>131</v>
      </c>
      <c r="D125" s="51" t="s">
        <v>13</v>
      </c>
      <c r="E125" s="51" t="s">
        <v>132</v>
      </c>
      <c r="F125" s="51"/>
      <c r="G125" s="36">
        <v>580</v>
      </c>
      <c r="H125" s="36">
        <v>104</v>
      </c>
      <c r="I125" s="36">
        <v>104</v>
      </c>
      <c r="J125" s="51" t="s">
        <v>162</v>
      </c>
      <c r="K125" s="51" t="s">
        <v>170</v>
      </c>
      <c r="L125" s="51" t="s">
        <v>178</v>
      </c>
      <c r="M125" s="36">
        <v>2098</v>
      </c>
      <c r="N125" s="36">
        <v>398</v>
      </c>
      <c r="O125" s="36">
        <v>0</v>
      </c>
      <c r="P125" s="36">
        <v>1700</v>
      </c>
      <c r="Q125" s="36">
        <v>87</v>
      </c>
      <c r="R125" s="36">
        <v>58</v>
      </c>
      <c r="S125" s="36">
        <v>80</v>
      </c>
      <c r="T125" s="36">
        <v>29</v>
      </c>
      <c r="U125" s="39">
        <v>10629</v>
      </c>
      <c r="V125" s="36">
        <v>9513</v>
      </c>
      <c r="W125" s="36">
        <v>0</v>
      </c>
      <c r="X125" s="36">
        <v>419</v>
      </c>
      <c r="Y125" s="36">
        <v>697</v>
      </c>
      <c r="Z125" s="36">
        <v>972</v>
      </c>
      <c r="AA125" s="26" t="s">
        <v>183</v>
      </c>
    </row>
    <row r="126" spans="1:27" ht="15" customHeight="1" x14ac:dyDescent="0.15">
      <c r="A126" s="41"/>
      <c r="B126" s="60"/>
      <c r="C126" s="52"/>
      <c r="D126" s="52"/>
      <c r="E126" s="52"/>
      <c r="F126" s="52"/>
      <c r="G126" s="37"/>
      <c r="H126" s="37"/>
      <c r="I126" s="37"/>
      <c r="J126" s="52"/>
      <c r="K126" s="52"/>
      <c r="L126" s="52"/>
      <c r="M126" s="37"/>
      <c r="N126" s="37"/>
      <c r="O126" s="37"/>
      <c r="P126" s="37"/>
      <c r="Q126" s="37"/>
      <c r="R126" s="37"/>
      <c r="S126" s="37"/>
      <c r="T126" s="37"/>
      <c r="U126" s="38"/>
      <c r="V126" s="37"/>
      <c r="W126" s="37"/>
      <c r="X126" s="37"/>
      <c r="Y126" s="37"/>
      <c r="Z126" s="37"/>
      <c r="AA126" s="25"/>
    </row>
    <row r="127" spans="1:27" ht="15" customHeight="1" x14ac:dyDescent="0.15">
      <c r="A127" s="41">
        <v>51</v>
      </c>
      <c r="B127" s="60" t="s">
        <v>130</v>
      </c>
      <c r="C127" s="52" t="s">
        <v>133</v>
      </c>
      <c r="D127" s="52" t="s">
        <v>13</v>
      </c>
      <c r="E127" s="52" t="s">
        <v>134</v>
      </c>
      <c r="F127" s="52" t="s">
        <v>135</v>
      </c>
      <c r="G127" s="37">
        <v>400</v>
      </c>
      <c r="H127" s="37">
        <v>36</v>
      </c>
      <c r="I127" s="37">
        <v>36</v>
      </c>
      <c r="J127" s="52" t="s">
        <v>162</v>
      </c>
      <c r="K127" s="52" t="s">
        <v>170</v>
      </c>
      <c r="L127" s="52" t="s">
        <v>178</v>
      </c>
      <c r="M127" s="37">
        <v>2873</v>
      </c>
      <c r="N127" s="37">
        <v>1086</v>
      </c>
      <c r="O127" s="37">
        <v>0</v>
      </c>
      <c r="P127" s="37">
        <v>1787</v>
      </c>
      <c r="Q127" s="37">
        <v>60</v>
      </c>
      <c r="R127" s="37">
        <v>40</v>
      </c>
      <c r="S127" s="37">
        <v>34</v>
      </c>
      <c r="T127" s="37">
        <v>10</v>
      </c>
      <c r="U127" s="38">
        <v>3679</v>
      </c>
      <c r="V127" s="37">
        <v>3293</v>
      </c>
      <c r="W127" s="37">
        <v>0</v>
      </c>
      <c r="X127" s="37">
        <v>143</v>
      </c>
      <c r="Y127" s="37">
        <v>243</v>
      </c>
      <c r="Z127" s="37">
        <v>3348</v>
      </c>
      <c r="AA127" s="25" t="s">
        <v>183</v>
      </c>
    </row>
    <row r="128" spans="1:27" ht="15" customHeight="1" x14ac:dyDescent="0.15">
      <c r="A128" s="41"/>
      <c r="B128" s="60"/>
      <c r="C128" s="52"/>
      <c r="D128" s="52"/>
      <c r="E128" s="52"/>
      <c r="F128" s="52"/>
      <c r="G128" s="37"/>
      <c r="H128" s="37"/>
      <c r="I128" s="37"/>
      <c r="J128" s="52"/>
      <c r="K128" s="52"/>
      <c r="L128" s="52"/>
      <c r="M128" s="37"/>
      <c r="N128" s="37"/>
      <c r="O128" s="37"/>
      <c r="P128" s="37"/>
      <c r="Q128" s="37"/>
      <c r="R128" s="37"/>
      <c r="S128" s="37"/>
      <c r="T128" s="37"/>
      <c r="U128" s="38"/>
      <c r="V128" s="37"/>
      <c r="W128" s="37"/>
      <c r="X128" s="37"/>
      <c r="Y128" s="37"/>
      <c r="Z128" s="37"/>
      <c r="AA128" s="25"/>
    </row>
    <row r="129" spans="1:27" ht="15" customHeight="1" x14ac:dyDescent="0.15">
      <c r="A129" s="41">
        <v>52</v>
      </c>
      <c r="B129" s="60" t="s">
        <v>130</v>
      </c>
      <c r="C129" s="52" t="s">
        <v>136</v>
      </c>
      <c r="D129" s="52" t="s">
        <v>13</v>
      </c>
      <c r="E129" s="52" t="s">
        <v>137</v>
      </c>
      <c r="F129" s="52" t="s">
        <v>138</v>
      </c>
      <c r="G129" s="37">
        <v>260</v>
      </c>
      <c r="H129" s="37">
        <v>39</v>
      </c>
      <c r="I129" s="37">
        <v>39</v>
      </c>
      <c r="J129" s="52" t="s">
        <v>162</v>
      </c>
      <c r="K129" s="52" t="s">
        <v>170</v>
      </c>
      <c r="L129" s="52" t="s">
        <v>178</v>
      </c>
      <c r="M129" s="37">
        <v>2075</v>
      </c>
      <c r="N129" s="37">
        <v>1044</v>
      </c>
      <c r="O129" s="37">
        <v>0</v>
      </c>
      <c r="P129" s="37">
        <v>1031</v>
      </c>
      <c r="Q129" s="37">
        <v>39</v>
      </c>
      <c r="R129" s="37">
        <v>26</v>
      </c>
      <c r="S129" s="37">
        <v>20</v>
      </c>
      <c r="T129" s="37">
        <v>11</v>
      </c>
      <c r="U129" s="38">
        <v>3929</v>
      </c>
      <c r="V129" s="37">
        <v>3501</v>
      </c>
      <c r="W129" s="37">
        <v>0</v>
      </c>
      <c r="X129" s="37">
        <v>122</v>
      </c>
      <c r="Y129" s="37">
        <v>306</v>
      </c>
      <c r="Z129" s="37">
        <v>2376</v>
      </c>
      <c r="AA129" s="25" t="s">
        <v>183</v>
      </c>
    </row>
    <row r="130" spans="1:27" ht="15" customHeight="1" x14ac:dyDescent="0.15">
      <c r="A130" s="41"/>
      <c r="B130" s="60"/>
      <c r="C130" s="52"/>
      <c r="D130" s="52"/>
      <c r="E130" s="52"/>
      <c r="F130" s="52"/>
      <c r="G130" s="37"/>
      <c r="H130" s="37"/>
      <c r="I130" s="37"/>
      <c r="J130" s="52"/>
      <c r="K130" s="52"/>
      <c r="L130" s="52"/>
      <c r="M130" s="37"/>
      <c r="N130" s="37"/>
      <c r="O130" s="37"/>
      <c r="P130" s="37"/>
      <c r="Q130" s="37"/>
      <c r="R130" s="37"/>
      <c r="S130" s="37"/>
      <c r="T130" s="37"/>
      <c r="U130" s="38"/>
      <c r="V130" s="37"/>
      <c r="W130" s="37"/>
      <c r="X130" s="37"/>
      <c r="Y130" s="37"/>
      <c r="Z130" s="37"/>
      <c r="AA130" s="25"/>
    </row>
    <row r="131" spans="1:27" ht="15" customHeight="1" x14ac:dyDescent="0.15">
      <c r="A131" s="41">
        <v>53</v>
      </c>
      <c r="B131" s="60" t="s">
        <v>130</v>
      </c>
      <c r="C131" s="52" t="s">
        <v>139</v>
      </c>
      <c r="D131" s="52" t="s">
        <v>13</v>
      </c>
      <c r="E131" s="52" t="s">
        <v>107</v>
      </c>
      <c r="F131" s="52"/>
      <c r="G131" s="37">
        <v>200</v>
      </c>
      <c r="H131" s="37">
        <v>30</v>
      </c>
      <c r="I131" s="37">
        <v>30</v>
      </c>
      <c r="J131" s="52" t="s">
        <v>162</v>
      </c>
      <c r="K131" s="52" t="s">
        <v>170</v>
      </c>
      <c r="L131" s="52" t="s">
        <v>178</v>
      </c>
      <c r="M131" s="37">
        <v>1456</v>
      </c>
      <c r="N131" s="37">
        <v>427</v>
      </c>
      <c r="O131" s="37">
        <v>0</v>
      </c>
      <c r="P131" s="37">
        <v>1029</v>
      </c>
      <c r="Q131" s="37">
        <v>30</v>
      </c>
      <c r="R131" s="37">
        <v>20</v>
      </c>
      <c r="S131" s="37">
        <v>20</v>
      </c>
      <c r="T131" s="37">
        <v>8</v>
      </c>
      <c r="U131" s="38">
        <v>3011</v>
      </c>
      <c r="V131" s="37">
        <v>2686</v>
      </c>
      <c r="W131" s="37">
        <v>0</v>
      </c>
      <c r="X131" s="37">
        <v>146</v>
      </c>
      <c r="Y131" s="37">
        <v>179</v>
      </c>
      <c r="Z131" s="37">
        <v>3024</v>
      </c>
      <c r="AA131" s="25" t="s">
        <v>183</v>
      </c>
    </row>
    <row r="132" spans="1:27" ht="15" customHeight="1" x14ac:dyDescent="0.15">
      <c r="A132" s="41"/>
      <c r="B132" s="60"/>
      <c r="C132" s="52"/>
      <c r="D132" s="52"/>
      <c r="E132" s="52"/>
      <c r="F132" s="52"/>
      <c r="G132" s="37"/>
      <c r="H132" s="37"/>
      <c r="I132" s="37"/>
      <c r="J132" s="52"/>
      <c r="K132" s="52"/>
      <c r="L132" s="52"/>
      <c r="M132" s="37"/>
      <c r="N132" s="37"/>
      <c r="O132" s="37"/>
      <c r="P132" s="37"/>
      <c r="Q132" s="37"/>
      <c r="R132" s="37"/>
      <c r="S132" s="37"/>
      <c r="T132" s="37"/>
      <c r="U132" s="38"/>
      <c r="V132" s="37"/>
      <c r="W132" s="37"/>
      <c r="X132" s="37"/>
      <c r="Y132" s="37"/>
      <c r="Z132" s="37"/>
      <c r="AA132" s="25"/>
    </row>
    <row r="133" spans="1:27" ht="15" customHeight="1" x14ac:dyDescent="0.15">
      <c r="A133" s="41">
        <v>54</v>
      </c>
      <c r="B133" s="60" t="s">
        <v>130</v>
      </c>
      <c r="C133" s="52" t="s">
        <v>140</v>
      </c>
      <c r="D133" s="52" t="s">
        <v>13</v>
      </c>
      <c r="E133" s="52" t="s">
        <v>141</v>
      </c>
      <c r="F133" s="52" t="s">
        <v>142</v>
      </c>
      <c r="G133" s="37">
        <v>115</v>
      </c>
      <c r="H133" s="37">
        <v>73</v>
      </c>
      <c r="I133" s="37">
        <v>73</v>
      </c>
      <c r="J133" s="52" t="s">
        <v>167</v>
      </c>
      <c r="K133" s="52" t="s">
        <v>170</v>
      </c>
      <c r="L133" s="52" t="s">
        <v>178</v>
      </c>
      <c r="M133" s="37">
        <v>1894</v>
      </c>
      <c r="N133" s="37">
        <v>0</v>
      </c>
      <c r="O133" s="37">
        <v>688</v>
      </c>
      <c r="P133" s="37">
        <v>1206</v>
      </c>
      <c r="Q133" s="37">
        <v>55</v>
      </c>
      <c r="R133" s="37">
        <v>41</v>
      </c>
      <c r="S133" s="37">
        <v>50</v>
      </c>
      <c r="T133" s="37">
        <v>20</v>
      </c>
      <c r="U133" s="38">
        <v>7434</v>
      </c>
      <c r="V133" s="37">
        <v>6624</v>
      </c>
      <c r="W133" s="37">
        <v>0</v>
      </c>
      <c r="X133" s="37">
        <v>237</v>
      </c>
      <c r="Y133" s="37">
        <v>573</v>
      </c>
      <c r="Z133" s="37">
        <v>3348</v>
      </c>
      <c r="AA133" s="25" t="s">
        <v>183</v>
      </c>
    </row>
    <row r="134" spans="1:27" ht="15" customHeight="1" x14ac:dyDescent="0.15">
      <c r="A134" s="41"/>
      <c r="B134" s="60"/>
      <c r="C134" s="52"/>
      <c r="D134" s="52"/>
      <c r="E134" s="52"/>
      <c r="F134" s="52"/>
      <c r="G134" s="37"/>
      <c r="H134" s="37"/>
      <c r="I134" s="37"/>
      <c r="J134" s="52"/>
      <c r="K134" s="52"/>
      <c r="L134" s="52"/>
      <c r="M134" s="37"/>
      <c r="N134" s="37"/>
      <c r="O134" s="37"/>
      <c r="P134" s="37"/>
      <c r="Q134" s="37"/>
      <c r="R134" s="37"/>
      <c r="S134" s="37"/>
      <c r="T134" s="37"/>
      <c r="U134" s="38"/>
      <c r="V134" s="37"/>
      <c r="W134" s="37"/>
      <c r="X134" s="37"/>
      <c r="Y134" s="37"/>
      <c r="Z134" s="37"/>
      <c r="AA134" s="25"/>
    </row>
    <row r="135" spans="1:27" ht="15" customHeight="1" x14ac:dyDescent="0.15">
      <c r="A135" s="41">
        <v>55</v>
      </c>
      <c r="B135" s="60" t="s">
        <v>130</v>
      </c>
      <c r="C135" s="52" t="s">
        <v>143</v>
      </c>
      <c r="D135" s="52" t="s">
        <v>13</v>
      </c>
      <c r="E135" s="52" t="s">
        <v>32</v>
      </c>
      <c r="F135" s="52" t="s">
        <v>144</v>
      </c>
      <c r="G135" s="37">
        <v>340</v>
      </c>
      <c r="H135" s="37">
        <v>130</v>
      </c>
      <c r="I135" s="37">
        <v>130</v>
      </c>
      <c r="J135" s="52" t="s">
        <v>167</v>
      </c>
      <c r="K135" s="52" t="s">
        <v>170</v>
      </c>
      <c r="L135" s="52" t="s">
        <v>178</v>
      </c>
      <c r="M135" s="37">
        <v>2844</v>
      </c>
      <c r="N135" s="37">
        <v>0</v>
      </c>
      <c r="O135" s="37">
        <v>706</v>
      </c>
      <c r="P135" s="37">
        <v>2138</v>
      </c>
      <c r="Q135" s="37">
        <v>68</v>
      </c>
      <c r="R135" s="37">
        <v>48</v>
      </c>
      <c r="S135" s="37">
        <v>65</v>
      </c>
      <c r="T135" s="37">
        <v>33</v>
      </c>
      <c r="U135" s="38">
        <v>11910</v>
      </c>
      <c r="V135" s="37">
        <v>10814</v>
      </c>
      <c r="W135" s="37">
        <v>0</v>
      </c>
      <c r="X135" s="37">
        <v>321</v>
      </c>
      <c r="Y135" s="37">
        <v>775</v>
      </c>
      <c r="Z135" s="37">
        <v>1188</v>
      </c>
      <c r="AA135" s="25" t="s">
        <v>183</v>
      </c>
    </row>
    <row r="136" spans="1:27" ht="15" customHeight="1" x14ac:dyDescent="0.15">
      <c r="A136" s="41"/>
      <c r="B136" s="60"/>
      <c r="C136" s="52"/>
      <c r="D136" s="52"/>
      <c r="E136" s="52"/>
      <c r="F136" s="52"/>
      <c r="G136" s="37"/>
      <c r="H136" s="37"/>
      <c r="I136" s="37"/>
      <c r="J136" s="52"/>
      <c r="K136" s="52"/>
      <c r="L136" s="52"/>
      <c r="M136" s="37"/>
      <c r="N136" s="37"/>
      <c r="O136" s="37"/>
      <c r="P136" s="37"/>
      <c r="Q136" s="37"/>
      <c r="R136" s="37"/>
      <c r="S136" s="37"/>
      <c r="T136" s="37"/>
      <c r="U136" s="38"/>
      <c r="V136" s="37"/>
      <c r="W136" s="37"/>
      <c r="X136" s="37"/>
      <c r="Y136" s="37"/>
      <c r="Z136" s="37"/>
      <c r="AA136" s="25"/>
    </row>
    <row r="137" spans="1:27" ht="15" customHeight="1" x14ac:dyDescent="0.15">
      <c r="A137" s="41">
        <v>56</v>
      </c>
      <c r="B137" s="60" t="s">
        <v>130</v>
      </c>
      <c r="C137" s="52" t="s">
        <v>145</v>
      </c>
      <c r="D137" s="52" t="s">
        <v>13</v>
      </c>
      <c r="E137" s="52" t="s">
        <v>146</v>
      </c>
      <c r="F137" s="52"/>
      <c r="G137" s="37">
        <v>125</v>
      </c>
      <c r="H137" s="37">
        <v>59</v>
      </c>
      <c r="I137" s="37">
        <v>59</v>
      </c>
      <c r="J137" s="52" t="s">
        <v>167</v>
      </c>
      <c r="K137" s="52" t="s">
        <v>170</v>
      </c>
      <c r="L137" s="52" t="s">
        <v>178</v>
      </c>
      <c r="M137" s="37">
        <v>1580</v>
      </c>
      <c r="N137" s="37">
        <v>0</v>
      </c>
      <c r="O137" s="37">
        <v>491</v>
      </c>
      <c r="P137" s="37">
        <v>1089</v>
      </c>
      <c r="Q137" s="37">
        <v>25</v>
      </c>
      <c r="R137" s="37">
        <v>19</v>
      </c>
      <c r="S137" s="37">
        <v>25</v>
      </c>
      <c r="T137" s="37">
        <v>17</v>
      </c>
      <c r="U137" s="38">
        <v>6030</v>
      </c>
      <c r="V137" s="37">
        <v>5258</v>
      </c>
      <c r="W137" s="37">
        <v>0</v>
      </c>
      <c r="X137" s="37">
        <v>236</v>
      </c>
      <c r="Y137" s="37">
        <v>536</v>
      </c>
      <c r="Z137" s="37">
        <v>2268</v>
      </c>
      <c r="AA137" s="25" t="s">
        <v>183</v>
      </c>
    </row>
    <row r="138" spans="1:27" ht="15" customHeight="1" x14ac:dyDescent="0.15">
      <c r="A138" s="41"/>
      <c r="B138" s="60"/>
      <c r="C138" s="52"/>
      <c r="D138" s="52"/>
      <c r="E138" s="52"/>
      <c r="F138" s="52"/>
      <c r="G138" s="37"/>
      <c r="H138" s="37"/>
      <c r="I138" s="37"/>
      <c r="J138" s="52"/>
      <c r="K138" s="52"/>
      <c r="L138" s="52"/>
      <c r="M138" s="37"/>
      <c r="N138" s="37"/>
      <c r="O138" s="37"/>
      <c r="P138" s="37"/>
      <c r="Q138" s="37"/>
      <c r="R138" s="37"/>
      <c r="S138" s="37"/>
      <c r="T138" s="37"/>
      <c r="U138" s="38"/>
      <c r="V138" s="37"/>
      <c r="W138" s="37"/>
      <c r="X138" s="37"/>
      <c r="Y138" s="37"/>
      <c r="Z138" s="37"/>
      <c r="AA138" s="25"/>
    </row>
    <row r="139" spans="1:27" ht="15" customHeight="1" x14ac:dyDescent="0.15">
      <c r="A139" s="41">
        <v>57</v>
      </c>
      <c r="B139" s="60" t="s">
        <v>130</v>
      </c>
      <c r="C139" s="52" t="s">
        <v>147</v>
      </c>
      <c r="D139" s="52" t="s">
        <v>13</v>
      </c>
      <c r="E139" s="52" t="s">
        <v>148</v>
      </c>
      <c r="F139" s="52"/>
      <c r="G139" s="37">
        <v>290</v>
      </c>
      <c r="H139" s="37">
        <v>173</v>
      </c>
      <c r="I139" s="37">
        <v>173</v>
      </c>
      <c r="J139" s="52" t="s">
        <v>161</v>
      </c>
      <c r="K139" s="52" t="s">
        <v>170</v>
      </c>
      <c r="L139" s="52" t="s">
        <v>178</v>
      </c>
      <c r="M139" s="37">
        <v>4110</v>
      </c>
      <c r="N139" s="37">
        <v>0</v>
      </c>
      <c r="O139" s="37">
        <v>332</v>
      </c>
      <c r="P139" s="37">
        <v>3778</v>
      </c>
      <c r="Q139" s="37">
        <v>58</v>
      </c>
      <c r="R139" s="37">
        <v>44</v>
      </c>
      <c r="S139" s="37">
        <v>58</v>
      </c>
      <c r="T139" s="37">
        <v>43</v>
      </c>
      <c r="U139" s="38">
        <v>15786</v>
      </c>
      <c r="V139" s="37">
        <v>14081</v>
      </c>
      <c r="W139" s="37">
        <v>0</v>
      </c>
      <c r="X139" s="37">
        <v>325</v>
      </c>
      <c r="Y139" s="37">
        <v>1380</v>
      </c>
      <c r="Z139" s="37">
        <v>864</v>
      </c>
      <c r="AA139" s="25" t="s">
        <v>183</v>
      </c>
    </row>
    <row r="140" spans="1:27" ht="15" customHeight="1" x14ac:dyDescent="0.15">
      <c r="A140" s="41"/>
      <c r="B140" s="60"/>
      <c r="C140" s="52"/>
      <c r="D140" s="52"/>
      <c r="E140" s="52"/>
      <c r="F140" s="52"/>
      <c r="G140" s="37"/>
      <c r="H140" s="37"/>
      <c r="I140" s="37"/>
      <c r="J140" s="52"/>
      <c r="K140" s="52"/>
      <c r="L140" s="52"/>
      <c r="M140" s="37"/>
      <c r="N140" s="37"/>
      <c r="O140" s="37"/>
      <c r="P140" s="37"/>
      <c r="Q140" s="37"/>
      <c r="R140" s="37"/>
      <c r="S140" s="37"/>
      <c r="T140" s="37"/>
      <c r="U140" s="38"/>
      <c r="V140" s="37"/>
      <c r="W140" s="37"/>
      <c r="X140" s="37"/>
      <c r="Y140" s="37"/>
      <c r="Z140" s="37"/>
      <c r="AA140" s="25"/>
    </row>
    <row r="141" spans="1:27" ht="15" customHeight="1" x14ac:dyDescent="0.15">
      <c r="A141" s="41">
        <v>58</v>
      </c>
      <c r="B141" s="60" t="s">
        <v>130</v>
      </c>
      <c r="C141" s="52" t="s">
        <v>149</v>
      </c>
      <c r="D141" s="52" t="s">
        <v>13</v>
      </c>
      <c r="E141" s="52" t="s">
        <v>91</v>
      </c>
      <c r="F141" s="52"/>
      <c r="G141" s="37">
        <v>136</v>
      </c>
      <c r="H141" s="37">
        <v>68</v>
      </c>
      <c r="I141" s="37">
        <v>68</v>
      </c>
      <c r="J141" s="52" t="s">
        <v>162</v>
      </c>
      <c r="K141" s="52" t="s">
        <v>170</v>
      </c>
      <c r="L141" s="52" t="s">
        <v>178</v>
      </c>
      <c r="M141" s="37">
        <v>1691</v>
      </c>
      <c r="N141" s="37">
        <v>500</v>
      </c>
      <c r="O141" s="37">
        <v>0</v>
      </c>
      <c r="P141" s="37">
        <v>1191</v>
      </c>
      <c r="Q141" s="37">
        <v>34</v>
      </c>
      <c r="R141" s="37">
        <v>27</v>
      </c>
      <c r="S141" s="37">
        <v>34</v>
      </c>
      <c r="T141" s="37">
        <v>19</v>
      </c>
      <c r="U141" s="38">
        <v>6900</v>
      </c>
      <c r="V141" s="37">
        <v>6155</v>
      </c>
      <c r="W141" s="37">
        <v>0</v>
      </c>
      <c r="X141" s="37">
        <v>185</v>
      </c>
      <c r="Y141" s="37">
        <v>560</v>
      </c>
      <c r="Z141" s="37">
        <v>2160</v>
      </c>
      <c r="AA141" s="25" t="s">
        <v>183</v>
      </c>
    </row>
    <row r="142" spans="1:27" ht="15" customHeight="1" x14ac:dyDescent="0.15">
      <c r="A142" s="41"/>
      <c r="B142" s="60"/>
      <c r="C142" s="52"/>
      <c r="D142" s="52"/>
      <c r="E142" s="52"/>
      <c r="F142" s="52"/>
      <c r="G142" s="37"/>
      <c r="H142" s="37"/>
      <c r="I142" s="37"/>
      <c r="J142" s="52"/>
      <c r="K142" s="52"/>
      <c r="L142" s="52"/>
      <c r="M142" s="37"/>
      <c r="N142" s="37"/>
      <c r="O142" s="37"/>
      <c r="P142" s="37"/>
      <c r="Q142" s="37"/>
      <c r="R142" s="37"/>
      <c r="S142" s="37"/>
      <c r="T142" s="37"/>
      <c r="U142" s="38"/>
      <c r="V142" s="37"/>
      <c r="W142" s="37"/>
      <c r="X142" s="37"/>
      <c r="Y142" s="37"/>
      <c r="Z142" s="37"/>
      <c r="AA142" s="25"/>
    </row>
    <row r="143" spans="1:27" ht="15" customHeight="1" x14ac:dyDescent="0.15">
      <c r="A143" s="49" t="s">
        <v>30</v>
      </c>
      <c r="B143" s="50"/>
      <c r="C143" s="50"/>
      <c r="D143" s="4"/>
      <c r="E143" s="4"/>
      <c r="F143" s="4"/>
      <c r="G143" s="16">
        <f>SUM(G125:G141)</f>
        <v>2446</v>
      </c>
      <c r="H143" s="16">
        <f>SUM(H125:H141)</f>
        <v>712</v>
      </c>
      <c r="I143" s="16">
        <f>SUM(I125:I141)</f>
        <v>712</v>
      </c>
      <c r="J143" s="3"/>
      <c r="K143" s="3"/>
      <c r="L143" s="4"/>
      <c r="M143" s="16">
        <f t="shared" ref="M143:Y143" si="63">SUM(M125:M141)</f>
        <v>20621</v>
      </c>
      <c r="N143" s="16">
        <f t="shared" si="63"/>
        <v>3455</v>
      </c>
      <c r="O143" s="16">
        <f t="shared" si="63"/>
        <v>2217</v>
      </c>
      <c r="P143" s="16">
        <f t="shared" si="63"/>
        <v>14949</v>
      </c>
      <c r="Q143" s="16">
        <f t="shared" si="63"/>
        <v>456</v>
      </c>
      <c r="R143" s="16">
        <f t="shared" si="63"/>
        <v>323</v>
      </c>
      <c r="S143" s="16">
        <f t="shared" si="63"/>
        <v>386</v>
      </c>
      <c r="T143" s="16">
        <f t="shared" si="63"/>
        <v>190</v>
      </c>
      <c r="U143" s="16">
        <f t="shared" si="63"/>
        <v>69308</v>
      </c>
      <c r="V143" s="16">
        <f t="shared" si="63"/>
        <v>61925</v>
      </c>
      <c r="W143" s="16">
        <f t="shared" si="63"/>
        <v>0</v>
      </c>
      <c r="X143" s="16">
        <f t="shared" si="63"/>
        <v>2134</v>
      </c>
      <c r="Y143" s="16">
        <f t="shared" si="63"/>
        <v>5249</v>
      </c>
      <c r="Z143" s="16" t="s">
        <v>160</v>
      </c>
      <c r="AA143" s="6"/>
    </row>
    <row r="144" spans="1:27" ht="15" customHeight="1" x14ac:dyDescent="0.15">
      <c r="A144" s="40">
        <v>59</v>
      </c>
      <c r="B144" s="51" t="s">
        <v>150</v>
      </c>
      <c r="C144" s="51" t="s">
        <v>151</v>
      </c>
      <c r="D144" s="51" t="s">
        <v>13</v>
      </c>
      <c r="E144" s="51" t="s">
        <v>152</v>
      </c>
      <c r="F144" s="51" t="s">
        <v>240</v>
      </c>
      <c r="G144" s="36">
        <v>3146</v>
      </c>
      <c r="H144" s="36">
        <v>2954</v>
      </c>
      <c r="I144" s="36">
        <v>2944</v>
      </c>
      <c r="J144" s="65" t="s">
        <v>241</v>
      </c>
      <c r="K144" s="51" t="s">
        <v>242</v>
      </c>
      <c r="L144" s="51" t="s">
        <v>179</v>
      </c>
      <c r="M144" s="36">
        <v>32382</v>
      </c>
      <c r="N144" s="36">
        <v>2612</v>
      </c>
      <c r="O144" s="36">
        <v>2841</v>
      </c>
      <c r="P144" s="36">
        <v>26929</v>
      </c>
      <c r="Q144" s="36">
        <v>1642</v>
      </c>
      <c r="R144" s="36">
        <v>822</v>
      </c>
      <c r="S144" s="36">
        <v>909</v>
      </c>
      <c r="T144" s="36">
        <v>816</v>
      </c>
      <c r="U144" s="39">
        <v>297877</v>
      </c>
      <c r="V144" s="36">
        <v>231218</v>
      </c>
      <c r="W144" s="36">
        <v>17032</v>
      </c>
      <c r="X144" s="36">
        <v>14894</v>
      </c>
      <c r="Y144" s="36">
        <v>34733</v>
      </c>
      <c r="Z144" s="36">
        <v>2052</v>
      </c>
      <c r="AA144" s="26" t="s">
        <v>182</v>
      </c>
    </row>
    <row r="145" spans="1:27" ht="15" customHeight="1" x14ac:dyDescent="0.15">
      <c r="A145" s="41"/>
      <c r="B145" s="52"/>
      <c r="C145" s="52"/>
      <c r="D145" s="52"/>
      <c r="E145" s="52"/>
      <c r="F145" s="52"/>
      <c r="G145" s="37"/>
      <c r="H145" s="37"/>
      <c r="I145" s="37"/>
      <c r="J145" s="66"/>
      <c r="K145" s="52"/>
      <c r="L145" s="52"/>
      <c r="M145" s="37"/>
      <c r="N145" s="37"/>
      <c r="O145" s="37"/>
      <c r="P145" s="37"/>
      <c r="Q145" s="37"/>
      <c r="R145" s="37"/>
      <c r="S145" s="37"/>
      <c r="T145" s="37"/>
      <c r="U145" s="38"/>
      <c r="V145" s="37"/>
      <c r="W145" s="37"/>
      <c r="X145" s="37"/>
      <c r="Y145" s="37"/>
      <c r="Z145" s="37"/>
      <c r="AA145" s="25"/>
    </row>
    <row r="146" spans="1:27" ht="15" customHeight="1" x14ac:dyDescent="0.15">
      <c r="A146" s="41">
        <v>60</v>
      </c>
      <c r="B146" s="52" t="s">
        <v>150</v>
      </c>
      <c r="C146" s="52" t="s">
        <v>153</v>
      </c>
      <c r="D146" s="52" t="s">
        <v>13</v>
      </c>
      <c r="E146" s="52" t="s">
        <v>154</v>
      </c>
      <c r="F146" s="52" t="s">
        <v>35</v>
      </c>
      <c r="G146" s="37">
        <v>810</v>
      </c>
      <c r="H146" s="37">
        <v>521</v>
      </c>
      <c r="I146" s="37">
        <v>513</v>
      </c>
      <c r="J146" s="52" t="s">
        <v>166</v>
      </c>
      <c r="K146" s="52" t="s">
        <v>170</v>
      </c>
      <c r="L146" s="52" t="s">
        <v>179</v>
      </c>
      <c r="M146" s="37">
        <v>15592</v>
      </c>
      <c r="N146" s="37">
        <v>1178</v>
      </c>
      <c r="O146" s="37">
        <v>0</v>
      </c>
      <c r="P146" s="37">
        <v>14414</v>
      </c>
      <c r="Q146" s="37">
        <v>430</v>
      </c>
      <c r="R146" s="37">
        <v>223</v>
      </c>
      <c r="S146" s="37">
        <v>194</v>
      </c>
      <c r="T146" s="37">
        <v>142</v>
      </c>
      <c r="U146" s="38">
        <v>51908</v>
      </c>
      <c r="V146" s="37">
        <v>40293</v>
      </c>
      <c r="W146" s="37">
        <v>2968</v>
      </c>
      <c r="X146" s="37">
        <v>2595</v>
      </c>
      <c r="Y146" s="37">
        <v>6052</v>
      </c>
      <c r="Z146" s="37">
        <v>2052</v>
      </c>
      <c r="AA146" s="25" t="s">
        <v>182</v>
      </c>
    </row>
    <row r="147" spans="1:27" ht="15" customHeight="1" x14ac:dyDescent="0.15">
      <c r="A147" s="41"/>
      <c r="B147" s="52"/>
      <c r="C147" s="52"/>
      <c r="D147" s="52"/>
      <c r="E147" s="52"/>
      <c r="F147" s="52"/>
      <c r="G147" s="37"/>
      <c r="H147" s="37"/>
      <c r="I147" s="37"/>
      <c r="J147" s="52"/>
      <c r="K147" s="52"/>
      <c r="L147" s="52"/>
      <c r="M147" s="37"/>
      <c r="N147" s="37"/>
      <c r="O147" s="37"/>
      <c r="P147" s="37"/>
      <c r="Q147" s="37"/>
      <c r="R147" s="37"/>
      <c r="S147" s="37"/>
      <c r="T147" s="37"/>
      <c r="U147" s="38"/>
      <c r="V147" s="37"/>
      <c r="W147" s="37"/>
      <c r="X147" s="37"/>
      <c r="Y147" s="37"/>
      <c r="Z147" s="37"/>
      <c r="AA147" s="25"/>
    </row>
    <row r="148" spans="1:27" ht="15" customHeight="1" x14ac:dyDescent="0.15">
      <c r="A148" s="49" t="s">
        <v>30</v>
      </c>
      <c r="B148" s="50"/>
      <c r="C148" s="50"/>
      <c r="D148" s="4"/>
      <c r="E148" s="4"/>
      <c r="F148" s="4"/>
      <c r="G148" s="16">
        <f>SUM(G144:G146)</f>
        <v>3956</v>
      </c>
      <c r="H148" s="16">
        <f>SUM(H144:H146)</f>
        <v>3475</v>
      </c>
      <c r="I148" s="16">
        <f>SUM(I144:I146)</f>
        <v>3457</v>
      </c>
      <c r="J148" s="3"/>
      <c r="K148" s="3"/>
      <c r="L148" s="4"/>
      <c r="M148" s="16">
        <f t="shared" ref="M148:Y148" si="64">SUM(M144:M146)</f>
        <v>47974</v>
      </c>
      <c r="N148" s="16">
        <f t="shared" si="64"/>
        <v>3790</v>
      </c>
      <c r="O148" s="16">
        <f t="shared" si="64"/>
        <v>2841</v>
      </c>
      <c r="P148" s="16">
        <f t="shared" si="64"/>
        <v>41343</v>
      </c>
      <c r="Q148" s="16">
        <f t="shared" si="64"/>
        <v>2072</v>
      </c>
      <c r="R148" s="16">
        <f t="shared" si="64"/>
        <v>1045</v>
      </c>
      <c r="S148" s="16">
        <f t="shared" si="64"/>
        <v>1103</v>
      </c>
      <c r="T148" s="16">
        <f t="shared" si="64"/>
        <v>958</v>
      </c>
      <c r="U148" s="16">
        <f t="shared" si="64"/>
        <v>349785</v>
      </c>
      <c r="V148" s="16">
        <f t="shared" si="64"/>
        <v>271511</v>
      </c>
      <c r="W148" s="16">
        <f t="shared" si="64"/>
        <v>20000</v>
      </c>
      <c r="X148" s="16">
        <f t="shared" si="64"/>
        <v>17489</v>
      </c>
      <c r="Y148" s="16">
        <f t="shared" si="64"/>
        <v>40785</v>
      </c>
      <c r="Z148" s="16" t="s">
        <v>160</v>
      </c>
      <c r="AA148" s="6"/>
    </row>
    <row r="149" spans="1:27" ht="15" customHeight="1" x14ac:dyDescent="0.15">
      <c r="A149" s="61" t="s">
        <v>157</v>
      </c>
      <c r="B149" s="62"/>
      <c r="C149" s="62"/>
      <c r="D149" s="11"/>
      <c r="E149" s="21"/>
      <c r="F149" s="21"/>
      <c r="G149" s="12">
        <f>G18+G21+G30+G37+G42+G53+G56+G61+G72+G77+G80+G83+G88+G93+G108+G111+G116+G119+G124+G143+G148</f>
        <v>57091</v>
      </c>
      <c r="H149" s="12">
        <f t="shared" ref="H149:I149" si="65">H18+H21+H30+H37+H42+H53+H56+H61+H72+H77+H80+H83+H88+H93+H108+H111+H116+H119+H124+H143+H148</f>
        <v>40201</v>
      </c>
      <c r="I149" s="12">
        <f t="shared" si="65"/>
        <v>39330</v>
      </c>
      <c r="J149" s="13"/>
      <c r="K149" s="13"/>
      <c r="L149" s="14"/>
      <c r="M149" s="12">
        <f t="shared" ref="M149" si="66">M18+M21+M30+M37+M42+M53+M56+M61+M72+M77+M80+M83+M88+M93+M108+M111+M116+M119+M124+M143+M148</f>
        <v>807108</v>
      </c>
      <c r="N149" s="12">
        <f t="shared" ref="N149" si="67">N18+N21+N30+N37+N42+N53+N56+N61+N72+N77+N80+N83+N88+N93+N108+N111+N116+N119+N124+N143+N148</f>
        <v>90793</v>
      </c>
      <c r="O149" s="12">
        <f t="shared" ref="O149" si="68">O18+O21+O30+O37+O42+O53+O56+O61+O72+O77+O80+O83+O88+O93+O108+O111+O116+O119+O124+O143+O148</f>
        <v>58911</v>
      </c>
      <c r="P149" s="12">
        <f t="shared" ref="P149" si="69">P18+P21+P30+P37+P42+P53+P56+P61+P72+P77+P80+P83+P88+P93+P108+P111+P116+P119+P124+P143+P148</f>
        <v>657404</v>
      </c>
      <c r="Q149" s="12">
        <f t="shared" ref="Q149" si="70">Q18+Q21+Q30+Q37+Q42+Q53+Q56+Q61+Q72+Q77+Q80+Q83+Q88+Q93+Q108+Q111+Q116+Q119+Q124+Q143+Q148</f>
        <v>27965</v>
      </c>
      <c r="R149" s="12">
        <f t="shared" ref="R149" si="71">R18+R21+R30+R37+R42+R53+R56+R61+R72+R77+R80+R83+R88+R93+R108+R111+R116+R119+R124+R143+R148</f>
        <v>19691</v>
      </c>
      <c r="S149" s="12">
        <f t="shared" ref="S149" si="72">S18+S21+S30+S37+S42+S53+S56+S61+S72+S77+S80+S83+S88+S93+S108+S111+S116+S119+S124+S143+S148</f>
        <v>20182</v>
      </c>
      <c r="T149" s="12">
        <f t="shared" ref="T149" si="73">T18+T21+T30+T37+T42+T53+T56+T61+T72+T77+T80+T83+T88+T93+T108+T111+T116+T119+T124+T143+T148</f>
        <v>14119</v>
      </c>
      <c r="U149" s="12">
        <f t="shared" ref="U149" si="74">U18+U21+U30+U37+U42+U53+U56+U61+U72+U77+U80+U83+U88+U93+U108+U111+U116+U119+U124+U143+U148</f>
        <v>5154441</v>
      </c>
      <c r="V149" s="12">
        <f t="shared" ref="V149" si="75">V18+V21+V30+V37+V42+V53+V56+V61+V72+V77+V80+V83+V88+V93+V108+V111+V116+V119+V124+V143+V148</f>
        <v>3206629</v>
      </c>
      <c r="W149" s="12">
        <f t="shared" ref="W149" si="76">W18+W21+W30+W37+W42+W53+W56+W61+W72+W77+W80+W83+W88+W93+W108+W111+W116+W119+W124+W143+W148</f>
        <v>690236</v>
      </c>
      <c r="X149" s="12">
        <f t="shared" ref="X149" si="77">X18+X21+X30+X37+X42+X53+X56+X61+X72+X77+X80+X83+X88+X93+X108+X111+X116+X119+X124+X143+X148</f>
        <v>334269</v>
      </c>
      <c r="Y149" s="12">
        <f t="shared" ref="Y149" si="78">Y18+Y21+Y30+Y37+Y42+Y53+Y56+Y61+Y72+Y77+Y80+Y83+Y88+Y93+Y108+Y111+Y116+Y119+Y124+Y143+Y148</f>
        <v>923307</v>
      </c>
      <c r="Z149" s="17"/>
      <c r="AA149" s="15"/>
    </row>
    <row r="151" spans="1:27" ht="15" customHeight="1" x14ac:dyDescent="0.15">
      <c r="A151" s="1" t="s">
        <v>207</v>
      </c>
    </row>
  </sheetData>
  <sheetProtection selectLockedCells="1" selectUnlockedCells="1"/>
  <mergeCells count="1675">
    <mergeCell ref="O144:O145"/>
    <mergeCell ref="O146:O147"/>
    <mergeCell ref="O129:O130"/>
    <mergeCell ref="O131:O132"/>
    <mergeCell ref="O133:O134"/>
    <mergeCell ref="O135:O136"/>
    <mergeCell ref="O137:O138"/>
    <mergeCell ref="O117:O118"/>
    <mergeCell ref="O120:O121"/>
    <mergeCell ref="O122:O123"/>
    <mergeCell ref="O125:O126"/>
    <mergeCell ref="O127:O128"/>
    <mergeCell ref="O104:O105"/>
    <mergeCell ref="O106:O107"/>
    <mergeCell ref="O109:O110"/>
    <mergeCell ref="O112:O113"/>
    <mergeCell ref="O114:O115"/>
    <mergeCell ref="O84:O85"/>
    <mergeCell ref="O86:O87"/>
    <mergeCell ref="O89:O90"/>
    <mergeCell ref="O91:O92"/>
    <mergeCell ref="O81:O82"/>
    <mergeCell ref="O68:O69"/>
    <mergeCell ref="O70:O71"/>
    <mergeCell ref="O73:O74"/>
    <mergeCell ref="O75:O76"/>
    <mergeCell ref="O78:O79"/>
    <mergeCell ref="O57:O58"/>
    <mergeCell ref="O59:O60"/>
    <mergeCell ref="O62:O63"/>
    <mergeCell ref="O64:O65"/>
    <mergeCell ref="O66:O67"/>
    <mergeCell ref="O139:O140"/>
    <mergeCell ref="O141:O142"/>
    <mergeCell ref="O38:O39"/>
    <mergeCell ref="O40:O41"/>
    <mergeCell ref="O43:O44"/>
    <mergeCell ref="O45:O46"/>
    <mergeCell ref="N146:N147"/>
    <mergeCell ref="N141:N142"/>
    <mergeCell ref="N144:N145"/>
    <mergeCell ref="N91:N92"/>
    <mergeCell ref="N94:N95"/>
    <mergeCell ref="N96:N97"/>
    <mergeCell ref="N98:N99"/>
    <mergeCell ref="N81:N82"/>
    <mergeCell ref="N84:N85"/>
    <mergeCell ref="N86:N87"/>
    <mergeCell ref="N89:N90"/>
    <mergeCell ref="N75:N76"/>
    <mergeCell ref="N78:N79"/>
    <mergeCell ref="N68:N69"/>
    <mergeCell ref="N70:N71"/>
    <mergeCell ref="N73:N74"/>
    <mergeCell ref="N54:N55"/>
    <mergeCell ref="N57:N58"/>
    <mergeCell ref="N59:N60"/>
    <mergeCell ref="N62:N63"/>
    <mergeCell ref="N43:N44"/>
    <mergeCell ref="N45:N46"/>
    <mergeCell ref="N47:N48"/>
    <mergeCell ref="O94:O95"/>
    <mergeCell ref="O96:O97"/>
    <mergeCell ref="O98:O99"/>
    <mergeCell ref="O100:O101"/>
    <mergeCell ref="O102:O103"/>
    <mergeCell ref="O19:O20"/>
    <mergeCell ref="O22:O23"/>
    <mergeCell ref="O24:O25"/>
    <mergeCell ref="O26:O27"/>
    <mergeCell ref="O28:O29"/>
    <mergeCell ref="O31:O32"/>
    <mergeCell ref="O33:O34"/>
    <mergeCell ref="N135:N136"/>
    <mergeCell ref="N137:N138"/>
    <mergeCell ref="N139:N140"/>
    <mergeCell ref="N125:N126"/>
    <mergeCell ref="N127:N128"/>
    <mergeCell ref="N129:N130"/>
    <mergeCell ref="N131:N132"/>
    <mergeCell ref="N133:N134"/>
    <mergeCell ref="N112:N113"/>
    <mergeCell ref="N114:N115"/>
    <mergeCell ref="N117:N118"/>
    <mergeCell ref="N120:N121"/>
    <mergeCell ref="N122:N123"/>
    <mergeCell ref="N100:N101"/>
    <mergeCell ref="N102:N103"/>
    <mergeCell ref="N104:N105"/>
    <mergeCell ref="N106:N107"/>
    <mergeCell ref="N109:N110"/>
    <mergeCell ref="N64:N65"/>
    <mergeCell ref="N66:N67"/>
    <mergeCell ref="O47:O48"/>
    <mergeCell ref="O49:O50"/>
    <mergeCell ref="O51:O52"/>
    <mergeCell ref="O54:O55"/>
    <mergeCell ref="O35:O36"/>
    <mergeCell ref="N49:N50"/>
    <mergeCell ref="N51:N52"/>
    <mergeCell ref="N31:N32"/>
    <mergeCell ref="N33:N34"/>
    <mergeCell ref="N35:N36"/>
    <mergeCell ref="N38:N39"/>
    <mergeCell ref="N40:N41"/>
    <mergeCell ref="M141:M142"/>
    <mergeCell ref="M144:M145"/>
    <mergeCell ref="M146:M147"/>
    <mergeCell ref="N8:N9"/>
    <mergeCell ref="N10:N11"/>
    <mergeCell ref="N12:N13"/>
    <mergeCell ref="N14:N15"/>
    <mergeCell ref="N16:N17"/>
    <mergeCell ref="N19:N20"/>
    <mergeCell ref="N22:N23"/>
    <mergeCell ref="N24:N25"/>
    <mergeCell ref="N26:N27"/>
    <mergeCell ref="N28:N29"/>
    <mergeCell ref="M131:M132"/>
    <mergeCell ref="M133:M134"/>
    <mergeCell ref="M135:M136"/>
    <mergeCell ref="M137:M138"/>
    <mergeCell ref="M139:M140"/>
    <mergeCell ref="M120:M121"/>
    <mergeCell ref="M122:M123"/>
    <mergeCell ref="M125:M126"/>
    <mergeCell ref="M127:M128"/>
    <mergeCell ref="M129:M130"/>
    <mergeCell ref="M106:M107"/>
    <mergeCell ref="M109:M110"/>
    <mergeCell ref="M112:M113"/>
    <mergeCell ref="M114:M115"/>
    <mergeCell ref="M117:M118"/>
    <mergeCell ref="M96:M97"/>
    <mergeCell ref="M98:M99"/>
    <mergeCell ref="M100:M101"/>
    <mergeCell ref="M102:M103"/>
    <mergeCell ref="M104:M105"/>
    <mergeCell ref="M86:M87"/>
    <mergeCell ref="M89:M90"/>
    <mergeCell ref="M91:M92"/>
    <mergeCell ref="M94:M95"/>
    <mergeCell ref="M81:M82"/>
    <mergeCell ref="M84:M85"/>
    <mergeCell ref="M70:M71"/>
    <mergeCell ref="M73:M74"/>
    <mergeCell ref="M75:M76"/>
    <mergeCell ref="M78:M79"/>
    <mergeCell ref="M59:M60"/>
    <mergeCell ref="M62:M63"/>
    <mergeCell ref="M64:M65"/>
    <mergeCell ref="M66:M67"/>
    <mergeCell ref="M68:M69"/>
    <mergeCell ref="M49:M50"/>
    <mergeCell ref="M51:M52"/>
    <mergeCell ref="M54:M55"/>
    <mergeCell ref="M57:M58"/>
    <mergeCell ref="M38:M39"/>
    <mergeCell ref="M40:M41"/>
    <mergeCell ref="M43:M44"/>
    <mergeCell ref="M45:M46"/>
    <mergeCell ref="M47:M48"/>
    <mergeCell ref="L146:L147"/>
    <mergeCell ref="M8:M9"/>
    <mergeCell ref="M10:M11"/>
    <mergeCell ref="M12:M13"/>
    <mergeCell ref="M14:M15"/>
    <mergeCell ref="M16:M17"/>
    <mergeCell ref="M19:M20"/>
    <mergeCell ref="M22:M23"/>
    <mergeCell ref="M24:M25"/>
    <mergeCell ref="M26:M27"/>
    <mergeCell ref="M28:M29"/>
    <mergeCell ref="M31:M32"/>
    <mergeCell ref="M33:M34"/>
    <mergeCell ref="M35:M36"/>
    <mergeCell ref="L137:L138"/>
    <mergeCell ref="L139:L140"/>
    <mergeCell ref="L141:L142"/>
    <mergeCell ref="L144:L145"/>
    <mergeCell ref="L47:L48"/>
    <mergeCell ref="L49:L50"/>
    <mergeCell ref="L51:L52"/>
    <mergeCell ref="L127:L128"/>
    <mergeCell ref="L129:L130"/>
    <mergeCell ref="L131:L132"/>
    <mergeCell ref="L133:L134"/>
    <mergeCell ref="L135:L136"/>
    <mergeCell ref="L114:L115"/>
    <mergeCell ref="L117:L118"/>
    <mergeCell ref="L120:L121"/>
    <mergeCell ref="L122:L123"/>
    <mergeCell ref="L125:L126"/>
    <mergeCell ref="L102:L103"/>
    <mergeCell ref="L104:L105"/>
    <mergeCell ref="L106:L107"/>
    <mergeCell ref="L109:L110"/>
    <mergeCell ref="L112:L113"/>
    <mergeCell ref="L94:L95"/>
    <mergeCell ref="L96:L97"/>
    <mergeCell ref="L98:L99"/>
    <mergeCell ref="L100:L101"/>
    <mergeCell ref="K146:K147"/>
    <mergeCell ref="L8:L9"/>
    <mergeCell ref="L10:L11"/>
    <mergeCell ref="L12:L13"/>
    <mergeCell ref="L14:L15"/>
    <mergeCell ref="L16:L17"/>
    <mergeCell ref="L19:L20"/>
    <mergeCell ref="L22:L23"/>
    <mergeCell ref="L24:L25"/>
    <mergeCell ref="L26:L27"/>
    <mergeCell ref="L28:L29"/>
    <mergeCell ref="L31:L32"/>
    <mergeCell ref="K135:K136"/>
    <mergeCell ref="K137:K138"/>
    <mergeCell ref="K139:K140"/>
    <mergeCell ref="K141:K142"/>
    <mergeCell ref="K144:K145"/>
    <mergeCell ref="K125:K126"/>
    <mergeCell ref="K127:K128"/>
    <mergeCell ref="K129:K130"/>
    <mergeCell ref="K131:K132"/>
    <mergeCell ref="K133:K134"/>
    <mergeCell ref="K112:K113"/>
    <mergeCell ref="K114:K115"/>
    <mergeCell ref="K117:K118"/>
    <mergeCell ref="K120:K121"/>
    <mergeCell ref="K122:K123"/>
    <mergeCell ref="L81:L82"/>
    <mergeCell ref="L84:L85"/>
    <mergeCell ref="L86:L87"/>
    <mergeCell ref="L89:L90"/>
    <mergeCell ref="L91:L92"/>
    <mergeCell ref="K91:K92"/>
    <mergeCell ref="K94:K95"/>
    <mergeCell ref="K96:K97"/>
    <mergeCell ref="K98:K99"/>
    <mergeCell ref="K81:K82"/>
    <mergeCell ref="K84:K85"/>
    <mergeCell ref="K86:K87"/>
    <mergeCell ref="K89:K90"/>
    <mergeCell ref="K75:K76"/>
    <mergeCell ref="K78:K79"/>
    <mergeCell ref="K64:K65"/>
    <mergeCell ref="K66:K67"/>
    <mergeCell ref="K68:K69"/>
    <mergeCell ref="K70:K71"/>
    <mergeCell ref="K73:K74"/>
    <mergeCell ref="L33:L34"/>
    <mergeCell ref="L35:L36"/>
    <mergeCell ref="L38:L39"/>
    <mergeCell ref="L40:L41"/>
    <mergeCell ref="L43:L44"/>
    <mergeCell ref="L78:L79"/>
    <mergeCell ref="L66:L67"/>
    <mergeCell ref="L68:L69"/>
    <mergeCell ref="L70:L71"/>
    <mergeCell ref="L73:L74"/>
    <mergeCell ref="L75:L76"/>
    <mergeCell ref="L54:L55"/>
    <mergeCell ref="L57:L58"/>
    <mergeCell ref="L59:L60"/>
    <mergeCell ref="L62:L63"/>
    <mergeCell ref="L64:L65"/>
    <mergeCell ref="L45:L46"/>
    <mergeCell ref="K45:K46"/>
    <mergeCell ref="K47:K48"/>
    <mergeCell ref="K49:K50"/>
    <mergeCell ref="K51:K52"/>
    <mergeCell ref="K31:K32"/>
    <mergeCell ref="K33:K34"/>
    <mergeCell ref="K35:K36"/>
    <mergeCell ref="K38:K39"/>
    <mergeCell ref="K40:K41"/>
    <mergeCell ref="J141:J142"/>
    <mergeCell ref="J144:J145"/>
    <mergeCell ref="J146:J147"/>
    <mergeCell ref="J91:J92"/>
    <mergeCell ref="J94:J95"/>
    <mergeCell ref="J81:J82"/>
    <mergeCell ref="J84:J85"/>
    <mergeCell ref="J70:J71"/>
    <mergeCell ref="J73:J74"/>
    <mergeCell ref="J75:J76"/>
    <mergeCell ref="J78:J79"/>
    <mergeCell ref="J66:J67"/>
    <mergeCell ref="J68:J69"/>
    <mergeCell ref="J49:J50"/>
    <mergeCell ref="J51:J52"/>
    <mergeCell ref="J54:J55"/>
    <mergeCell ref="J57:J58"/>
    <mergeCell ref="J38:J39"/>
    <mergeCell ref="K100:K101"/>
    <mergeCell ref="K102:K103"/>
    <mergeCell ref="K104:K105"/>
    <mergeCell ref="K106:K107"/>
    <mergeCell ref="K109:K110"/>
    <mergeCell ref="K19:K20"/>
    <mergeCell ref="K22:K23"/>
    <mergeCell ref="K24:K25"/>
    <mergeCell ref="K26:K27"/>
    <mergeCell ref="K28:K29"/>
    <mergeCell ref="J131:J132"/>
    <mergeCell ref="J133:J134"/>
    <mergeCell ref="J135:J136"/>
    <mergeCell ref="J137:J138"/>
    <mergeCell ref="J139:J140"/>
    <mergeCell ref="J120:J121"/>
    <mergeCell ref="J122:J123"/>
    <mergeCell ref="J125:J126"/>
    <mergeCell ref="J127:J128"/>
    <mergeCell ref="J129:J130"/>
    <mergeCell ref="J106:J107"/>
    <mergeCell ref="J109:J110"/>
    <mergeCell ref="J112:J113"/>
    <mergeCell ref="J114:J115"/>
    <mergeCell ref="J117:J118"/>
    <mergeCell ref="J96:J97"/>
    <mergeCell ref="J98:J99"/>
    <mergeCell ref="J100:J101"/>
    <mergeCell ref="J102:J103"/>
    <mergeCell ref="J104:J105"/>
    <mergeCell ref="J86:J87"/>
    <mergeCell ref="J89:J90"/>
    <mergeCell ref="K54:K55"/>
    <mergeCell ref="K57:K58"/>
    <mergeCell ref="K59:K60"/>
    <mergeCell ref="K62:K63"/>
    <mergeCell ref="K43:K44"/>
    <mergeCell ref="J40:J41"/>
    <mergeCell ref="J43:J44"/>
    <mergeCell ref="J45:J46"/>
    <mergeCell ref="J47:J48"/>
    <mergeCell ref="J26:J27"/>
    <mergeCell ref="J28:J29"/>
    <mergeCell ref="J31:J32"/>
    <mergeCell ref="J33:J34"/>
    <mergeCell ref="J35:J36"/>
    <mergeCell ref="J22:J23"/>
    <mergeCell ref="J24:J25"/>
    <mergeCell ref="J8:J9"/>
    <mergeCell ref="J10:J11"/>
    <mergeCell ref="J12:J13"/>
    <mergeCell ref="J14:J15"/>
    <mergeCell ref="J16:J17"/>
    <mergeCell ref="I139:I140"/>
    <mergeCell ref="I94:I95"/>
    <mergeCell ref="I96:I97"/>
    <mergeCell ref="J59:J60"/>
    <mergeCell ref="J62:J63"/>
    <mergeCell ref="J64:J65"/>
    <mergeCell ref="I100:I101"/>
    <mergeCell ref="I102:I103"/>
    <mergeCell ref="I84:I85"/>
    <mergeCell ref="I86:I87"/>
    <mergeCell ref="I89:I90"/>
    <mergeCell ref="I91:I92"/>
    <mergeCell ref="I81:I82"/>
    <mergeCell ref="I68:I69"/>
    <mergeCell ref="I70:I71"/>
    <mergeCell ref="I73:I74"/>
    <mergeCell ref="I141:I142"/>
    <mergeCell ref="I144:I145"/>
    <mergeCell ref="I146:I147"/>
    <mergeCell ref="I129:I130"/>
    <mergeCell ref="I131:I132"/>
    <mergeCell ref="I133:I134"/>
    <mergeCell ref="I135:I136"/>
    <mergeCell ref="I137:I138"/>
    <mergeCell ref="I117:I118"/>
    <mergeCell ref="I120:I121"/>
    <mergeCell ref="I122:I123"/>
    <mergeCell ref="I125:I126"/>
    <mergeCell ref="I127:I128"/>
    <mergeCell ref="I104:I105"/>
    <mergeCell ref="I106:I107"/>
    <mergeCell ref="I109:I110"/>
    <mergeCell ref="I112:I113"/>
    <mergeCell ref="I114:I115"/>
    <mergeCell ref="I75:I76"/>
    <mergeCell ref="I78:I79"/>
    <mergeCell ref="I66:I67"/>
    <mergeCell ref="I47:I48"/>
    <mergeCell ref="I49:I50"/>
    <mergeCell ref="I51:I52"/>
    <mergeCell ref="I54:I55"/>
    <mergeCell ref="I35:I36"/>
    <mergeCell ref="I38:I39"/>
    <mergeCell ref="I40:I41"/>
    <mergeCell ref="I43:I44"/>
    <mergeCell ref="I45:I46"/>
    <mergeCell ref="I24:I25"/>
    <mergeCell ref="I26:I27"/>
    <mergeCell ref="I28:I29"/>
    <mergeCell ref="I31:I32"/>
    <mergeCell ref="I33:I34"/>
    <mergeCell ref="I98:I99"/>
    <mergeCell ref="I22:I23"/>
    <mergeCell ref="H139:H140"/>
    <mergeCell ref="H141:H142"/>
    <mergeCell ref="H144:H145"/>
    <mergeCell ref="H146:H147"/>
    <mergeCell ref="H129:H130"/>
    <mergeCell ref="H131:H132"/>
    <mergeCell ref="H133:H134"/>
    <mergeCell ref="H135:H136"/>
    <mergeCell ref="H137:H138"/>
    <mergeCell ref="H117:H118"/>
    <mergeCell ref="H120:H121"/>
    <mergeCell ref="H122:H123"/>
    <mergeCell ref="H125:H126"/>
    <mergeCell ref="H127:H128"/>
    <mergeCell ref="H104:H105"/>
    <mergeCell ref="H106:H107"/>
    <mergeCell ref="H109:H110"/>
    <mergeCell ref="H112:H113"/>
    <mergeCell ref="H114:H115"/>
    <mergeCell ref="H94:H95"/>
    <mergeCell ref="H96:H97"/>
    <mergeCell ref="H98:H99"/>
    <mergeCell ref="H100:H101"/>
    <mergeCell ref="H102:H103"/>
    <mergeCell ref="H84:H85"/>
    <mergeCell ref="H86:H87"/>
    <mergeCell ref="I57:I58"/>
    <mergeCell ref="I59:I60"/>
    <mergeCell ref="I62:I63"/>
    <mergeCell ref="I64:I65"/>
    <mergeCell ref="H89:H90"/>
    <mergeCell ref="H91:H92"/>
    <mergeCell ref="H81:H82"/>
    <mergeCell ref="H68:H69"/>
    <mergeCell ref="H70:H71"/>
    <mergeCell ref="H73:H74"/>
    <mergeCell ref="H75:H76"/>
    <mergeCell ref="H78:H79"/>
    <mergeCell ref="H57:H58"/>
    <mergeCell ref="H59:H60"/>
    <mergeCell ref="H62:H63"/>
    <mergeCell ref="H64:H65"/>
    <mergeCell ref="H66:H67"/>
    <mergeCell ref="H47:H48"/>
    <mergeCell ref="H49:H50"/>
    <mergeCell ref="H51:H52"/>
    <mergeCell ref="H54:H55"/>
    <mergeCell ref="H35:H36"/>
    <mergeCell ref="H38:H39"/>
    <mergeCell ref="H40:H41"/>
    <mergeCell ref="H43:H44"/>
    <mergeCell ref="H45:H46"/>
    <mergeCell ref="H24:H25"/>
    <mergeCell ref="H26:H27"/>
    <mergeCell ref="H28:H29"/>
    <mergeCell ref="H31:H32"/>
    <mergeCell ref="H33:H34"/>
    <mergeCell ref="H16:H17"/>
    <mergeCell ref="H19:H20"/>
    <mergeCell ref="H22:H23"/>
    <mergeCell ref="G91:G92"/>
    <mergeCell ref="G81:G82"/>
    <mergeCell ref="G68:G69"/>
    <mergeCell ref="G70:G71"/>
    <mergeCell ref="G73:G74"/>
    <mergeCell ref="G75:G76"/>
    <mergeCell ref="G78:G79"/>
    <mergeCell ref="G54:G55"/>
    <mergeCell ref="G35:G36"/>
    <mergeCell ref="G38:G39"/>
    <mergeCell ref="G40:G41"/>
    <mergeCell ref="G43:G44"/>
    <mergeCell ref="G45:G46"/>
    <mergeCell ref="G22:G23"/>
    <mergeCell ref="G24:G25"/>
    <mergeCell ref="G26:G27"/>
    <mergeCell ref="G28:G29"/>
    <mergeCell ref="G31:G32"/>
    <mergeCell ref="G33:G34"/>
    <mergeCell ref="F135:F136"/>
    <mergeCell ref="F137:F138"/>
    <mergeCell ref="F139:F140"/>
    <mergeCell ref="F125:F126"/>
    <mergeCell ref="F127:F128"/>
    <mergeCell ref="F129:F130"/>
    <mergeCell ref="F131:F132"/>
    <mergeCell ref="F133:F134"/>
    <mergeCell ref="F112:F113"/>
    <mergeCell ref="F114:F115"/>
    <mergeCell ref="F117:F118"/>
    <mergeCell ref="G139:G140"/>
    <mergeCell ref="G141:G142"/>
    <mergeCell ref="G144:G145"/>
    <mergeCell ref="G146:G147"/>
    <mergeCell ref="G129:G130"/>
    <mergeCell ref="G131:G132"/>
    <mergeCell ref="G133:G134"/>
    <mergeCell ref="G135:G136"/>
    <mergeCell ref="G137:G138"/>
    <mergeCell ref="G117:G118"/>
    <mergeCell ref="G120:G121"/>
    <mergeCell ref="G122:G123"/>
    <mergeCell ref="G125:G126"/>
    <mergeCell ref="G127:G128"/>
    <mergeCell ref="G112:G113"/>
    <mergeCell ref="G114:G115"/>
    <mergeCell ref="G47:G48"/>
    <mergeCell ref="G49:G50"/>
    <mergeCell ref="G51:G52"/>
    <mergeCell ref="F64:F65"/>
    <mergeCell ref="F66:F67"/>
    <mergeCell ref="F68:F69"/>
    <mergeCell ref="F70:F71"/>
    <mergeCell ref="F73:F74"/>
    <mergeCell ref="F54:F55"/>
    <mergeCell ref="F57:F58"/>
    <mergeCell ref="F59:F60"/>
    <mergeCell ref="F62:F63"/>
    <mergeCell ref="F146:F147"/>
    <mergeCell ref="F141:F142"/>
    <mergeCell ref="F144:F145"/>
    <mergeCell ref="F91:F92"/>
    <mergeCell ref="F94:F95"/>
    <mergeCell ref="F96:F97"/>
    <mergeCell ref="F98:F99"/>
    <mergeCell ref="F81:F82"/>
    <mergeCell ref="F84:F85"/>
    <mergeCell ref="F86:F87"/>
    <mergeCell ref="F89:F90"/>
    <mergeCell ref="F75:F76"/>
    <mergeCell ref="F78:F79"/>
    <mergeCell ref="G94:G95"/>
    <mergeCell ref="G96:G97"/>
    <mergeCell ref="G98:G99"/>
    <mergeCell ref="G100:G101"/>
    <mergeCell ref="G102:G103"/>
    <mergeCell ref="G84:G85"/>
    <mergeCell ref="G86:G87"/>
    <mergeCell ref="F120:F121"/>
    <mergeCell ref="F122:F123"/>
    <mergeCell ref="F100:F101"/>
    <mergeCell ref="F102:F103"/>
    <mergeCell ref="F104:F105"/>
    <mergeCell ref="F106:F107"/>
    <mergeCell ref="F109:F110"/>
    <mergeCell ref="G57:G58"/>
    <mergeCell ref="G59:G60"/>
    <mergeCell ref="G62:G63"/>
    <mergeCell ref="G64:G65"/>
    <mergeCell ref="G66:G67"/>
    <mergeCell ref="G89:G90"/>
    <mergeCell ref="G104:G105"/>
    <mergeCell ref="G106:G107"/>
    <mergeCell ref="G109:G110"/>
    <mergeCell ref="E75:E76"/>
    <mergeCell ref="E78:E79"/>
    <mergeCell ref="E64:E65"/>
    <mergeCell ref="E66:E67"/>
    <mergeCell ref="E68:E69"/>
    <mergeCell ref="E70:E71"/>
    <mergeCell ref="E73:E74"/>
    <mergeCell ref="F43:F44"/>
    <mergeCell ref="F45:F46"/>
    <mergeCell ref="F47:F48"/>
    <mergeCell ref="F49:F50"/>
    <mergeCell ref="F51:F52"/>
    <mergeCell ref="E146:E147"/>
    <mergeCell ref="F14:F15"/>
    <mergeCell ref="F16:F17"/>
    <mergeCell ref="F19:F20"/>
    <mergeCell ref="F22:F23"/>
    <mergeCell ref="F24:F25"/>
    <mergeCell ref="F26:F27"/>
    <mergeCell ref="F28:F29"/>
    <mergeCell ref="F31:F32"/>
    <mergeCell ref="F33:F34"/>
    <mergeCell ref="F35:F36"/>
    <mergeCell ref="F38:F39"/>
    <mergeCell ref="F40:F41"/>
    <mergeCell ref="E135:E136"/>
    <mergeCell ref="E137:E138"/>
    <mergeCell ref="E139:E140"/>
    <mergeCell ref="E141:E142"/>
    <mergeCell ref="E144:E145"/>
    <mergeCell ref="E125:E126"/>
    <mergeCell ref="E127:E128"/>
    <mergeCell ref="E45:E46"/>
    <mergeCell ref="E47:E48"/>
    <mergeCell ref="E49:E50"/>
    <mergeCell ref="E51:E52"/>
    <mergeCell ref="E31:E32"/>
    <mergeCell ref="E33:E34"/>
    <mergeCell ref="E35:E36"/>
    <mergeCell ref="E38:E39"/>
    <mergeCell ref="E40:E41"/>
    <mergeCell ref="D141:D142"/>
    <mergeCell ref="D144:D145"/>
    <mergeCell ref="D146:D147"/>
    <mergeCell ref="D43:D44"/>
    <mergeCell ref="D45:D46"/>
    <mergeCell ref="D47:D48"/>
    <mergeCell ref="D73:D74"/>
    <mergeCell ref="D75:D76"/>
    <mergeCell ref="D78:D79"/>
    <mergeCell ref="E122:E123"/>
    <mergeCell ref="E100:E101"/>
    <mergeCell ref="E102:E103"/>
    <mergeCell ref="E104:E105"/>
    <mergeCell ref="E106:E107"/>
    <mergeCell ref="E109:E110"/>
    <mergeCell ref="E91:E92"/>
    <mergeCell ref="E94:E95"/>
    <mergeCell ref="E96:E97"/>
    <mergeCell ref="E98:E99"/>
    <mergeCell ref="E81:E82"/>
    <mergeCell ref="E84:E85"/>
    <mergeCell ref="E86:E87"/>
    <mergeCell ref="E89:E90"/>
    <mergeCell ref="E129:E130"/>
    <mergeCell ref="E131:E132"/>
    <mergeCell ref="E133:E134"/>
    <mergeCell ref="E112:E113"/>
    <mergeCell ref="E114:E115"/>
    <mergeCell ref="E117:E118"/>
    <mergeCell ref="E120:E121"/>
    <mergeCell ref="E19:E20"/>
    <mergeCell ref="E22:E23"/>
    <mergeCell ref="E24:E25"/>
    <mergeCell ref="E26:E27"/>
    <mergeCell ref="E28:E29"/>
    <mergeCell ref="D131:D132"/>
    <mergeCell ref="D133:D134"/>
    <mergeCell ref="D135:D136"/>
    <mergeCell ref="D137:D138"/>
    <mergeCell ref="D139:D140"/>
    <mergeCell ref="D120:D121"/>
    <mergeCell ref="D122:D123"/>
    <mergeCell ref="D125:D126"/>
    <mergeCell ref="D127:D128"/>
    <mergeCell ref="D129:D130"/>
    <mergeCell ref="D106:D107"/>
    <mergeCell ref="D109:D110"/>
    <mergeCell ref="D112:D113"/>
    <mergeCell ref="D114:D115"/>
    <mergeCell ref="D117:D118"/>
    <mergeCell ref="D96:D97"/>
    <mergeCell ref="D49:D50"/>
    <mergeCell ref="D51:D52"/>
    <mergeCell ref="D54:D55"/>
    <mergeCell ref="D57:D58"/>
    <mergeCell ref="D38:D39"/>
    <mergeCell ref="D40:D41"/>
    <mergeCell ref="E54:E55"/>
    <mergeCell ref="E57:E58"/>
    <mergeCell ref="E59:E60"/>
    <mergeCell ref="E62:E63"/>
    <mergeCell ref="E43:E44"/>
    <mergeCell ref="C146:C147"/>
    <mergeCell ref="D8:D9"/>
    <mergeCell ref="D10:D11"/>
    <mergeCell ref="D12:D13"/>
    <mergeCell ref="D14:D15"/>
    <mergeCell ref="D16:D17"/>
    <mergeCell ref="D19:D20"/>
    <mergeCell ref="D22:D23"/>
    <mergeCell ref="D24:D25"/>
    <mergeCell ref="D26:D27"/>
    <mergeCell ref="D28:D29"/>
    <mergeCell ref="D31:D32"/>
    <mergeCell ref="D33:D34"/>
    <mergeCell ref="D35:D36"/>
    <mergeCell ref="C133:C134"/>
    <mergeCell ref="D98:D99"/>
    <mergeCell ref="D100:D101"/>
    <mergeCell ref="D102:D103"/>
    <mergeCell ref="D104:D105"/>
    <mergeCell ref="D86:D87"/>
    <mergeCell ref="D89:D90"/>
    <mergeCell ref="D91:D92"/>
    <mergeCell ref="D94:D95"/>
    <mergeCell ref="D81:D82"/>
    <mergeCell ref="D84:D85"/>
    <mergeCell ref="D70:D71"/>
    <mergeCell ref="C78:C79"/>
    <mergeCell ref="D59:D60"/>
    <mergeCell ref="D62:D63"/>
    <mergeCell ref="D64:D65"/>
    <mergeCell ref="D66:D67"/>
    <mergeCell ref="D68:D69"/>
    <mergeCell ref="B146:B147"/>
    <mergeCell ref="C8:C9"/>
    <mergeCell ref="C10:C11"/>
    <mergeCell ref="C12:C13"/>
    <mergeCell ref="C14:C15"/>
    <mergeCell ref="C16:C17"/>
    <mergeCell ref="C19:C20"/>
    <mergeCell ref="C22:C23"/>
    <mergeCell ref="C24:C25"/>
    <mergeCell ref="C26:C27"/>
    <mergeCell ref="C28:C29"/>
    <mergeCell ref="C31:C32"/>
    <mergeCell ref="C33:C34"/>
    <mergeCell ref="C35:C36"/>
    <mergeCell ref="B127:B128"/>
    <mergeCell ref="B129:B130"/>
    <mergeCell ref="B131:B132"/>
    <mergeCell ref="B133:B134"/>
    <mergeCell ref="B135:B136"/>
    <mergeCell ref="B94:B95"/>
    <mergeCell ref="B96:B97"/>
    <mergeCell ref="B98:B99"/>
    <mergeCell ref="B100:B101"/>
    <mergeCell ref="B102:B103"/>
    <mergeCell ref="C135:C136"/>
    <mergeCell ref="C137:C138"/>
    <mergeCell ref="C139:C140"/>
    <mergeCell ref="C141:C142"/>
    <mergeCell ref="C122:C123"/>
    <mergeCell ref="B81:B82"/>
    <mergeCell ref="B84:B85"/>
    <mergeCell ref="B86:B87"/>
    <mergeCell ref="B89:B90"/>
    <mergeCell ref="A148:C148"/>
    <mergeCell ref="A149:C149"/>
    <mergeCell ref="B54:B55"/>
    <mergeCell ref="B57:B58"/>
    <mergeCell ref="B59:B60"/>
    <mergeCell ref="B62:B63"/>
    <mergeCell ref="B64:B65"/>
    <mergeCell ref="B66:B67"/>
    <mergeCell ref="B68:B69"/>
    <mergeCell ref="B70:B71"/>
    <mergeCell ref="B73:B74"/>
    <mergeCell ref="B75:B76"/>
    <mergeCell ref="B78:B79"/>
    <mergeCell ref="A80:C80"/>
    <mergeCell ref="A83:C83"/>
    <mergeCell ref="A88:C88"/>
    <mergeCell ref="A93:C93"/>
    <mergeCell ref="B91:B92"/>
    <mergeCell ref="C81:C82"/>
    <mergeCell ref="C84:C85"/>
    <mergeCell ref="C86:C87"/>
    <mergeCell ref="C89:C90"/>
    <mergeCell ref="C91:C92"/>
    <mergeCell ref="A56:C56"/>
    <mergeCell ref="A61:C61"/>
    <mergeCell ref="A72:C72"/>
    <mergeCell ref="A77:C77"/>
    <mergeCell ref="C57:C58"/>
    <mergeCell ref="C59:C60"/>
    <mergeCell ref="C62:C63"/>
    <mergeCell ref="C64:C65"/>
    <mergeCell ref="C66:C67"/>
    <mergeCell ref="C68:C69"/>
    <mergeCell ref="C70:C71"/>
    <mergeCell ref="C73:C74"/>
    <mergeCell ref="C75:C76"/>
    <mergeCell ref="B49:B50"/>
    <mergeCell ref="B51:B52"/>
    <mergeCell ref="C49:C50"/>
    <mergeCell ref="C51:C52"/>
    <mergeCell ref="C54:C55"/>
    <mergeCell ref="A30:C30"/>
    <mergeCell ref="A37:C37"/>
    <mergeCell ref="A42:C42"/>
    <mergeCell ref="A53:C53"/>
    <mergeCell ref="C38:C39"/>
    <mergeCell ref="C40:C41"/>
    <mergeCell ref="C43:C44"/>
    <mergeCell ref="C45:C46"/>
    <mergeCell ref="B38:B39"/>
    <mergeCell ref="B40:B41"/>
    <mergeCell ref="B43:B44"/>
    <mergeCell ref="B45:B46"/>
    <mergeCell ref="B47:B48"/>
    <mergeCell ref="A45:A46"/>
    <mergeCell ref="A47:A48"/>
    <mergeCell ref="A49:A50"/>
    <mergeCell ref="A51:A52"/>
    <mergeCell ref="A33:A34"/>
    <mergeCell ref="A35:A36"/>
    <mergeCell ref="A38:A39"/>
    <mergeCell ref="A40:A41"/>
    <mergeCell ref="A43:A44"/>
    <mergeCell ref="A22:A23"/>
    <mergeCell ref="A24:A25"/>
    <mergeCell ref="A26:A27"/>
    <mergeCell ref="A28:A29"/>
    <mergeCell ref="A31:A32"/>
    <mergeCell ref="C47:C48"/>
    <mergeCell ref="A146:A147"/>
    <mergeCell ref="B8:B9"/>
    <mergeCell ref="B10:B11"/>
    <mergeCell ref="B12:B13"/>
    <mergeCell ref="B14:B15"/>
    <mergeCell ref="B16:B17"/>
    <mergeCell ref="B19:B20"/>
    <mergeCell ref="B22:B23"/>
    <mergeCell ref="B24:B25"/>
    <mergeCell ref="B26:B27"/>
    <mergeCell ref="B28:B29"/>
    <mergeCell ref="B31:B32"/>
    <mergeCell ref="B33:B34"/>
    <mergeCell ref="B35:B36"/>
    <mergeCell ref="A137:A138"/>
    <mergeCell ref="A139:A140"/>
    <mergeCell ref="A141:A142"/>
    <mergeCell ref="A144:A145"/>
    <mergeCell ref="A143:C143"/>
    <mergeCell ref="B137:B138"/>
    <mergeCell ref="B139:B140"/>
    <mergeCell ref="B141:B142"/>
    <mergeCell ref="B144:B145"/>
    <mergeCell ref="C144:C145"/>
    <mergeCell ref="A127:A128"/>
    <mergeCell ref="A129:A130"/>
    <mergeCell ref="A131:A132"/>
    <mergeCell ref="A133:A134"/>
    <mergeCell ref="A135:A136"/>
    <mergeCell ref="A114:A115"/>
    <mergeCell ref="A117:A118"/>
    <mergeCell ref="A120:A121"/>
    <mergeCell ref="A122:A123"/>
    <mergeCell ref="A125:A126"/>
    <mergeCell ref="A116:C116"/>
    <mergeCell ref="A119:C119"/>
    <mergeCell ref="A124:C124"/>
    <mergeCell ref="B114:B115"/>
    <mergeCell ref="B117:B118"/>
    <mergeCell ref="B120:B121"/>
    <mergeCell ref="B122:B123"/>
    <mergeCell ref="B125:B126"/>
    <mergeCell ref="C114:C115"/>
    <mergeCell ref="C117:C118"/>
    <mergeCell ref="C120:C121"/>
    <mergeCell ref="C125:C126"/>
    <mergeCell ref="C127:C128"/>
    <mergeCell ref="C129:C130"/>
    <mergeCell ref="C131:C132"/>
    <mergeCell ref="A102:A103"/>
    <mergeCell ref="A104:A105"/>
    <mergeCell ref="A106:A107"/>
    <mergeCell ref="A109:A110"/>
    <mergeCell ref="A112:A113"/>
    <mergeCell ref="A108:C108"/>
    <mergeCell ref="A111:C111"/>
    <mergeCell ref="B104:B105"/>
    <mergeCell ref="B106:B107"/>
    <mergeCell ref="B109:B110"/>
    <mergeCell ref="B112:B113"/>
    <mergeCell ref="C104:C105"/>
    <mergeCell ref="C106:C107"/>
    <mergeCell ref="C109:C110"/>
    <mergeCell ref="C112:C113"/>
    <mergeCell ref="A94:A95"/>
    <mergeCell ref="A96:A97"/>
    <mergeCell ref="A98:A99"/>
    <mergeCell ref="A100:A101"/>
    <mergeCell ref="C94:C95"/>
    <mergeCell ref="C96:C97"/>
    <mergeCell ref="C98:C99"/>
    <mergeCell ref="C100:C101"/>
    <mergeCell ref="C102:C103"/>
    <mergeCell ref="A81:A82"/>
    <mergeCell ref="A84:A85"/>
    <mergeCell ref="A86:A87"/>
    <mergeCell ref="A89:A90"/>
    <mergeCell ref="A91:A92"/>
    <mergeCell ref="A78:A79"/>
    <mergeCell ref="A66:A67"/>
    <mergeCell ref="A68:A69"/>
    <mergeCell ref="A70:A71"/>
    <mergeCell ref="A73:A74"/>
    <mergeCell ref="A75:A76"/>
    <mergeCell ref="A54:A55"/>
    <mergeCell ref="A57:A58"/>
    <mergeCell ref="A59:A60"/>
    <mergeCell ref="A62:A63"/>
    <mergeCell ref="A64:A65"/>
    <mergeCell ref="A1:AA2"/>
    <mergeCell ref="A8:A9"/>
    <mergeCell ref="A10:A11"/>
    <mergeCell ref="A12:A13"/>
    <mergeCell ref="A14:A15"/>
    <mergeCell ref="F8:F9"/>
    <mergeCell ref="F10:F11"/>
    <mergeCell ref="F12:F13"/>
    <mergeCell ref="H8:H9"/>
    <mergeCell ref="H10:H11"/>
    <mergeCell ref="H12:H13"/>
    <mergeCell ref="H14:H15"/>
    <mergeCell ref="I8:I9"/>
    <mergeCell ref="I10:I11"/>
    <mergeCell ref="I12:I13"/>
    <mergeCell ref="I14:I15"/>
    <mergeCell ref="A4:A7"/>
    <mergeCell ref="B4:D4"/>
    <mergeCell ref="E4:F4"/>
    <mergeCell ref="C5:C7"/>
    <mergeCell ref="D5:D7"/>
    <mergeCell ref="E5:E7"/>
    <mergeCell ref="B5:B7"/>
    <mergeCell ref="X8:X9"/>
    <mergeCell ref="Y8:Y9"/>
    <mergeCell ref="X10:X11"/>
    <mergeCell ref="Y10:Y11"/>
    <mergeCell ref="X12:X13"/>
    <mergeCell ref="G8:G9"/>
    <mergeCell ref="G10:G11"/>
    <mergeCell ref="G12:G13"/>
    <mergeCell ref="G14:G15"/>
    <mergeCell ref="A16:A17"/>
    <mergeCell ref="E8:E9"/>
    <mergeCell ref="E10:E11"/>
    <mergeCell ref="E12:E13"/>
    <mergeCell ref="E14:E15"/>
    <mergeCell ref="E16:E17"/>
    <mergeCell ref="K8:K9"/>
    <mergeCell ref="K10:K11"/>
    <mergeCell ref="K12:K13"/>
    <mergeCell ref="K14:K15"/>
    <mergeCell ref="K16:K17"/>
    <mergeCell ref="O8:O9"/>
    <mergeCell ref="O10:O11"/>
    <mergeCell ref="O12:O13"/>
    <mergeCell ref="O14:O15"/>
    <mergeCell ref="O16:O17"/>
    <mergeCell ref="A19:A20"/>
    <mergeCell ref="K4:K7"/>
    <mergeCell ref="AA5:AA7"/>
    <mergeCell ref="Z4:AA4"/>
    <mergeCell ref="F5:F7"/>
    <mergeCell ref="V4:Y4"/>
    <mergeCell ref="V5:W5"/>
    <mergeCell ref="L4:L7"/>
    <mergeCell ref="J4:J7"/>
    <mergeCell ref="P8:P9"/>
    <mergeCell ref="P10:P11"/>
    <mergeCell ref="P12:P13"/>
    <mergeCell ref="P14:P15"/>
    <mergeCell ref="P16:P17"/>
    <mergeCell ref="P19:P20"/>
    <mergeCell ref="A18:C18"/>
    <mergeCell ref="A21:C21"/>
    <mergeCell ref="G16:G17"/>
    <mergeCell ref="G19:G20"/>
    <mergeCell ref="I16:I17"/>
    <mergeCell ref="I19:I20"/>
    <mergeCell ref="J19:J20"/>
    <mergeCell ref="Y12:Y13"/>
    <mergeCell ref="X14:X15"/>
    <mergeCell ref="Y14:Y15"/>
    <mergeCell ref="X16:X17"/>
    <mergeCell ref="Y16:Y17"/>
    <mergeCell ref="Z8:Z9"/>
    <mergeCell ref="Z10:Z11"/>
    <mergeCell ref="Z12:Z13"/>
    <mergeCell ref="Z14:Z15"/>
    <mergeCell ref="Z16:Z17"/>
    <mergeCell ref="P22:P23"/>
    <mergeCell ref="P24:P25"/>
    <mergeCell ref="P26:P27"/>
    <mergeCell ref="P28:P29"/>
    <mergeCell ref="P31:P32"/>
    <mergeCell ref="P33:P34"/>
    <mergeCell ref="P35:P36"/>
    <mergeCell ref="P38:P39"/>
    <mergeCell ref="P40:P41"/>
    <mergeCell ref="P43:P44"/>
    <mergeCell ref="P45:P46"/>
    <mergeCell ref="P47:P48"/>
    <mergeCell ref="P49:P50"/>
    <mergeCell ref="P51:P52"/>
    <mergeCell ref="P54:P55"/>
    <mergeCell ref="P57:P58"/>
    <mergeCell ref="P59:P60"/>
    <mergeCell ref="P62:P63"/>
    <mergeCell ref="P64:P65"/>
    <mergeCell ref="P66:P67"/>
    <mergeCell ref="P68:P69"/>
    <mergeCell ref="P70:P71"/>
    <mergeCell ref="P73:P74"/>
    <mergeCell ref="P75:P76"/>
    <mergeCell ref="P78:P79"/>
    <mergeCell ref="P81:P82"/>
    <mergeCell ref="P84:P85"/>
    <mergeCell ref="P86:P87"/>
    <mergeCell ref="P89:P90"/>
    <mergeCell ref="P91:P92"/>
    <mergeCell ref="P94:P95"/>
    <mergeCell ref="P96:P97"/>
    <mergeCell ref="P98:P99"/>
    <mergeCell ref="P100:P101"/>
    <mergeCell ref="P102:P103"/>
    <mergeCell ref="P104:P105"/>
    <mergeCell ref="P106:P107"/>
    <mergeCell ref="P109:P110"/>
    <mergeCell ref="P112:P113"/>
    <mergeCell ref="P114:P115"/>
    <mergeCell ref="P117:P118"/>
    <mergeCell ref="P120:P121"/>
    <mergeCell ref="P122:P123"/>
    <mergeCell ref="P125:P126"/>
    <mergeCell ref="P127:P128"/>
    <mergeCell ref="P129:P130"/>
    <mergeCell ref="P131:P132"/>
    <mergeCell ref="P133:P134"/>
    <mergeCell ref="P135:P136"/>
    <mergeCell ref="P137:P138"/>
    <mergeCell ref="P139:P140"/>
    <mergeCell ref="P141:P142"/>
    <mergeCell ref="P144:P145"/>
    <mergeCell ref="P146:P147"/>
    <mergeCell ref="Q8:Q9"/>
    <mergeCell ref="Q10:Q11"/>
    <mergeCell ref="Q12:Q13"/>
    <mergeCell ref="Q14:Q15"/>
    <mergeCell ref="Q16:Q17"/>
    <mergeCell ref="Q19:Q20"/>
    <mergeCell ref="Q22:Q23"/>
    <mergeCell ref="Q24:Q25"/>
    <mergeCell ref="Q26:Q27"/>
    <mergeCell ref="Q28:Q29"/>
    <mergeCell ref="Q31:Q32"/>
    <mergeCell ref="Q33:Q34"/>
    <mergeCell ref="Q35:Q36"/>
    <mergeCell ref="Q38:Q39"/>
    <mergeCell ref="Q40:Q41"/>
    <mergeCell ref="Q43:Q44"/>
    <mergeCell ref="Q45:Q46"/>
    <mergeCell ref="Q47:Q48"/>
    <mergeCell ref="Q49:Q50"/>
    <mergeCell ref="Q51:Q52"/>
    <mergeCell ref="Q54:Q55"/>
    <mergeCell ref="Q57:Q58"/>
    <mergeCell ref="Q59:Q60"/>
    <mergeCell ref="Q62:Q63"/>
    <mergeCell ref="Q64:Q65"/>
    <mergeCell ref="Q66:Q67"/>
    <mergeCell ref="Q68:Q69"/>
    <mergeCell ref="Q70:Q71"/>
    <mergeCell ref="Q73:Q74"/>
    <mergeCell ref="Q75:Q76"/>
    <mergeCell ref="Q78:Q79"/>
    <mergeCell ref="Q81:Q82"/>
    <mergeCell ref="Q84:Q85"/>
    <mergeCell ref="Q86:Q87"/>
    <mergeCell ref="Q89:Q90"/>
    <mergeCell ref="Q91:Q92"/>
    <mergeCell ref="Q94:Q95"/>
    <mergeCell ref="Q96:Q97"/>
    <mergeCell ref="Q98:Q99"/>
    <mergeCell ref="Q100:Q101"/>
    <mergeCell ref="Q102:Q103"/>
    <mergeCell ref="Q104:Q105"/>
    <mergeCell ref="Q106:Q107"/>
    <mergeCell ref="Q109:Q110"/>
    <mergeCell ref="Q112:Q113"/>
    <mergeCell ref="Q114:Q115"/>
    <mergeCell ref="Q117:Q118"/>
    <mergeCell ref="Q120:Q121"/>
    <mergeCell ref="Q122:Q123"/>
    <mergeCell ref="Q125:Q126"/>
    <mergeCell ref="Q127:Q128"/>
    <mergeCell ref="Q129:Q130"/>
    <mergeCell ref="Q131:Q132"/>
    <mergeCell ref="Q133:Q134"/>
    <mergeCell ref="Q135:Q136"/>
    <mergeCell ref="Q137:Q138"/>
    <mergeCell ref="Q139:Q140"/>
    <mergeCell ref="Q141:Q142"/>
    <mergeCell ref="Q144:Q145"/>
    <mergeCell ref="Q146:Q147"/>
    <mergeCell ref="R8:R9"/>
    <mergeCell ref="R10:R11"/>
    <mergeCell ref="R12:R13"/>
    <mergeCell ref="R14:R15"/>
    <mergeCell ref="R16:R17"/>
    <mergeCell ref="R19:R20"/>
    <mergeCell ref="R22:R23"/>
    <mergeCell ref="R24:R25"/>
    <mergeCell ref="R26:R27"/>
    <mergeCell ref="R28:R29"/>
    <mergeCell ref="R31:R32"/>
    <mergeCell ref="R33:R34"/>
    <mergeCell ref="R35:R36"/>
    <mergeCell ref="R38:R39"/>
    <mergeCell ref="R40:R41"/>
    <mergeCell ref="R43:R44"/>
    <mergeCell ref="R45:R46"/>
    <mergeCell ref="R47:R48"/>
    <mergeCell ref="R49:R50"/>
    <mergeCell ref="R51:R52"/>
    <mergeCell ref="R54:R55"/>
    <mergeCell ref="R57:R58"/>
    <mergeCell ref="R59:R60"/>
    <mergeCell ref="R62:R63"/>
    <mergeCell ref="R64:R65"/>
    <mergeCell ref="R66:R67"/>
    <mergeCell ref="R68:R69"/>
    <mergeCell ref="R70:R71"/>
    <mergeCell ref="R73:R74"/>
    <mergeCell ref="R75:R76"/>
    <mergeCell ref="R78:R79"/>
    <mergeCell ref="R109:R110"/>
    <mergeCell ref="R112:R113"/>
    <mergeCell ref="R114:R115"/>
    <mergeCell ref="R117:R118"/>
    <mergeCell ref="R120:R121"/>
    <mergeCell ref="R122:R123"/>
    <mergeCell ref="R125:R126"/>
    <mergeCell ref="R127:R128"/>
    <mergeCell ref="R129:R130"/>
    <mergeCell ref="R131:R132"/>
    <mergeCell ref="R133:R134"/>
    <mergeCell ref="R135:R136"/>
    <mergeCell ref="R137:R138"/>
    <mergeCell ref="R139:R140"/>
    <mergeCell ref="R141:R142"/>
    <mergeCell ref="R81:R82"/>
    <mergeCell ref="R84:R85"/>
    <mergeCell ref="R86:R87"/>
    <mergeCell ref="R89:R90"/>
    <mergeCell ref="R91:R92"/>
    <mergeCell ref="R94:R95"/>
    <mergeCell ref="R96:R97"/>
    <mergeCell ref="R98:R99"/>
    <mergeCell ref="R100:R101"/>
    <mergeCell ref="R102:R103"/>
    <mergeCell ref="R104:R105"/>
    <mergeCell ref="R106:R107"/>
    <mergeCell ref="R144:R145"/>
    <mergeCell ref="R146:R147"/>
    <mergeCell ref="S8:S9"/>
    <mergeCell ref="S10:S11"/>
    <mergeCell ref="S12:S13"/>
    <mergeCell ref="S14:S15"/>
    <mergeCell ref="S16:S17"/>
    <mergeCell ref="S19:S20"/>
    <mergeCell ref="S22:S23"/>
    <mergeCell ref="S24:S25"/>
    <mergeCell ref="S26:S27"/>
    <mergeCell ref="S28:S29"/>
    <mergeCell ref="S31:S32"/>
    <mergeCell ref="S33:S34"/>
    <mergeCell ref="S35:S36"/>
    <mergeCell ref="S38:S39"/>
    <mergeCell ref="S40:S41"/>
    <mergeCell ref="S43:S44"/>
    <mergeCell ref="S45:S46"/>
    <mergeCell ref="S47:S48"/>
    <mergeCell ref="S49:S50"/>
    <mergeCell ref="S51:S52"/>
    <mergeCell ref="S54:S55"/>
    <mergeCell ref="S57:S58"/>
    <mergeCell ref="S59:S60"/>
    <mergeCell ref="S62:S63"/>
    <mergeCell ref="S64:S65"/>
    <mergeCell ref="S66:S67"/>
    <mergeCell ref="S68:S69"/>
    <mergeCell ref="S70:S71"/>
    <mergeCell ref="S73:S74"/>
    <mergeCell ref="S75:S76"/>
    <mergeCell ref="S78:S79"/>
    <mergeCell ref="S81:S82"/>
    <mergeCell ref="S84:S85"/>
    <mergeCell ref="S86:S87"/>
    <mergeCell ref="S89:S90"/>
    <mergeCell ref="S91:S92"/>
    <mergeCell ref="S94:S95"/>
    <mergeCell ref="S96:S97"/>
    <mergeCell ref="S98:S99"/>
    <mergeCell ref="S100:S101"/>
    <mergeCell ref="S102:S103"/>
    <mergeCell ref="S104:S105"/>
    <mergeCell ref="S106:S107"/>
    <mergeCell ref="S109:S110"/>
    <mergeCell ref="S112:S113"/>
    <mergeCell ref="S114:S115"/>
    <mergeCell ref="S117:S118"/>
    <mergeCell ref="S120:S121"/>
    <mergeCell ref="S122:S123"/>
    <mergeCell ref="S125:S126"/>
    <mergeCell ref="S127:S128"/>
    <mergeCell ref="S129:S130"/>
    <mergeCell ref="S131:S132"/>
    <mergeCell ref="S133:S134"/>
    <mergeCell ref="S135:S136"/>
    <mergeCell ref="S137:S138"/>
    <mergeCell ref="S139:S140"/>
    <mergeCell ref="S141:S142"/>
    <mergeCell ref="S144:S145"/>
    <mergeCell ref="S146:S147"/>
    <mergeCell ref="T8:T9"/>
    <mergeCell ref="T10:T11"/>
    <mergeCell ref="T12:T13"/>
    <mergeCell ref="T14:T15"/>
    <mergeCell ref="T16:T17"/>
    <mergeCell ref="T19:T20"/>
    <mergeCell ref="T22:T23"/>
    <mergeCell ref="T24:T25"/>
    <mergeCell ref="T26:T27"/>
    <mergeCell ref="T28:T29"/>
    <mergeCell ref="T31:T32"/>
    <mergeCell ref="T33:T34"/>
    <mergeCell ref="T35:T36"/>
    <mergeCell ref="T38:T39"/>
    <mergeCell ref="T40:T41"/>
    <mergeCell ref="T43:T44"/>
    <mergeCell ref="T45:T46"/>
    <mergeCell ref="T47:T48"/>
    <mergeCell ref="T49:T50"/>
    <mergeCell ref="T51:T52"/>
    <mergeCell ref="T54:T55"/>
    <mergeCell ref="T57:T58"/>
    <mergeCell ref="T59:T60"/>
    <mergeCell ref="T62:T63"/>
    <mergeCell ref="T64:T65"/>
    <mergeCell ref="T66:T67"/>
    <mergeCell ref="T68:T69"/>
    <mergeCell ref="T70:T71"/>
    <mergeCell ref="T73:T74"/>
    <mergeCell ref="T75:T76"/>
    <mergeCell ref="T78:T79"/>
    <mergeCell ref="T81:T82"/>
    <mergeCell ref="T84:T85"/>
    <mergeCell ref="T86:T87"/>
    <mergeCell ref="T89:T90"/>
    <mergeCell ref="T91:T92"/>
    <mergeCell ref="T94:T95"/>
    <mergeCell ref="T96:T97"/>
    <mergeCell ref="T98:T99"/>
    <mergeCell ref="T100:T101"/>
    <mergeCell ref="T102:T103"/>
    <mergeCell ref="T104:T105"/>
    <mergeCell ref="T106:T107"/>
    <mergeCell ref="T109:T110"/>
    <mergeCell ref="T112:T113"/>
    <mergeCell ref="T114:T115"/>
    <mergeCell ref="T117:T118"/>
    <mergeCell ref="T120:T121"/>
    <mergeCell ref="T122:T123"/>
    <mergeCell ref="T125:T126"/>
    <mergeCell ref="T127:T128"/>
    <mergeCell ref="T129:T130"/>
    <mergeCell ref="T131:T132"/>
    <mergeCell ref="T133:T134"/>
    <mergeCell ref="T135:T136"/>
    <mergeCell ref="T137:T138"/>
    <mergeCell ref="T139:T140"/>
    <mergeCell ref="T141:T142"/>
    <mergeCell ref="T144:T145"/>
    <mergeCell ref="T146:T147"/>
    <mergeCell ref="U8:U9"/>
    <mergeCell ref="U10:U11"/>
    <mergeCell ref="U12:U13"/>
    <mergeCell ref="U14:U15"/>
    <mergeCell ref="U16:U17"/>
    <mergeCell ref="U19:U20"/>
    <mergeCell ref="U22:U23"/>
    <mergeCell ref="U24:U25"/>
    <mergeCell ref="U26:U27"/>
    <mergeCell ref="U28:U29"/>
    <mergeCell ref="U31:U32"/>
    <mergeCell ref="U33:U34"/>
    <mergeCell ref="U35:U36"/>
    <mergeCell ref="U38:U39"/>
    <mergeCell ref="U40:U41"/>
    <mergeCell ref="U43:U44"/>
    <mergeCell ref="U45:U46"/>
    <mergeCell ref="U47:U48"/>
    <mergeCell ref="U49:U50"/>
    <mergeCell ref="U51:U52"/>
    <mergeCell ref="U54:U55"/>
    <mergeCell ref="U57:U58"/>
    <mergeCell ref="U59:U60"/>
    <mergeCell ref="U62:U63"/>
    <mergeCell ref="U64:U65"/>
    <mergeCell ref="U66:U67"/>
    <mergeCell ref="U68:U69"/>
    <mergeCell ref="U70:U71"/>
    <mergeCell ref="U73:U74"/>
    <mergeCell ref="U75:U76"/>
    <mergeCell ref="U78:U79"/>
    <mergeCell ref="U81:U82"/>
    <mergeCell ref="U84:U85"/>
    <mergeCell ref="U86:U87"/>
    <mergeCell ref="U89:U90"/>
    <mergeCell ref="U91:U92"/>
    <mergeCell ref="U94:U95"/>
    <mergeCell ref="U96:U97"/>
    <mergeCell ref="U98:U99"/>
    <mergeCell ref="U100:U101"/>
    <mergeCell ref="U102:U103"/>
    <mergeCell ref="U104:U105"/>
    <mergeCell ref="U106:U107"/>
    <mergeCell ref="U109:U110"/>
    <mergeCell ref="U112:U113"/>
    <mergeCell ref="U114:U115"/>
    <mergeCell ref="U117:U118"/>
    <mergeCell ref="U120:U121"/>
    <mergeCell ref="U122:U123"/>
    <mergeCell ref="U125:U126"/>
    <mergeCell ref="U127:U128"/>
    <mergeCell ref="U129:U130"/>
    <mergeCell ref="U131:U132"/>
    <mergeCell ref="U133:U134"/>
    <mergeCell ref="U135:U136"/>
    <mergeCell ref="U137:U138"/>
    <mergeCell ref="U139:U140"/>
    <mergeCell ref="U141:U142"/>
    <mergeCell ref="U144:U145"/>
    <mergeCell ref="U146:U147"/>
    <mergeCell ref="V8:V9"/>
    <mergeCell ref="V10:V11"/>
    <mergeCell ref="V12:V13"/>
    <mergeCell ref="V14:V15"/>
    <mergeCell ref="V16:V17"/>
    <mergeCell ref="V19:V20"/>
    <mergeCell ref="V22:V23"/>
    <mergeCell ref="V24:V25"/>
    <mergeCell ref="V26:V27"/>
    <mergeCell ref="V28:V29"/>
    <mergeCell ref="V31:V32"/>
    <mergeCell ref="V33:V34"/>
    <mergeCell ref="V35:V36"/>
    <mergeCell ref="V38:V39"/>
    <mergeCell ref="V40:V41"/>
    <mergeCell ref="V43:V44"/>
    <mergeCell ref="V45:V46"/>
    <mergeCell ref="V47:V48"/>
    <mergeCell ref="V49:V50"/>
    <mergeCell ref="V51:V52"/>
    <mergeCell ref="V54:V55"/>
    <mergeCell ref="V57:V58"/>
    <mergeCell ref="V59:V60"/>
    <mergeCell ref="V62:V63"/>
    <mergeCell ref="V64:V65"/>
    <mergeCell ref="V66:V67"/>
    <mergeCell ref="V68:V69"/>
    <mergeCell ref="V70:V71"/>
    <mergeCell ref="V73:V74"/>
    <mergeCell ref="V75:V76"/>
    <mergeCell ref="V78:V79"/>
    <mergeCell ref="V81:V82"/>
    <mergeCell ref="V84:V85"/>
    <mergeCell ref="V86:V87"/>
    <mergeCell ref="V89:V90"/>
    <mergeCell ref="V91:V92"/>
    <mergeCell ref="V94:V95"/>
    <mergeCell ref="V96:V97"/>
    <mergeCell ref="V98:V99"/>
    <mergeCell ref="V100:V101"/>
    <mergeCell ref="V102:V103"/>
    <mergeCell ref="V104:V105"/>
    <mergeCell ref="V106:V107"/>
    <mergeCell ref="V109:V110"/>
    <mergeCell ref="V112:V113"/>
    <mergeCell ref="V114:V115"/>
    <mergeCell ref="V117:V118"/>
    <mergeCell ref="V120:V121"/>
    <mergeCell ref="V122:V123"/>
    <mergeCell ref="V125:V126"/>
    <mergeCell ref="V127:V128"/>
    <mergeCell ref="V129:V130"/>
    <mergeCell ref="V131:V132"/>
    <mergeCell ref="V133:V134"/>
    <mergeCell ref="V135:V136"/>
    <mergeCell ref="V137:V138"/>
    <mergeCell ref="V139:V140"/>
    <mergeCell ref="V141:V142"/>
    <mergeCell ref="V144:V145"/>
    <mergeCell ref="V146:V147"/>
    <mergeCell ref="W8:W9"/>
    <mergeCell ref="W10:W11"/>
    <mergeCell ref="W12:W13"/>
    <mergeCell ref="W14:W15"/>
    <mergeCell ref="W16:W17"/>
    <mergeCell ref="W22:W23"/>
    <mergeCell ref="W24:W25"/>
    <mergeCell ref="W26:W27"/>
    <mergeCell ref="W28:W29"/>
    <mergeCell ref="W31:W32"/>
    <mergeCell ref="W33:W34"/>
    <mergeCell ref="W35:W36"/>
    <mergeCell ref="W38:W39"/>
    <mergeCell ref="W40:W41"/>
    <mergeCell ref="W43:W44"/>
    <mergeCell ref="W45:W46"/>
    <mergeCell ref="W68:W69"/>
    <mergeCell ref="W70:W71"/>
    <mergeCell ref="W73:W74"/>
    <mergeCell ref="W75:W76"/>
    <mergeCell ref="AA8:AA9"/>
    <mergeCell ref="AA10:AA11"/>
    <mergeCell ref="AA12:AA13"/>
    <mergeCell ref="AA14:AA15"/>
    <mergeCell ref="AA16:AA17"/>
    <mergeCell ref="W19:W20"/>
    <mergeCell ref="X19:X20"/>
    <mergeCell ref="Y19:Y20"/>
    <mergeCell ref="W47:W48"/>
    <mergeCell ref="W49:W50"/>
    <mergeCell ref="W51:W52"/>
    <mergeCell ref="W54:W55"/>
    <mergeCell ref="W57:W58"/>
    <mergeCell ref="W59:W60"/>
    <mergeCell ref="W62:W63"/>
    <mergeCell ref="W64:W65"/>
    <mergeCell ref="W66:W67"/>
    <mergeCell ref="X22:X23"/>
    <mergeCell ref="X24:X25"/>
    <mergeCell ref="X26:X27"/>
    <mergeCell ref="X28:X29"/>
    <mergeCell ref="X31:X32"/>
    <mergeCell ref="X33:X34"/>
    <mergeCell ref="X35:X36"/>
    <mergeCell ref="X38:X39"/>
    <mergeCell ref="X40:X41"/>
    <mergeCell ref="X43:X44"/>
    <mergeCell ref="X45:X46"/>
    <mergeCell ref="X47:X48"/>
    <mergeCell ref="X49:X50"/>
    <mergeCell ref="X51:X52"/>
    <mergeCell ref="X54:X55"/>
    <mergeCell ref="W78:W79"/>
    <mergeCell ref="W81:W82"/>
    <mergeCell ref="W84:W85"/>
    <mergeCell ref="W86:W87"/>
    <mergeCell ref="W89:W90"/>
    <mergeCell ref="W91:W92"/>
    <mergeCell ref="W94:W95"/>
    <mergeCell ref="W96:W97"/>
    <mergeCell ref="W98:W99"/>
    <mergeCell ref="W100:W101"/>
    <mergeCell ref="W102:W103"/>
    <mergeCell ref="W104:W105"/>
    <mergeCell ref="W106:W107"/>
    <mergeCell ref="W109:W110"/>
    <mergeCell ref="W112:W113"/>
    <mergeCell ref="W114:W115"/>
    <mergeCell ref="W117:W118"/>
    <mergeCell ref="W120:W121"/>
    <mergeCell ref="W122:W123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1:W142"/>
    <mergeCell ref="W144:W145"/>
    <mergeCell ref="W146:W147"/>
    <mergeCell ref="X94:X95"/>
    <mergeCell ref="X96:X97"/>
    <mergeCell ref="X98:X99"/>
    <mergeCell ref="X100:X101"/>
    <mergeCell ref="X102:X103"/>
    <mergeCell ref="X104:X105"/>
    <mergeCell ref="X106:X107"/>
    <mergeCell ref="X141:X142"/>
    <mergeCell ref="X144:X145"/>
    <mergeCell ref="X146:X147"/>
    <mergeCell ref="X114:X115"/>
    <mergeCell ref="X117:X118"/>
    <mergeCell ref="X120:X121"/>
    <mergeCell ref="X122:X123"/>
    <mergeCell ref="X125:X126"/>
    <mergeCell ref="X127:X128"/>
    <mergeCell ref="X129:X130"/>
    <mergeCell ref="X131:X132"/>
    <mergeCell ref="X133:X134"/>
    <mergeCell ref="X57:X58"/>
    <mergeCell ref="X59:X60"/>
    <mergeCell ref="X62:X63"/>
    <mergeCell ref="X64:X65"/>
    <mergeCell ref="X66:X67"/>
    <mergeCell ref="X68:X69"/>
    <mergeCell ref="X70:X71"/>
    <mergeCell ref="X73:X74"/>
    <mergeCell ref="X75:X76"/>
    <mergeCell ref="X78:X79"/>
    <mergeCell ref="X81:X82"/>
    <mergeCell ref="X84:X85"/>
    <mergeCell ref="X86:X87"/>
    <mergeCell ref="X89:X90"/>
    <mergeCell ref="X91:X92"/>
    <mergeCell ref="X109:X110"/>
    <mergeCell ref="X112:X113"/>
    <mergeCell ref="X135:X136"/>
    <mergeCell ref="X137:X138"/>
    <mergeCell ref="X139:X140"/>
    <mergeCell ref="Y22:Y23"/>
    <mergeCell ref="Y24:Y25"/>
    <mergeCell ref="Y26:Y27"/>
    <mergeCell ref="Y28:Y29"/>
    <mergeCell ref="Y31:Y32"/>
    <mergeCell ref="Y33:Y34"/>
    <mergeCell ref="Y35:Y36"/>
    <mergeCell ref="Y38:Y39"/>
    <mergeCell ref="Y40:Y41"/>
    <mergeCell ref="Y43:Y44"/>
    <mergeCell ref="Y45:Y46"/>
    <mergeCell ref="Y47:Y48"/>
    <mergeCell ref="Y49:Y50"/>
    <mergeCell ref="Y51:Y52"/>
    <mergeCell ref="Y54:Y55"/>
    <mergeCell ref="Y57:Y58"/>
    <mergeCell ref="Y59:Y60"/>
    <mergeCell ref="Y62:Y63"/>
    <mergeCell ref="Y64:Y65"/>
    <mergeCell ref="Y66:Y67"/>
    <mergeCell ref="Y68:Y69"/>
    <mergeCell ref="Y70:Y71"/>
    <mergeCell ref="Y73:Y74"/>
    <mergeCell ref="Y75:Y76"/>
    <mergeCell ref="Y78:Y79"/>
    <mergeCell ref="Y81:Y82"/>
    <mergeCell ref="Y84:Y85"/>
    <mergeCell ref="Y86:Y87"/>
    <mergeCell ref="Y89:Y90"/>
    <mergeCell ref="Y91:Y92"/>
    <mergeCell ref="Y94:Y95"/>
    <mergeCell ref="Y96:Y97"/>
    <mergeCell ref="Y98:Y99"/>
    <mergeCell ref="Y100:Y101"/>
    <mergeCell ref="Y102:Y103"/>
    <mergeCell ref="Y104:Y105"/>
    <mergeCell ref="Y106:Y107"/>
    <mergeCell ref="Y109:Y110"/>
    <mergeCell ref="Y112:Y113"/>
    <mergeCell ref="Y114:Y115"/>
    <mergeCell ref="Y117:Y118"/>
    <mergeCell ref="Y120:Y121"/>
    <mergeCell ref="Y122:Y123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4:Y145"/>
    <mergeCell ref="Y146:Y147"/>
    <mergeCell ref="Z19:Z20"/>
    <mergeCell ref="Z22:Z23"/>
    <mergeCell ref="Z24:Z25"/>
    <mergeCell ref="Z26:Z27"/>
    <mergeCell ref="Z28:Z29"/>
    <mergeCell ref="Z31:Z32"/>
    <mergeCell ref="Z33:Z34"/>
    <mergeCell ref="Z35:Z36"/>
    <mergeCell ref="Z38:Z39"/>
    <mergeCell ref="Z40:Z41"/>
    <mergeCell ref="Z43:Z44"/>
    <mergeCell ref="Z45:Z46"/>
    <mergeCell ref="Z47:Z48"/>
    <mergeCell ref="Z49:Z50"/>
    <mergeCell ref="Z51:Z52"/>
    <mergeCell ref="Z54:Z55"/>
    <mergeCell ref="Z57:Z58"/>
    <mergeCell ref="Z59:Z60"/>
    <mergeCell ref="Z62:Z63"/>
    <mergeCell ref="Z64:Z65"/>
    <mergeCell ref="Z66:Z67"/>
    <mergeCell ref="Z68:Z69"/>
    <mergeCell ref="Z70:Z71"/>
    <mergeCell ref="Z73:Z74"/>
    <mergeCell ref="Z75:Z76"/>
    <mergeCell ref="Z78:Z79"/>
    <mergeCell ref="Z81:Z82"/>
    <mergeCell ref="Z84:Z85"/>
    <mergeCell ref="Z86:Z87"/>
    <mergeCell ref="Z89:Z90"/>
    <mergeCell ref="Z91:Z92"/>
    <mergeCell ref="Z94:Z95"/>
    <mergeCell ref="Z96:Z97"/>
    <mergeCell ref="Z98:Z99"/>
    <mergeCell ref="Z100:Z101"/>
    <mergeCell ref="Z102:Z103"/>
    <mergeCell ref="Z104:Z105"/>
    <mergeCell ref="Z106:Z107"/>
    <mergeCell ref="Z109:Z110"/>
    <mergeCell ref="Z112:Z113"/>
    <mergeCell ref="Z114:Z115"/>
    <mergeCell ref="Z117:Z118"/>
    <mergeCell ref="Z120:Z121"/>
    <mergeCell ref="Z122:Z123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4:Z145"/>
    <mergeCell ref="Z146:Z147"/>
    <mergeCell ref="AA19:AA20"/>
    <mergeCell ref="AA31:AA32"/>
    <mergeCell ref="AA22:AA23"/>
    <mergeCell ref="AA24:AA25"/>
    <mergeCell ref="AA26:AA27"/>
    <mergeCell ref="AA28:AA29"/>
    <mergeCell ref="AA33:AA34"/>
    <mergeCell ref="AA35:AA36"/>
    <mergeCell ref="AA38:AA39"/>
    <mergeCell ref="AA40:AA41"/>
    <mergeCell ref="AA43:AA44"/>
    <mergeCell ref="AA45:AA46"/>
    <mergeCell ref="AA47:AA48"/>
    <mergeCell ref="AA49:AA50"/>
    <mergeCell ref="AA51:AA52"/>
    <mergeCell ref="AA54:AA55"/>
    <mergeCell ref="AA57:AA58"/>
    <mergeCell ref="AA59:AA60"/>
    <mergeCell ref="AA64:AA65"/>
    <mergeCell ref="AA114:AA115"/>
    <mergeCell ref="AA117:AA118"/>
    <mergeCell ref="AA120:AA121"/>
    <mergeCell ref="AA122:AA123"/>
    <mergeCell ref="AA125:AA126"/>
    <mergeCell ref="AA127:AA128"/>
    <mergeCell ref="AA129:AA130"/>
    <mergeCell ref="AA131:AA132"/>
    <mergeCell ref="AA133:AA134"/>
    <mergeCell ref="AA66:AA67"/>
    <mergeCell ref="AA68:AA69"/>
    <mergeCell ref="AA70:AA71"/>
    <mergeCell ref="AA73:AA74"/>
    <mergeCell ref="AA75:AA76"/>
    <mergeCell ref="AA78:AA79"/>
    <mergeCell ref="AA81:AA82"/>
    <mergeCell ref="AA84:AA85"/>
    <mergeCell ref="AA86:AA87"/>
    <mergeCell ref="AA89:AA90"/>
    <mergeCell ref="AA91:AA92"/>
    <mergeCell ref="AA94:AA95"/>
    <mergeCell ref="AA135:AA136"/>
    <mergeCell ref="AA137:AA138"/>
    <mergeCell ref="AA139:AA140"/>
    <mergeCell ref="AA141:AA142"/>
    <mergeCell ref="AA144:AA145"/>
    <mergeCell ref="AA146:AA147"/>
    <mergeCell ref="G4:G6"/>
    <mergeCell ref="H4:H6"/>
    <mergeCell ref="I4:I6"/>
    <mergeCell ref="M4:M6"/>
    <mergeCell ref="N5:N6"/>
    <mergeCell ref="O5:O6"/>
    <mergeCell ref="P5:P6"/>
    <mergeCell ref="N4:P4"/>
    <mergeCell ref="Q4:R4"/>
    <mergeCell ref="Q5:Q6"/>
    <mergeCell ref="R5:R6"/>
    <mergeCell ref="S5:S6"/>
    <mergeCell ref="T5:T6"/>
    <mergeCell ref="S4:T4"/>
    <mergeCell ref="U4:U6"/>
    <mergeCell ref="X5:X6"/>
    <mergeCell ref="Y5:Y6"/>
    <mergeCell ref="AA96:AA97"/>
    <mergeCell ref="AA98:AA99"/>
    <mergeCell ref="AA100:AA101"/>
    <mergeCell ref="AA102:AA103"/>
    <mergeCell ref="AA104:AA105"/>
    <mergeCell ref="AA106:AA107"/>
    <mergeCell ref="AA109:AA110"/>
    <mergeCell ref="AA112:AA113"/>
    <mergeCell ref="AA62:AA6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3" manualBreakCount="3">
    <brk id="53" max="16383" man="1"/>
    <brk id="93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2018-05-01T08:19:44Z</cp:lastPrinted>
  <dcterms:created xsi:type="dcterms:W3CDTF">2012-03-30T02:05:58Z</dcterms:created>
  <dcterms:modified xsi:type="dcterms:W3CDTF">2018-05-01T08:20:17Z</dcterms:modified>
</cp:coreProperties>
</file>